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nespitia\Desktop\FINAL\"/>
    </mc:Choice>
  </mc:AlternateContent>
  <bookViews>
    <workbookView xWindow="0" yWindow="0" windowWidth="24000" windowHeight="9435"/>
  </bookViews>
  <sheets>
    <sheet name="Liquidacion General Int " sheetId="1" r:id="rId1"/>
    <sheet name="Liquidacion por Partida" sheetId="2" r:id="rId2"/>
    <sheet name="Liquidacion por SubPartida" sheetId="3" r:id="rId3"/>
  </sheets>
  <externalReferences>
    <externalReference r:id="rId4"/>
  </externalReferences>
  <definedNames>
    <definedName name="_xlnm._FilterDatabase" localSheetId="0" hidden="1">'Liquidacion General Int '!$A$9:$Z$798</definedName>
    <definedName name="_xlnm._FilterDatabase" localSheetId="1" hidden="1">'Liquidacion por Partida'!$A$9:$Z$716</definedName>
    <definedName name="_xlnm._FilterDatabase" localSheetId="2" hidden="1">'Liquidacion por SubPartida'!$A$9:$Z$807</definedName>
    <definedName name="programa">[1]Datos!$A$3:$A$15</definedName>
    <definedName name="_xlnm.Print_Titles" localSheetId="0">'Liquidacion General Int '!$1:$9</definedName>
    <definedName name="_xlnm.Print_Titles" localSheetId="1">'Liquidacion por Partida'!$1:$9</definedName>
    <definedName name="_xlnm.Print_Titles" localSheetId="2">'Liquidacion por SubPartida'!$1:$9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08" i="3" l="1"/>
  <c r="V808" i="3"/>
  <c r="U808" i="3"/>
  <c r="T808" i="3"/>
  <c r="S808" i="3"/>
  <c r="R808" i="3"/>
  <c r="Q808" i="3"/>
  <c r="P808" i="3"/>
  <c r="O808" i="3"/>
  <c r="N808" i="3"/>
  <c r="M808" i="3"/>
  <c r="L808" i="3"/>
  <c r="K808" i="3"/>
  <c r="J808" i="3"/>
  <c r="Y807" i="3"/>
  <c r="X807" i="3"/>
  <c r="Z807" i="3" s="1"/>
  <c r="Y806" i="3"/>
  <c r="X806" i="3"/>
  <c r="W805" i="3"/>
  <c r="V805" i="3"/>
  <c r="U805" i="3"/>
  <c r="T805" i="3"/>
  <c r="S805" i="3"/>
  <c r="R805" i="3"/>
  <c r="X805" i="3" s="1"/>
  <c r="Q805" i="3"/>
  <c r="P805" i="3"/>
  <c r="O805" i="3"/>
  <c r="N805" i="3"/>
  <c r="M805" i="3"/>
  <c r="L805" i="3"/>
  <c r="K805" i="3"/>
  <c r="J805" i="3"/>
  <c r="Y804" i="3"/>
  <c r="X804" i="3"/>
  <c r="Y803" i="3"/>
  <c r="X803" i="3"/>
  <c r="Y802" i="3"/>
  <c r="X802" i="3"/>
  <c r="Y801" i="3"/>
  <c r="X801" i="3"/>
  <c r="Z801" i="3" s="1"/>
  <c r="Y800" i="3"/>
  <c r="X800" i="3"/>
  <c r="W799" i="3"/>
  <c r="V799" i="3"/>
  <c r="U799" i="3"/>
  <c r="T799" i="3"/>
  <c r="S799" i="3"/>
  <c r="R799" i="3"/>
  <c r="Q799" i="3"/>
  <c r="P799" i="3"/>
  <c r="O799" i="3"/>
  <c r="N799" i="3"/>
  <c r="M799" i="3"/>
  <c r="L799" i="3"/>
  <c r="K799" i="3"/>
  <c r="J799" i="3"/>
  <c r="Y798" i="3"/>
  <c r="X798" i="3"/>
  <c r="Z798" i="3" s="1"/>
  <c r="W797" i="3"/>
  <c r="V797" i="3"/>
  <c r="U797" i="3"/>
  <c r="T797" i="3"/>
  <c r="S797" i="3"/>
  <c r="R797" i="3"/>
  <c r="Q797" i="3"/>
  <c r="P797" i="3"/>
  <c r="O797" i="3"/>
  <c r="N797" i="3"/>
  <c r="M797" i="3"/>
  <c r="L797" i="3"/>
  <c r="K797" i="3"/>
  <c r="J797" i="3"/>
  <c r="Y796" i="3"/>
  <c r="X796" i="3"/>
  <c r="Z796" i="3" s="1"/>
  <c r="Y795" i="3"/>
  <c r="X795" i="3"/>
  <c r="Y794" i="3"/>
  <c r="X794" i="3"/>
  <c r="Y793" i="3"/>
  <c r="X793" i="3"/>
  <c r="Y792" i="3"/>
  <c r="X792" i="3"/>
  <c r="Y791" i="3"/>
  <c r="X791" i="3"/>
  <c r="Y790" i="3"/>
  <c r="X790" i="3"/>
  <c r="Y789" i="3"/>
  <c r="X789" i="3"/>
  <c r="Z789" i="3" s="1"/>
  <c r="Y788" i="3"/>
  <c r="X788" i="3"/>
  <c r="W787" i="3"/>
  <c r="V787" i="3"/>
  <c r="U787" i="3"/>
  <c r="T787" i="3"/>
  <c r="S787" i="3"/>
  <c r="R787" i="3"/>
  <c r="Q787" i="3"/>
  <c r="P787" i="3"/>
  <c r="O787" i="3"/>
  <c r="N787" i="3"/>
  <c r="M787" i="3"/>
  <c r="L787" i="3"/>
  <c r="K787" i="3"/>
  <c r="J787" i="3"/>
  <c r="Y786" i="3"/>
  <c r="X786" i="3"/>
  <c r="Y785" i="3"/>
  <c r="X785" i="3"/>
  <c r="Y784" i="3"/>
  <c r="X784" i="3"/>
  <c r="Y783" i="3"/>
  <c r="X783" i="3"/>
  <c r="Z783" i="3" s="1"/>
  <c r="Y782" i="3"/>
  <c r="X782" i="3"/>
  <c r="Y781" i="3"/>
  <c r="X781" i="3"/>
  <c r="W780" i="3"/>
  <c r="V780" i="3"/>
  <c r="U780" i="3"/>
  <c r="T780" i="3"/>
  <c r="S780" i="3"/>
  <c r="R780" i="3"/>
  <c r="Q780" i="3"/>
  <c r="P780" i="3"/>
  <c r="O780" i="3"/>
  <c r="N780" i="3"/>
  <c r="M780" i="3"/>
  <c r="L780" i="3"/>
  <c r="K780" i="3"/>
  <c r="J780" i="3"/>
  <c r="Y779" i="3"/>
  <c r="X779" i="3"/>
  <c r="Y778" i="3"/>
  <c r="X778" i="3"/>
  <c r="Y777" i="3"/>
  <c r="X777" i="3"/>
  <c r="Y776" i="3"/>
  <c r="X776" i="3"/>
  <c r="Y775" i="3"/>
  <c r="X775" i="3"/>
  <c r="Y774" i="3"/>
  <c r="X774" i="3"/>
  <c r="W773" i="3"/>
  <c r="V773" i="3"/>
  <c r="U773" i="3"/>
  <c r="T773" i="3"/>
  <c r="S773" i="3"/>
  <c r="R773" i="3"/>
  <c r="Q773" i="3"/>
  <c r="P773" i="3"/>
  <c r="O773" i="3"/>
  <c r="N773" i="3"/>
  <c r="M773" i="3"/>
  <c r="L773" i="3"/>
  <c r="K773" i="3"/>
  <c r="J773" i="3"/>
  <c r="Y772" i="3"/>
  <c r="X772" i="3"/>
  <c r="Y771" i="3"/>
  <c r="X771" i="3"/>
  <c r="Y770" i="3"/>
  <c r="X770" i="3"/>
  <c r="Y769" i="3"/>
  <c r="X769" i="3"/>
  <c r="Y768" i="3"/>
  <c r="X768" i="3"/>
  <c r="Y767" i="3"/>
  <c r="X767" i="3"/>
  <c r="W766" i="3"/>
  <c r="V766" i="3"/>
  <c r="U766" i="3"/>
  <c r="T766" i="3"/>
  <c r="S766" i="3"/>
  <c r="R766" i="3"/>
  <c r="Q766" i="3"/>
  <c r="P766" i="3"/>
  <c r="O766" i="3"/>
  <c r="N766" i="3"/>
  <c r="M766" i="3"/>
  <c r="L766" i="3"/>
  <c r="K766" i="3"/>
  <c r="J766" i="3"/>
  <c r="Y765" i="3"/>
  <c r="X765" i="3"/>
  <c r="Y764" i="3"/>
  <c r="X764" i="3"/>
  <c r="Y763" i="3"/>
  <c r="X763" i="3"/>
  <c r="Y762" i="3"/>
  <c r="X762" i="3"/>
  <c r="Z762" i="3" s="1"/>
  <c r="Y761" i="3"/>
  <c r="X761" i="3"/>
  <c r="Y760" i="3"/>
  <c r="X760" i="3"/>
  <c r="Y759" i="3"/>
  <c r="X759" i="3"/>
  <c r="Y758" i="3"/>
  <c r="X758" i="3"/>
  <c r="Y757" i="3"/>
  <c r="X757" i="3"/>
  <c r="Y756" i="3"/>
  <c r="X756" i="3"/>
  <c r="Y755" i="3"/>
  <c r="X755" i="3"/>
  <c r="Y754" i="3"/>
  <c r="X754" i="3"/>
  <c r="Z754" i="3" s="1"/>
  <c r="Y753" i="3"/>
  <c r="X753" i="3"/>
  <c r="Y752" i="3"/>
  <c r="X752" i="3"/>
  <c r="Y751" i="3"/>
  <c r="X751" i="3"/>
  <c r="Y750" i="3"/>
  <c r="X750" i="3"/>
  <c r="Y749" i="3"/>
  <c r="X749" i="3"/>
  <c r="W748" i="3"/>
  <c r="V748" i="3"/>
  <c r="U748" i="3"/>
  <c r="T748" i="3"/>
  <c r="S748" i="3"/>
  <c r="R748" i="3"/>
  <c r="Q748" i="3"/>
  <c r="P748" i="3"/>
  <c r="O748" i="3"/>
  <c r="N748" i="3"/>
  <c r="M748" i="3"/>
  <c r="L748" i="3"/>
  <c r="K748" i="3"/>
  <c r="J748" i="3"/>
  <c r="Y747" i="3"/>
  <c r="X747" i="3"/>
  <c r="Y746" i="3"/>
  <c r="X746" i="3"/>
  <c r="Y745" i="3"/>
  <c r="Z745" i="3" s="1"/>
  <c r="X745" i="3"/>
  <c r="Y744" i="3"/>
  <c r="X744" i="3"/>
  <c r="Y743" i="3"/>
  <c r="X743" i="3"/>
  <c r="Y742" i="3"/>
  <c r="X742" i="3"/>
  <c r="Y741" i="3"/>
  <c r="X741" i="3"/>
  <c r="W740" i="3"/>
  <c r="V740" i="3"/>
  <c r="U740" i="3"/>
  <c r="T740" i="3"/>
  <c r="S740" i="3"/>
  <c r="R740" i="3"/>
  <c r="Q740" i="3"/>
  <c r="P740" i="3"/>
  <c r="O740" i="3"/>
  <c r="N740" i="3"/>
  <c r="M740" i="3"/>
  <c r="L740" i="3"/>
  <c r="K740" i="3"/>
  <c r="J740" i="3"/>
  <c r="Y739" i="3"/>
  <c r="X739" i="3"/>
  <c r="Z739" i="3" s="1"/>
  <c r="Y738" i="3"/>
  <c r="X738" i="3"/>
  <c r="Y737" i="3"/>
  <c r="X737" i="3"/>
  <c r="Y736" i="3"/>
  <c r="X736" i="3"/>
  <c r="Y735" i="3"/>
  <c r="X735" i="3"/>
  <c r="Z735" i="3" s="1"/>
  <c r="Y734" i="3"/>
  <c r="X734" i="3"/>
  <c r="Y733" i="3"/>
  <c r="X733" i="3"/>
  <c r="Y732" i="3"/>
  <c r="X732" i="3"/>
  <c r="Y731" i="3"/>
  <c r="X731" i="3"/>
  <c r="Y730" i="3"/>
  <c r="X730" i="3"/>
  <c r="Y729" i="3"/>
  <c r="X729" i="3"/>
  <c r="Y728" i="3"/>
  <c r="X728" i="3"/>
  <c r="Y727" i="3"/>
  <c r="X727" i="3"/>
  <c r="Y726" i="3"/>
  <c r="X726" i="3"/>
  <c r="Y725" i="3"/>
  <c r="X725" i="3"/>
  <c r="Y724" i="3"/>
  <c r="X724" i="3"/>
  <c r="W723" i="3"/>
  <c r="V723" i="3"/>
  <c r="U723" i="3"/>
  <c r="T723" i="3"/>
  <c r="S723" i="3"/>
  <c r="R723" i="3"/>
  <c r="Q723" i="3"/>
  <c r="P723" i="3"/>
  <c r="O723" i="3"/>
  <c r="N723" i="3"/>
  <c r="M723" i="3"/>
  <c r="L723" i="3"/>
  <c r="K723" i="3"/>
  <c r="J723" i="3"/>
  <c r="Y722" i="3"/>
  <c r="X722" i="3"/>
  <c r="Y721" i="3"/>
  <c r="X721" i="3"/>
  <c r="W720" i="3"/>
  <c r="V720" i="3"/>
  <c r="U720" i="3"/>
  <c r="T720" i="3"/>
  <c r="S720" i="3"/>
  <c r="R720" i="3"/>
  <c r="Q720" i="3"/>
  <c r="P720" i="3"/>
  <c r="O720" i="3"/>
  <c r="N720" i="3"/>
  <c r="M720" i="3"/>
  <c r="L720" i="3"/>
  <c r="K720" i="3"/>
  <c r="J720" i="3"/>
  <c r="Y719" i="3"/>
  <c r="X719" i="3"/>
  <c r="Y718" i="3"/>
  <c r="X718" i="3"/>
  <c r="Y717" i="3"/>
  <c r="X717" i="3"/>
  <c r="W716" i="3"/>
  <c r="V716" i="3"/>
  <c r="U716" i="3"/>
  <c r="T716" i="3"/>
  <c r="S716" i="3"/>
  <c r="R716" i="3"/>
  <c r="Q716" i="3"/>
  <c r="P716" i="3"/>
  <c r="O716" i="3"/>
  <c r="N716" i="3"/>
  <c r="M716" i="3"/>
  <c r="L716" i="3"/>
  <c r="K716" i="3"/>
  <c r="J716" i="3"/>
  <c r="Y715" i="3"/>
  <c r="X715" i="3"/>
  <c r="Y714" i="3"/>
  <c r="X714" i="3"/>
  <c r="Y713" i="3"/>
  <c r="X713" i="3"/>
  <c r="Y711" i="3"/>
  <c r="X711" i="3"/>
  <c r="Y710" i="3"/>
  <c r="X710" i="3"/>
  <c r="Y709" i="3"/>
  <c r="Z709" i="3" s="1"/>
  <c r="X709" i="3"/>
  <c r="Y708" i="3"/>
  <c r="X708" i="3"/>
  <c r="Y707" i="3"/>
  <c r="X707" i="3"/>
  <c r="Y706" i="3"/>
  <c r="X706" i="3"/>
  <c r="Y705" i="3"/>
  <c r="X705" i="3"/>
  <c r="Y704" i="3"/>
  <c r="X704" i="3"/>
  <c r="Y703" i="3"/>
  <c r="X703" i="3"/>
  <c r="Y701" i="3"/>
  <c r="X701" i="3"/>
  <c r="Y700" i="3"/>
  <c r="X700" i="3"/>
  <c r="Y699" i="3"/>
  <c r="X699" i="3"/>
  <c r="Y698" i="3"/>
  <c r="X698" i="3"/>
  <c r="Y697" i="3"/>
  <c r="X697" i="3"/>
  <c r="Y696" i="3"/>
  <c r="X696" i="3"/>
  <c r="Y695" i="3"/>
  <c r="Z695" i="3" s="1"/>
  <c r="X695" i="3"/>
  <c r="Y693" i="3"/>
  <c r="X693" i="3"/>
  <c r="Y692" i="3"/>
  <c r="X692" i="3"/>
  <c r="Y691" i="3"/>
  <c r="X691" i="3"/>
  <c r="Y690" i="3"/>
  <c r="X690" i="3"/>
  <c r="Y689" i="3"/>
  <c r="X689" i="3"/>
  <c r="Y688" i="3"/>
  <c r="X688" i="3"/>
  <c r="Z688" i="3" s="1"/>
  <c r="Y687" i="3"/>
  <c r="X687" i="3"/>
  <c r="Y686" i="3"/>
  <c r="Z686" i="3" s="1"/>
  <c r="X686" i="3"/>
  <c r="Y685" i="3"/>
  <c r="X685" i="3"/>
  <c r="Y684" i="3"/>
  <c r="X684" i="3"/>
  <c r="Y683" i="3"/>
  <c r="X683" i="3"/>
  <c r="Y682" i="3"/>
  <c r="X682" i="3"/>
  <c r="Y681" i="3"/>
  <c r="X681" i="3"/>
  <c r="Y680" i="3"/>
  <c r="X680" i="3"/>
  <c r="Y679" i="3"/>
  <c r="X679" i="3"/>
  <c r="Y678" i="3"/>
  <c r="X678" i="3"/>
  <c r="Y677" i="3"/>
  <c r="X677" i="3"/>
  <c r="Y676" i="3"/>
  <c r="X676" i="3"/>
  <c r="Y675" i="3"/>
  <c r="X675" i="3"/>
  <c r="Y674" i="3"/>
  <c r="X674" i="3"/>
  <c r="Y672" i="3"/>
  <c r="X672" i="3"/>
  <c r="Y671" i="3"/>
  <c r="X671" i="3"/>
  <c r="Z671" i="3" s="1"/>
  <c r="Y670" i="3"/>
  <c r="X670" i="3"/>
  <c r="Y669" i="3"/>
  <c r="X669" i="3"/>
  <c r="Y668" i="3"/>
  <c r="X668" i="3"/>
  <c r="Y667" i="3"/>
  <c r="X667" i="3"/>
  <c r="Z667" i="3" s="1"/>
  <c r="Y665" i="3"/>
  <c r="X665" i="3"/>
  <c r="Y664" i="3"/>
  <c r="X664" i="3"/>
  <c r="Y663" i="3"/>
  <c r="X663" i="3"/>
  <c r="Y662" i="3"/>
  <c r="X662" i="3"/>
  <c r="Y661" i="3"/>
  <c r="X661" i="3"/>
  <c r="Y660" i="3"/>
  <c r="X660" i="3"/>
  <c r="Y659" i="3"/>
  <c r="X659" i="3"/>
  <c r="Y658" i="3"/>
  <c r="X658" i="3"/>
  <c r="Y657" i="3"/>
  <c r="X657" i="3"/>
  <c r="Y656" i="3"/>
  <c r="X656" i="3"/>
  <c r="Y655" i="3"/>
  <c r="X655" i="3"/>
  <c r="Y654" i="3"/>
  <c r="X654" i="3"/>
  <c r="Y653" i="3"/>
  <c r="X653" i="3"/>
  <c r="Y652" i="3"/>
  <c r="X652" i="3"/>
  <c r="Y651" i="3"/>
  <c r="X651" i="3"/>
  <c r="Y650" i="3"/>
  <c r="X650" i="3"/>
  <c r="Y649" i="3"/>
  <c r="X649" i="3"/>
  <c r="Y648" i="3"/>
  <c r="X648" i="3"/>
  <c r="Y647" i="3"/>
  <c r="X647" i="3"/>
  <c r="Y646" i="3"/>
  <c r="X646" i="3"/>
  <c r="Y645" i="3"/>
  <c r="X645" i="3"/>
  <c r="Y644" i="3"/>
  <c r="X644" i="3"/>
  <c r="Y643" i="3"/>
  <c r="X643" i="3"/>
  <c r="Y642" i="3"/>
  <c r="X642" i="3"/>
  <c r="Y641" i="3"/>
  <c r="X641" i="3"/>
  <c r="Y640" i="3"/>
  <c r="X640" i="3"/>
  <c r="Y639" i="3"/>
  <c r="X639" i="3"/>
  <c r="Y638" i="3"/>
  <c r="X638" i="3"/>
  <c r="Y637" i="3"/>
  <c r="X637" i="3"/>
  <c r="Y636" i="3"/>
  <c r="X636" i="3"/>
  <c r="Y635" i="3"/>
  <c r="X635" i="3"/>
  <c r="Y634" i="3"/>
  <c r="X634" i="3"/>
  <c r="Z634" i="3" s="1"/>
  <c r="Y633" i="3"/>
  <c r="X633" i="3"/>
  <c r="Y632" i="3"/>
  <c r="X632" i="3"/>
  <c r="Y631" i="3"/>
  <c r="X631" i="3"/>
  <c r="Y630" i="3"/>
  <c r="X630" i="3"/>
  <c r="Z630" i="3" s="1"/>
  <c r="Y629" i="3"/>
  <c r="X629" i="3"/>
  <c r="Y628" i="3"/>
  <c r="X628" i="3"/>
  <c r="Y627" i="3"/>
  <c r="X627" i="3"/>
  <c r="Y626" i="3"/>
  <c r="X626" i="3"/>
  <c r="Y625" i="3"/>
  <c r="X625" i="3"/>
  <c r="Y624" i="3"/>
  <c r="X624" i="3"/>
  <c r="Y622" i="3"/>
  <c r="X622" i="3"/>
  <c r="Y620" i="3"/>
  <c r="X620" i="3"/>
  <c r="Y619" i="3"/>
  <c r="X619" i="3"/>
  <c r="Y618" i="3"/>
  <c r="X618" i="3"/>
  <c r="Y617" i="3"/>
  <c r="X617" i="3"/>
  <c r="Y616" i="3"/>
  <c r="X616" i="3"/>
  <c r="Y615" i="3"/>
  <c r="X615" i="3"/>
  <c r="Y614" i="3"/>
  <c r="X614" i="3"/>
  <c r="Z614" i="3" s="1"/>
  <c r="Y613" i="3"/>
  <c r="X613" i="3"/>
  <c r="Y612" i="3"/>
  <c r="X612" i="3"/>
  <c r="Y611" i="3"/>
  <c r="X611" i="3"/>
  <c r="Y610" i="3"/>
  <c r="X610" i="3"/>
  <c r="Y609" i="3"/>
  <c r="X609" i="3"/>
  <c r="Y608" i="3"/>
  <c r="X608" i="3"/>
  <c r="Y607" i="3"/>
  <c r="X607" i="3"/>
  <c r="Y606" i="3"/>
  <c r="X606" i="3"/>
  <c r="Z606" i="3" s="1"/>
  <c r="Y605" i="3"/>
  <c r="X605" i="3"/>
  <c r="Y604" i="3"/>
  <c r="X604" i="3"/>
  <c r="Y603" i="3"/>
  <c r="X603" i="3"/>
  <c r="Y602" i="3"/>
  <c r="X602" i="3"/>
  <c r="Y601" i="3"/>
  <c r="X601" i="3"/>
  <c r="Y600" i="3"/>
  <c r="X600" i="3"/>
  <c r="Y599" i="3"/>
  <c r="X599" i="3"/>
  <c r="W598" i="3"/>
  <c r="V598" i="3"/>
  <c r="U598" i="3"/>
  <c r="T598" i="3"/>
  <c r="S598" i="3"/>
  <c r="R598" i="3"/>
  <c r="Q598" i="3"/>
  <c r="P598" i="3"/>
  <c r="O598" i="3"/>
  <c r="N598" i="3"/>
  <c r="M598" i="3"/>
  <c r="L598" i="3"/>
  <c r="K598" i="3"/>
  <c r="J598" i="3"/>
  <c r="Y597" i="3"/>
  <c r="X597" i="3"/>
  <c r="Y596" i="3"/>
  <c r="X596" i="3"/>
  <c r="Y595" i="3"/>
  <c r="X595" i="3"/>
  <c r="W594" i="3"/>
  <c r="V594" i="3"/>
  <c r="U594" i="3"/>
  <c r="T594" i="3"/>
  <c r="S594" i="3"/>
  <c r="R594" i="3"/>
  <c r="Q594" i="3"/>
  <c r="P594" i="3"/>
  <c r="O594" i="3"/>
  <c r="N594" i="3"/>
  <c r="M594" i="3"/>
  <c r="L594" i="3"/>
  <c r="K594" i="3"/>
  <c r="J594" i="3"/>
  <c r="Y592" i="3"/>
  <c r="X592" i="3"/>
  <c r="Y591" i="3"/>
  <c r="X591" i="3"/>
  <c r="Z591" i="3" s="1"/>
  <c r="Y590" i="3"/>
  <c r="X590" i="3"/>
  <c r="Y589" i="3"/>
  <c r="X589" i="3"/>
  <c r="Y588" i="3"/>
  <c r="X588" i="3"/>
  <c r="Y587" i="3"/>
  <c r="X587" i="3"/>
  <c r="Y586" i="3"/>
  <c r="X586" i="3"/>
  <c r="Y585" i="3"/>
  <c r="X585" i="3"/>
  <c r="Y584" i="3"/>
  <c r="X584" i="3"/>
  <c r="Y583" i="3"/>
  <c r="X583" i="3"/>
  <c r="Y582" i="3"/>
  <c r="X582" i="3"/>
  <c r="W581" i="3"/>
  <c r="V581" i="3"/>
  <c r="U581" i="3"/>
  <c r="T581" i="3"/>
  <c r="S581" i="3"/>
  <c r="R581" i="3"/>
  <c r="Q581" i="3"/>
  <c r="P581" i="3"/>
  <c r="O581" i="3"/>
  <c r="N581" i="3"/>
  <c r="M581" i="3"/>
  <c r="L581" i="3"/>
  <c r="K581" i="3"/>
  <c r="J581" i="3"/>
  <c r="Y580" i="3"/>
  <c r="X580" i="3"/>
  <c r="Y579" i="3"/>
  <c r="X579" i="3"/>
  <c r="W578" i="3"/>
  <c r="V578" i="3"/>
  <c r="U578" i="3"/>
  <c r="T578" i="3"/>
  <c r="S578" i="3"/>
  <c r="R578" i="3"/>
  <c r="Q578" i="3"/>
  <c r="P578" i="3"/>
  <c r="O578" i="3"/>
  <c r="N578" i="3"/>
  <c r="M578" i="3"/>
  <c r="L578" i="3"/>
  <c r="K578" i="3"/>
  <c r="J578" i="3"/>
  <c r="Y577" i="3"/>
  <c r="X577" i="3"/>
  <c r="Y576" i="3"/>
  <c r="X576" i="3"/>
  <c r="Y575" i="3"/>
  <c r="X575" i="3"/>
  <c r="Y574" i="3"/>
  <c r="X574" i="3"/>
  <c r="W573" i="3"/>
  <c r="V573" i="3"/>
  <c r="U573" i="3"/>
  <c r="T573" i="3"/>
  <c r="S573" i="3"/>
  <c r="R573" i="3"/>
  <c r="Q573" i="3"/>
  <c r="P573" i="3"/>
  <c r="O573" i="3"/>
  <c r="N573" i="3"/>
  <c r="M573" i="3"/>
  <c r="L573" i="3"/>
  <c r="K573" i="3"/>
  <c r="J573" i="3"/>
  <c r="Y572" i="3"/>
  <c r="X572" i="3"/>
  <c r="Y571" i="3"/>
  <c r="X571" i="3"/>
  <c r="Y570" i="3"/>
  <c r="X570" i="3"/>
  <c r="W569" i="3"/>
  <c r="V569" i="3"/>
  <c r="U569" i="3"/>
  <c r="T569" i="3"/>
  <c r="S569" i="3"/>
  <c r="R569" i="3"/>
  <c r="Q569" i="3"/>
  <c r="P569" i="3"/>
  <c r="O569" i="3"/>
  <c r="N569" i="3"/>
  <c r="M569" i="3"/>
  <c r="L569" i="3"/>
  <c r="K569" i="3"/>
  <c r="J569" i="3"/>
  <c r="Y568" i="3"/>
  <c r="X568" i="3"/>
  <c r="Y567" i="3"/>
  <c r="X567" i="3"/>
  <c r="Y566" i="3"/>
  <c r="X566" i="3"/>
  <c r="Y565" i="3"/>
  <c r="X565" i="3"/>
  <c r="W564" i="3"/>
  <c r="V564" i="3"/>
  <c r="U564" i="3"/>
  <c r="T564" i="3"/>
  <c r="S564" i="3"/>
  <c r="R564" i="3"/>
  <c r="Q564" i="3"/>
  <c r="P564" i="3"/>
  <c r="O564" i="3"/>
  <c r="N564" i="3"/>
  <c r="M564" i="3"/>
  <c r="L564" i="3"/>
  <c r="K564" i="3"/>
  <c r="J564" i="3"/>
  <c r="Y562" i="3"/>
  <c r="X562" i="3"/>
  <c r="Y561" i="3"/>
  <c r="X561" i="3"/>
  <c r="Y560" i="3"/>
  <c r="X560" i="3"/>
  <c r="Y559" i="3"/>
  <c r="X559" i="3"/>
  <c r="Y558" i="3"/>
  <c r="X558" i="3"/>
  <c r="Y557" i="3"/>
  <c r="X557" i="3"/>
  <c r="Y555" i="3"/>
  <c r="X555" i="3"/>
  <c r="Y554" i="3"/>
  <c r="X554" i="3"/>
  <c r="W553" i="3"/>
  <c r="V553" i="3"/>
  <c r="U553" i="3"/>
  <c r="T553" i="3"/>
  <c r="S553" i="3"/>
  <c r="R553" i="3"/>
  <c r="Q553" i="3"/>
  <c r="P553" i="3"/>
  <c r="O553" i="3"/>
  <c r="N553" i="3"/>
  <c r="M553" i="3"/>
  <c r="L553" i="3"/>
  <c r="K553" i="3"/>
  <c r="J553" i="3"/>
  <c r="Y552" i="3"/>
  <c r="X552" i="3"/>
  <c r="Y551" i="3"/>
  <c r="X551" i="3"/>
  <c r="Y550" i="3"/>
  <c r="X550" i="3"/>
  <c r="W549" i="3"/>
  <c r="V549" i="3"/>
  <c r="U549" i="3"/>
  <c r="T549" i="3"/>
  <c r="S549" i="3"/>
  <c r="R549" i="3"/>
  <c r="Q549" i="3"/>
  <c r="P549" i="3"/>
  <c r="O549" i="3"/>
  <c r="N549" i="3"/>
  <c r="M549" i="3"/>
  <c r="L549" i="3"/>
  <c r="K549" i="3"/>
  <c r="J549" i="3"/>
  <c r="Y547" i="3"/>
  <c r="X547" i="3"/>
  <c r="Y546" i="3"/>
  <c r="X546" i="3"/>
  <c r="Y545" i="3"/>
  <c r="X545" i="3"/>
  <c r="Y544" i="3"/>
  <c r="X544" i="3"/>
  <c r="Y543" i="3"/>
  <c r="X543" i="3"/>
  <c r="Y542" i="3"/>
  <c r="X542" i="3"/>
  <c r="Y541" i="3"/>
  <c r="X541" i="3"/>
  <c r="Y540" i="3"/>
  <c r="X540" i="3"/>
  <c r="W539" i="3"/>
  <c r="V539" i="3"/>
  <c r="U539" i="3"/>
  <c r="T539" i="3"/>
  <c r="S539" i="3"/>
  <c r="R539" i="3"/>
  <c r="Q539" i="3"/>
  <c r="P539" i="3"/>
  <c r="O539" i="3"/>
  <c r="N539" i="3"/>
  <c r="M539" i="3"/>
  <c r="L539" i="3"/>
  <c r="K539" i="3"/>
  <c r="J539" i="3"/>
  <c r="Y538" i="3"/>
  <c r="X538" i="3"/>
  <c r="W537" i="3"/>
  <c r="V537" i="3"/>
  <c r="U537" i="3"/>
  <c r="T537" i="3"/>
  <c r="S537" i="3"/>
  <c r="R537" i="3"/>
  <c r="Q537" i="3"/>
  <c r="P537" i="3"/>
  <c r="O537" i="3"/>
  <c r="N537" i="3"/>
  <c r="M537" i="3"/>
  <c r="L537" i="3"/>
  <c r="K537" i="3"/>
  <c r="J537" i="3"/>
  <c r="Y536" i="3"/>
  <c r="X536" i="3"/>
  <c r="Y535" i="3"/>
  <c r="X535" i="3"/>
  <c r="Y534" i="3"/>
  <c r="X534" i="3"/>
  <c r="W533" i="3"/>
  <c r="V533" i="3"/>
  <c r="U533" i="3"/>
  <c r="T533" i="3"/>
  <c r="S533" i="3"/>
  <c r="R533" i="3"/>
  <c r="Q533" i="3"/>
  <c r="P533" i="3"/>
  <c r="O533" i="3"/>
  <c r="N533" i="3"/>
  <c r="M533" i="3"/>
  <c r="L533" i="3"/>
  <c r="K533" i="3"/>
  <c r="J533" i="3"/>
  <c r="Y531" i="3"/>
  <c r="X531" i="3"/>
  <c r="Y530" i="3"/>
  <c r="X530" i="3"/>
  <c r="Y529" i="3"/>
  <c r="X529" i="3"/>
  <c r="Y528" i="3"/>
  <c r="X528" i="3"/>
  <c r="W527" i="3"/>
  <c r="V527" i="3"/>
  <c r="U527" i="3"/>
  <c r="T527" i="3"/>
  <c r="S527" i="3"/>
  <c r="R527" i="3"/>
  <c r="Q527" i="3"/>
  <c r="P527" i="3"/>
  <c r="O527" i="3"/>
  <c r="N527" i="3"/>
  <c r="M527" i="3"/>
  <c r="L527" i="3"/>
  <c r="K527" i="3"/>
  <c r="J527" i="3"/>
  <c r="Y526" i="3"/>
  <c r="X526" i="3"/>
  <c r="Y525" i="3"/>
  <c r="X525" i="3"/>
  <c r="Y524" i="3"/>
  <c r="X524" i="3"/>
  <c r="Y523" i="3"/>
  <c r="X523" i="3"/>
  <c r="W522" i="3"/>
  <c r="V522" i="3"/>
  <c r="U522" i="3"/>
  <c r="T522" i="3"/>
  <c r="S522" i="3"/>
  <c r="R522" i="3"/>
  <c r="Q522" i="3"/>
  <c r="P522" i="3"/>
  <c r="O522" i="3"/>
  <c r="N522" i="3"/>
  <c r="M522" i="3"/>
  <c r="L522" i="3"/>
  <c r="K522" i="3"/>
  <c r="J522" i="3"/>
  <c r="Y520" i="3"/>
  <c r="X520" i="3"/>
  <c r="Y519" i="3"/>
  <c r="X519" i="3"/>
  <c r="Y518" i="3"/>
  <c r="X518" i="3"/>
  <c r="W517" i="3"/>
  <c r="V517" i="3"/>
  <c r="U517" i="3"/>
  <c r="T517" i="3"/>
  <c r="S517" i="3"/>
  <c r="R517" i="3"/>
  <c r="Q517" i="3"/>
  <c r="P517" i="3"/>
  <c r="O517" i="3"/>
  <c r="N517" i="3"/>
  <c r="M517" i="3"/>
  <c r="L517" i="3"/>
  <c r="K517" i="3"/>
  <c r="J517" i="3"/>
  <c r="Y515" i="3"/>
  <c r="X515" i="3"/>
  <c r="Y514" i="3"/>
  <c r="X514" i="3"/>
  <c r="Y513" i="3"/>
  <c r="X513" i="3"/>
  <c r="Y512" i="3"/>
  <c r="X512" i="3"/>
  <c r="Y511" i="3"/>
  <c r="X511" i="3"/>
  <c r="Y510" i="3"/>
  <c r="X510" i="3"/>
  <c r="Y509" i="3"/>
  <c r="X509" i="3"/>
  <c r="Y508" i="3"/>
  <c r="X508" i="3"/>
  <c r="W507" i="3"/>
  <c r="V507" i="3"/>
  <c r="U507" i="3"/>
  <c r="T507" i="3"/>
  <c r="S507" i="3"/>
  <c r="R507" i="3"/>
  <c r="Q507" i="3"/>
  <c r="P507" i="3"/>
  <c r="O507" i="3"/>
  <c r="N507" i="3"/>
  <c r="M507" i="3"/>
  <c r="L507" i="3"/>
  <c r="K507" i="3"/>
  <c r="J507" i="3"/>
  <c r="Y505" i="3"/>
  <c r="X505" i="3"/>
  <c r="Y504" i="3"/>
  <c r="X504" i="3"/>
  <c r="Y503" i="3"/>
  <c r="X503" i="3"/>
  <c r="Y502" i="3"/>
  <c r="X502" i="3"/>
  <c r="Y501" i="3"/>
  <c r="X501" i="3"/>
  <c r="Y500" i="3"/>
  <c r="X500" i="3"/>
  <c r="Y499" i="3"/>
  <c r="X499" i="3"/>
  <c r="Y498" i="3"/>
  <c r="X498" i="3"/>
  <c r="Y497" i="3"/>
  <c r="X497" i="3"/>
  <c r="Y496" i="3"/>
  <c r="X496" i="3"/>
  <c r="W495" i="3"/>
  <c r="V495" i="3"/>
  <c r="U495" i="3"/>
  <c r="T495" i="3"/>
  <c r="S495" i="3"/>
  <c r="R495" i="3"/>
  <c r="Q495" i="3"/>
  <c r="P495" i="3"/>
  <c r="O495" i="3"/>
  <c r="N495" i="3"/>
  <c r="M495" i="3"/>
  <c r="L495" i="3"/>
  <c r="K495" i="3"/>
  <c r="J495" i="3"/>
  <c r="Y494" i="3"/>
  <c r="X494" i="3"/>
  <c r="Y493" i="3"/>
  <c r="X493" i="3"/>
  <c r="Y492" i="3"/>
  <c r="X492" i="3"/>
  <c r="Y491" i="3"/>
  <c r="X491" i="3"/>
  <c r="Y490" i="3"/>
  <c r="X490" i="3"/>
  <c r="W489" i="3"/>
  <c r="V489" i="3"/>
  <c r="U489" i="3"/>
  <c r="T489" i="3"/>
  <c r="S489" i="3"/>
  <c r="R489" i="3"/>
  <c r="Q489" i="3"/>
  <c r="P489" i="3"/>
  <c r="O489" i="3"/>
  <c r="N489" i="3"/>
  <c r="M489" i="3"/>
  <c r="L489" i="3"/>
  <c r="K489" i="3"/>
  <c r="J489" i="3"/>
  <c r="Y487" i="3"/>
  <c r="X487" i="3"/>
  <c r="Y486" i="3"/>
  <c r="X486" i="3"/>
  <c r="Y485" i="3"/>
  <c r="X485" i="3"/>
  <c r="Y484" i="3"/>
  <c r="X484" i="3"/>
  <c r="Y483" i="3"/>
  <c r="X483" i="3"/>
  <c r="Y482" i="3"/>
  <c r="X482" i="3"/>
  <c r="Y481" i="3"/>
  <c r="X481" i="3"/>
  <c r="Y480" i="3"/>
  <c r="X480" i="3"/>
  <c r="Y479" i="3"/>
  <c r="X479" i="3"/>
  <c r="Y478" i="3"/>
  <c r="X478" i="3"/>
  <c r="W477" i="3"/>
  <c r="V477" i="3"/>
  <c r="U477" i="3"/>
  <c r="T477" i="3"/>
  <c r="S477" i="3"/>
  <c r="R477" i="3"/>
  <c r="Q477" i="3"/>
  <c r="P477" i="3"/>
  <c r="O477" i="3"/>
  <c r="N477" i="3"/>
  <c r="M477" i="3"/>
  <c r="L477" i="3"/>
  <c r="K477" i="3"/>
  <c r="J477" i="3"/>
  <c r="Y476" i="3"/>
  <c r="X476" i="3"/>
  <c r="Y475" i="3"/>
  <c r="X475" i="3"/>
  <c r="Y474" i="3"/>
  <c r="X474" i="3"/>
  <c r="W473" i="3"/>
  <c r="V473" i="3"/>
  <c r="U473" i="3"/>
  <c r="T473" i="3"/>
  <c r="S473" i="3"/>
  <c r="R473" i="3"/>
  <c r="Q473" i="3"/>
  <c r="P473" i="3"/>
  <c r="O473" i="3"/>
  <c r="N473" i="3"/>
  <c r="M473" i="3"/>
  <c r="L473" i="3"/>
  <c r="K473" i="3"/>
  <c r="J473" i="3"/>
  <c r="Y472" i="3"/>
  <c r="X472" i="3"/>
  <c r="Y471" i="3"/>
  <c r="X471" i="3"/>
  <c r="Y470" i="3"/>
  <c r="X470" i="3"/>
  <c r="W469" i="3"/>
  <c r="V469" i="3"/>
  <c r="U469" i="3"/>
  <c r="T469" i="3"/>
  <c r="S469" i="3"/>
  <c r="R469" i="3"/>
  <c r="Q469" i="3"/>
  <c r="P469" i="3"/>
  <c r="O469" i="3"/>
  <c r="N469" i="3"/>
  <c r="M469" i="3"/>
  <c r="L469" i="3"/>
  <c r="K469" i="3"/>
  <c r="J469" i="3"/>
  <c r="Y468" i="3"/>
  <c r="X468" i="3"/>
  <c r="W467" i="3"/>
  <c r="V467" i="3"/>
  <c r="U467" i="3"/>
  <c r="T467" i="3"/>
  <c r="S467" i="3"/>
  <c r="R467" i="3"/>
  <c r="Q467" i="3"/>
  <c r="P467" i="3"/>
  <c r="O467" i="3"/>
  <c r="N467" i="3"/>
  <c r="M467" i="3"/>
  <c r="L467" i="3"/>
  <c r="K467" i="3"/>
  <c r="J467" i="3"/>
  <c r="Y466" i="3"/>
  <c r="X466" i="3"/>
  <c r="Y465" i="3"/>
  <c r="X465" i="3"/>
  <c r="W464" i="3"/>
  <c r="V464" i="3"/>
  <c r="U464" i="3"/>
  <c r="T464" i="3"/>
  <c r="S464" i="3"/>
  <c r="R464" i="3"/>
  <c r="Q464" i="3"/>
  <c r="P464" i="3"/>
  <c r="O464" i="3"/>
  <c r="N464" i="3"/>
  <c r="M464" i="3"/>
  <c r="L464" i="3"/>
  <c r="K464" i="3"/>
  <c r="J464" i="3"/>
  <c r="Y462" i="3"/>
  <c r="X462" i="3"/>
  <c r="W461" i="3"/>
  <c r="V461" i="3"/>
  <c r="U461" i="3"/>
  <c r="T461" i="3"/>
  <c r="S461" i="3"/>
  <c r="R461" i="3"/>
  <c r="Q461" i="3"/>
  <c r="P461" i="3"/>
  <c r="O461" i="3"/>
  <c r="N461" i="3"/>
  <c r="M461" i="3"/>
  <c r="L461" i="3"/>
  <c r="K461" i="3"/>
  <c r="J461" i="3"/>
  <c r="Y459" i="3"/>
  <c r="X459" i="3"/>
  <c r="Y458" i="3"/>
  <c r="X458" i="3"/>
  <c r="Y457" i="3"/>
  <c r="X457" i="3"/>
  <c r="Y456" i="3"/>
  <c r="X456" i="3"/>
  <c r="Y455" i="3"/>
  <c r="X455" i="3"/>
  <c r="Y454" i="3"/>
  <c r="X454" i="3"/>
  <c r="Y453" i="3"/>
  <c r="X453" i="3"/>
  <c r="Y452" i="3"/>
  <c r="X452" i="3"/>
  <c r="Y451" i="3"/>
  <c r="X451" i="3"/>
  <c r="W450" i="3"/>
  <c r="V450" i="3"/>
  <c r="U450" i="3"/>
  <c r="T450" i="3"/>
  <c r="S450" i="3"/>
  <c r="R450" i="3"/>
  <c r="Q450" i="3"/>
  <c r="P450" i="3"/>
  <c r="O450" i="3"/>
  <c r="N450" i="3"/>
  <c r="M450" i="3"/>
  <c r="L450" i="3"/>
  <c r="K450" i="3"/>
  <c r="J450" i="3"/>
  <c r="Y449" i="3"/>
  <c r="X449" i="3"/>
  <c r="W448" i="3"/>
  <c r="V448" i="3"/>
  <c r="U448" i="3"/>
  <c r="T448" i="3"/>
  <c r="S448" i="3"/>
  <c r="R448" i="3"/>
  <c r="Q448" i="3"/>
  <c r="P448" i="3"/>
  <c r="O448" i="3"/>
  <c r="N448" i="3"/>
  <c r="M448" i="3"/>
  <c r="L448" i="3"/>
  <c r="K448" i="3"/>
  <c r="J448" i="3"/>
  <c r="Y447" i="3"/>
  <c r="X447" i="3"/>
  <c r="Y446" i="3"/>
  <c r="X446" i="3"/>
  <c r="W445" i="3"/>
  <c r="V445" i="3"/>
  <c r="U445" i="3"/>
  <c r="T445" i="3"/>
  <c r="S445" i="3"/>
  <c r="R445" i="3"/>
  <c r="Q445" i="3"/>
  <c r="P445" i="3"/>
  <c r="O445" i="3"/>
  <c r="N445" i="3"/>
  <c r="M445" i="3"/>
  <c r="L445" i="3"/>
  <c r="K445" i="3"/>
  <c r="J445" i="3"/>
  <c r="Y443" i="3"/>
  <c r="X443" i="3"/>
  <c r="Y442" i="3"/>
  <c r="X442" i="3"/>
  <c r="Y441" i="3"/>
  <c r="Z441" i="3" s="1"/>
  <c r="X441" i="3"/>
  <c r="W440" i="3"/>
  <c r="V440" i="3"/>
  <c r="U440" i="3"/>
  <c r="T440" i="3"/>
  <c r="S440" i="3"/>
  <c r="R440" i="3"/>
  <c r="Q440" i="3"/>
  <c r="P440" i="3"/>
  <c r="O440" i="3"/>
  <c r="N440" i="3"/>
  <c r="M440" i="3"/>
  <c r="L440" i="3"/>
  <c r="K440" i="3"/>
  <c r="J440" i="3"/>
  <c r="Y438" i="3"/>
  <c r="X438" i="3"/>
  <c r="Y437" i="3"/>
  <c r="X437" i="3"/>
  <c r="Y436" i="3"/>
  <c r="X436" i="3"/>
  <c r="Y435" i="3"/>
  <c r="X435" i="3"/>
  <c r="W434" i="3"/>
  <c r="V434" i="3"/>
  <c r="U434" i="3"/>
  <c r="T434" i="3"/>
  <c r="S434" i="3"/>
  <c r="R434" i="3"/>
  <c r="Q434" i="3"/>
  <c r="P434" i="3"/>
  <c r="O434" i="3"/>
  <c r="N434" i="3"/>
  <c r="M434" i="3"/>
  <c r="L434" i="3"/>
  <c r="K434" i="3"/>
  <c r="J434" i="3"/>
  <c r="Y432" i="3"/>
  <c r="X432" i="3"/>
  <c r="Y431" i="3"/>
  <c r="X431" i="3"/>
  <c r="Y430" i="3"/>
  <c r="X430" i="3"/>
  <c r="Y429" i="3"/>
  <c r="X429" i="3"/>
  <c r="Y428" i="3"/>
  <c r="X428" i="3"/>
  <c r="Y427" i="3"/>
  <c r="X427" i="3"/>
  <c r="W426" i="3"/>
  <c r="V426" i="3"/>
  <c r="U426" i="3"/>
  <c r="T426" i="3"/>
  <c r="S426" i="3"/>
  <c r="R426" i="3"/>
  <c r="Q426" i="3"/>
  <c r="P426" i="3"/>
  <c r="O426" i="3"/>
  <c r="N426" i="3"/>
  <c r="M426" i="3"/>
  <c r="L426" i="3"/>
  <c r="K426" i="3"/>
  <c r="J426" i="3"/>
  <c r="Y424" i="3"/>
  <c r="Z424" i="3" s="1"/>
  <c r="X424" i="3"/>
  <c r="Y423" i="3"/>
  <c r="X423" i="3"/>
  <c r="Y422" i="3"/>
  <c r="X422" i="3"/>
  <c r="Y421" i="3"/>
  <c r="X421" i="3"/>
  <c r="Y420" i="3"/>
  <c r="X420" i="3"/>
  <c r="Y419" i="3"/>
  <c r="X419" i="3"/>
  <c r="Y418" i="3"/>
  <c r="X418" i="3"/>
  <c r="W417" i="3"/>
  <c r="V417" i="3"/>
  <c r="U417" i="3"/>
  <c r="T417" i="3"/>
  <c r="S417" i="3"/>
  <c r="R417" i="3"/>
  <c r="Q417" i="3"/>
  <c r="P417" i="3"/>
  <c r="O417" i="3"/>
  <c r="N417" i="3"/>
  <c r="M417" i="3"/>
  <c r="L417" i="3"/>
  <c r="K417" i="3"/>
  <c r="J417" i="3"/>
  <c r="Y416" i="3"/>
  <c r="X416" i="3"/>
  <c r="Y415" i="3"/>
  <c r="X415" i="3"/>
  <c r="Y414" i="3"/>
  <c r="Z414" i="3" s="1"/>
  <c r="X414" i="3"/>
  <c r="W413" i="3"/>
  <c r="V413" i="3"/>
  <c r="U413" i="3"/>
  <c r="T413" i="3"/>
  <c r="S413" i="3"/>
  <c r="R413" i="3"/>
  <c r="Q413" i="3"/>
  <c r="P413" i="3"/>
  <c r="O413" i="3"/>
  <c r="N413" i="3"/>
  <c r="M413" i="3"/>
  <c r="L413" i="3"/>
  <c r="K413" i="3"/>
  <c r="J413" i="3"/>
  <c r="Y412" i="3"/>
  <c r="X412" i="3"/>
  <c r="Y411" i="3"/>
  <c r="X411" i="3"/>
  <c r="W410" i="3"/>
  <c r="V410" i="3"/>
  <c r="U410" i="3"/>
  <c r="T410" i="3"/>
  <c r="S410" i="3"/>
  <c r="R410" i="3"/>
  <c r="Q410" i="3"/>
  <c r="P410" i="3"/>
  <c r="O410" i="3"/>
  <c r="N410" i="3"/>
  <c r="M410" i="3"/>
  <c r="L410" i="3"/>
  <c r="K410" i="3"/>
  <c r="J410" i="3"/>
  <c r="Y408" i="3"/>
  <c r="X408" i="3"/>
  <c r="W407" i="3"/>
  <c r="V407" i="3"/>
  <c r="U407" i="3"/>
  <c r="T407" i="3"/>
  <c r="S407" i="3"/>
  <c r="R407" i="3"/>
  <c r="Q407" i="3"/>
  <c r="P407" i="3"/>
  <c r="O407" i="3"/>
  <c r="N407" i="3"/>
  <c r="M407" i="3"/>
  <c r="L407" i="3"/>
  <c r="K407" i="3"/>
  <c r="J407" i="3"/>
  <c r="Y405" i="3"/>
  <c r="X405" i="3"/>
  <c r="W404" i="3"/>
  <c r="V404" i="3"/>
  <c r="U404" i="3"/>
  <c r="T404" i="3"/>
  <c r="S404" i="3"/>
  <c r="R404" i="3"/>
  <c r="Q404" i="3"/>
  <c r="P404" i="3"/>
  <c r="O404" i="3"/>
  <c r="N404" i="3"/>
  <c r="M404" i="3"/>
  <c r="L404" i="3"/>
  <c r="K404" i="3"/>
  <c r="J404" i="3"/>
  <c r="Y403" i="3"/>
  <c r="X403" i="3"/>
  <c r="Y402" i="3"/>
  <c r="X402" i="3"/>
  <c r="Y401" i="3"/>
  <c r="X401" i="3"/>
  <c r="Y400" i="3"/>
  <c r="X400" i="3"/>
  <c r="Y399" i="3"/>
  <c r="X399" i="3"/>
  <c r="Y398" i="3"/>
  <c r="X398" i="3"/>
  <c r="Y397" i="3"/>
  <c r="X397" i="3"/>
  <c r="Y396" i="3"/>
  <c r="X396" i="3"/>
  <c r="Y395" i="3"/>
  <c r="X395" i="3"/>
  <c r="W394" i="3"/>
  <c r="V394" i="3"/>
  <c r="U394" i="3"/>
  <c r="T394" i="3"/>
  <c r="S394" i="3"/>
  <c r="R394" i="3"/>
  <c r="Q394" i="3"/>
  <c r="P394" i="3"/>
  <c r="O394" i="3"/>
  <c r="N394" i="3"/>
  <c r="M394" i="3"/>
  <c r="L394" i="3"/>
  <c r="K394" i="3"/>
  <c r="J394" i="3"/>
  <c r="Y393" i="3"/>
  <c r="X393" i="3"/>
  <c r="Y392" i="3"/>
  <c r="X392" i="3"/>
  <c r="Y391" i="3"/>
  <c r="X391" i="3"/>
  <c r="Y390" i="3"/>
  <c r="X390" i="3"/>
  <c r="Y389" i="3"/>
  <c r="X389" i="3"/>
  <c r="Y388" i="3"/>
  <c r="X388" i="3"/>
  <c r="W387" i="3"/>
  <c r="V387" i="3"/>
  <c r="U387" i="3"/>
  <c r="T387" i="3"/>
  <c r="S387" i="3"/>
  <c r="R387" i="3"/>
  <c r="Q387" i="3"/>
  <c r="P387" i="3"/>
  <c r="O387" i="3"/>
  <c r="N387" i="3"/>
  <c r="M387" i="3"/>
  <c r="L387" i="3"/>
  <c r="K387" i="3"/>
  <c r="J387" i="3"/>
  <c r="Y386" i="3"/>
  <c r="X386" i="3"/>
  <c r="Y385" i="3"/>
  <c r="X385" i="3"/>
  <c r="Y384" i="3"/>
  <c r="X384" i="3"/>
  <c r="Y383" i="3"/>
  <c r="X383" i="3"/>
  <c r="W382" i="3"/>
  <c r="V382" i="3"/>
  <c r="U382" i="3"/>
  <c r="T382" i="3"/>
  <c r="S382" i="3"/>
  <c r="R382" i="3"/>
  <c r="Q382" i="3"/>
  <c r="P382" i="3"/>
  <c r="O382" i="3"/>
  <c r="N382" i="3"/>
  <c r="M382" i="3"/>
  <c r="L382" i="3"/>
  <c r="K382" i="3"/>
  <c r="J382" i="3"/>
  <c r="Y380" i="3"/>
  <c r="X380" i="3"/>
  <c r="W379" i="3"/>
  <c r="V379" i="3"/>
  <c r="U379" i="3"/>
  <c r="T379" i="3"/>
  <c r="S379" i="3"/>
  <c r="R379" i="3"/>
  <c r="Q379" i="3"/>
  <c r="P379" i="3"/>
  <c r="O379" i="3"/>
  <c r="N379" i="3"/>
  <c r="M379" i="3"/>
  <c r="L379" i="3"/>
  <c r="K379" i="3"/>
  <c r="J379" i="3"/>
  <c r="Y378" i="3"/>
  <c r="X378" i="3"/>
  <c r="W377" i="3"/>
  <c r="V377" i="3"/>
  <c r="U377" i="3"/>
  <c r="T377" i="3"/>
  <c r="S377" i="3"/>
  <c r="R377" i="3"/>
  <c r="Q377" i="3"/>
  <c r="P377" i="3"/>
  <c r="O377" i="3"/>
  <c r="N377" i="3"/>
  <c r="M377" i="3"/>
  <c r="L377" i="3"/>
  <c r="K377" i="3"/>
  <c r="J377" i="3"/>
  <c r="Y376" i="3"/>
  <c r="X376" i="3"/>
  <c r="Y375" i="3"/>
  <c r="X375" i="3"/>
  <c r="Y374" i="3"/>
  <c r="X374" i="3"/>
  <c r="W373" i="3"/>
  <c r="V373" i="3"/>
  <c r="U373" i="3"/>
  <c r="T373" i="3"/>
  <c r="S373" i="3"/>
  <c r="R373" i="3"/>
  <c r="Q373" i="3"/>
  <c r="P373" i="3"/>
  <c r="O373" i="3"/>
  <c r="N373" i="3"/>
  <c r="M373" i="3"/>
  <c r="L373" i="3"/>
  <c r="K373" i="3"/>
  <c r="J373" i="3"/>
  <c r="Y372" i="3"/>
  <c r="X372" i="3"/>
  <c r="W371" i="3"/>
  <c r="V371" i="3"/>
  <c r="U371" i="3"/>
  <c r="T371" i="3"/>
  <c r="S371" i="3"/>
  <c r="R371" i="3"/>
  <c r="Q371" i="3"/>
  <c r="P371" i="3"/>
  <c r="O371" i="3"/>
  <c r="N371" i="3"/>
  <c r="M371" i="3"/>
  <c r="L371" i="3"/>
  <c r="K371" i="3"/>
  <c r="J371" i="3"/>
  <c r="Y370" i="3"/>
  <c r="X370" i="3"/>
  <c r="Y369" i="3"/>
  <c r="X369" i="3"/>
  <c r="Y368" i="3"/>
  <c r="X368" i="3"/>
  <c r="Y367" i="3"/>
  <c r="X367" i="3"/>
  <c r="W366" i="3"/>
  <c r="V366" i="3"/>
  <c r="U366" i="3"/>
  <c r="T366" i="3"/>
  <c r="S366" i="3"/>
  <c r="R366" i="3"/>
  <c r="Q366" i="3"/>
  <c r="P366" i="3"/>
  <c r="O366" i="3"/>
  <c r="N366" i="3"/>
  <c r="M366" i="3"/>
  <c r="L366" i="3"/>
  <c r="K366" i="3"/>
  <c r="J366" i="3"/>
  <c r="Y365" i="3"/>
  <c r="X365" i="3"/>
  <c r="Y364" i="3"/>
  <c r="X364" i="3"/>
  <c r="Y363" i="3"/>
  <c r="Z363" i="3" s="1"/>
  <c r="X363" i="3"/>
  <c r="Y362" i="3"/>
  <c r="X362" i="3"/>
  <c r="W361" i="3"/>
  <c r="V361" i="3"/>
  <c r="U361" i="3"/>
  <c r="T361" i="3"/>
  <c r="S361" i="3"/>
  <c r="R361" i="3"/>
  <c r="Q361" i="3"/>
  <c r="P361" i="3"/>
  <c r="O361" i="3"/>
  <c r="N361" i="3"/>
  <c r="M361" i="3"/>
  <c r="L361" i="3"/>
  <c r="K361" i="3"/>
  <c r="J361" i="3"/>
  <c r="Y359" i="3"/>
  <c r="X359" i="3"/>
  <c r="Y358" i="3"/>
  <c r="X358" i="3"/>
  <c r="Y357" i="3"/>
  <c r="X357" i="3"/>
  <c r="Y356" i="3"/>
  <c r="X356" i="3"/>
  <c r="Y355" i="3"/>
  <c r="X355" i="3"/>
  <c r="Y354" i="3"/>
  <c r="X354" i="3"/>
  <c r="Y353" i="3"/>
  <c r="X353" i="3"/>
  <c r="Y352" i="3"/>
  <c r="Z352" i="3" s="1"/>
  <c r="X352" i="3"/>
  <c r="Y351" i="3"/>
  <c r="X351" i="3"/>
  <c r="Y350" i="3"/>
  <c r="X350" i="3"/>
  <c r="W349" i="3"/>
  <c r="V349" i="3"/>
  <c r="U349" i="3"/>
  <c r="T349" i="3"/>
  <c r="S349" i="3"/>
  <c r="R349" i="3"/>
  <c r="Q349" i="3"/>
  <c r="P349" i="3"/>
  <c r="O349" i="3"/>
  <c r="N349" i="3"/>
  <c r="M349" i="3"/>
  <c r="L349" i="3"/>
  <c r="K349" i="3"/>
  <c r="J349" i="3"/>
  <c r="Y348" i="3"/>
  <c r="X348" i="3"/>
  <c r="Y347" i="3"/>
  <c r="X347" i="3"/>
  <c r="Y346" i="3"/>
  <c r="X346" i="3"/>
  <c r="Y345" i="3"/>
  <c r="X345" i="3"/>
  <c r="Y344" i="3"/>
  <c r="X344" i="3"/>
  <c r="Y343" i="3"/>
  <c r="X343" i="3"/>
  <c r="W342" i="3"/>
  <c r="V342" i="3"/>
  <c r="U342" i="3"/>
  <c r="T342" i="3"/>
  <c r="S342" i="3"/>
  <c r="R342" i="3"/>
  <c r="Q342" i="3"/>
  <c r="P342" i="3"/>
  <c r="O342" i="3"/>
  <c r="N342" i="3"/>
  <c r="M342" i="3"/>
  <c r="L342" i="3"/>
  <c r="K342" i="3"/>
  <c r="J342" i="3"/>
  <c r="Y341" i="3"/>
  <c r="X341" i="3"/>
  <c r="Y340" i="3"/>
  <c r="X340" i="3"/>
  <c r="Z340" i="3" s="1"/>
  <c r="Y339" i="3"/>
  <c r="X339" i="3"/>
  <c r="Y338" i="3"/>
  <c r="X338" i="3"/>
  <c r="Y337" i="3"/>
  <c r="X337" i="3"/>
  <c r="Y336" i="3"/>
  <c r="X336" i="3"/>
  <c r="Z336" i="3" s="1"/>
  <c r="Y335" i="3"/>
  <c r="X335" i="3"/>
  <c r="Y334" i="3"/>
  <c r="X334" i="3"/>
  <c r="W333" i="3"/>
  <c r="V333" i="3"/>
  <c r="U333" i="3"/>
  <c r="T333" i="3"/>
  <c r="S333" i="3"/>
  <c r="R333" i="3"/>
  <c r="Q333" i="3"/>
  <c r="P333" i="3"/>
  <c r="O333" i="3"/>
  <c r="N333" i="3"/>
  <c r="M333" i="3"/>
  <c r="L333" i="3"/>
  <c r="K333" i="3"/>
  <c r="J333" i="3"/>
  <c r="Y332" i="3"/>
  <c r="X332" i="3"/>
  <c r="Y331" i="3"/>
  <c r="X331" i="3"/>
  <c r="Y330" i="3"/>
  <c r="X330" i="3"/>
  <c r="Y329" i="3"/>
  <c r="X329" i="3"/>
  <c r="Y328" i="3"/>
  <c r="Z328" i="3" s="1"/>
  <c r="X328" i="3"/>
  <c r="W327" i="3"/>
  <c r="V327" i="3"/>
  <c r="U327" i="3"/>
  <c r="T327" i="3"/>
  <c r="S327" i="3"/>
  <c r="R327" i="3"/>
  <c r="Q327" i="3"/>
  <c r="P327" i="3"/>
  <c r="O327" i="3"/>
  <c r="N327" i="3"/>
  <c r="M327" i="3"/>
  <c r="L327" i="3"/>
  <c r="K327" i="3"/>
  <c r="J327" i="3"/>
  <c r="Y326" i="3"/>
  <c r="X326" i="3"/>
  <c r="Y325" i="3"/>
  <c r="X325" i="3"/>
  <c r="Y324" i="3"/>
  <c r="X324" i="3"/>
  <c r="Y323" i="3"/>
  <c r="X323" i="3"/>
  <c r="Y322" i="3"/>
  <c r="X322" i="3"/>
  <c r="W321" i="3"/>
  <c r="V321" i="3"/>
  <c r="U321" i="3"/>
  <c r="T321" i="3"/>
  <c r="S321" i="3"/>
  <c r="R321" i="3"/>
  <c r="Q321" i="3"/>
  <c r="P321" i="3"/>
  <c r="O321" i="3"/>
  <c r="N321" i="3"/>
  <c r="M321" i="3"/>
  <c r="L321" i="3"/>
  <c r="K321" i="3"/>
  <c r="J321" i="3"/>
  <c r="Y320" i="3"/>
  <c r="X320" i="3"/>
  <c r="Y319" i="3"/>
  <c r="X319" i="3"/>
  <c r="Y318" i="3"/>
  <c r="X318" i="3"/>
  <c r="W317" i="3"/>
  <c r="V317" i="3"/>
  <c r="U317" i="3"/>
  <c r="T317" i="3"/>
  <c r="S317" i="3"/>
  <c r="R317" i="3"/>
  <c r="Q317" i="3"/>
  <c r="P317" i="3"/>
  <c r="O317" i="3"/>
  <c r="N317" i="3"/>
  <c r="M317" i="3"/>
  <c r="L317" i="3"/>
  <c r="K317" i="3"/>
  <c r="J317" i="3"/>
  <c r="Y316" i="3"/>
  <c r="X316" i="3"/>
  <c r="Y315" i="3"/>
  <c r="X315" i="3"/>
  <c r="W314" i="3"/>
  <c r="V314" i="3"/>
  <c r="U314" i="3"/>
  <c r="T314" i="3"/>
  <c r="S314" i="3"/>
  <c r="R314" i="3"/>
  <c r="Q314" i="3"/>
  <c r="P314" i="3"/>
  <c r="O314" i="3"/>
  <c r="N314" i="3"/>
  <c r="M314" i="3"/>
  <c r="L314" i="3"/>
  <c r="K314" i="3"/>
  <c r="J314" i="3"/>
  <c r="Y313" i="3"/>
  <c r="X313" i="3"/>
  <c r="W312" i="3"/>
  <c r="V312" i="3"/>
  <c r="U312" i="3"/>
  <c r="T312" i="3"/>
  <c r="S312" i="3"/>
  <c r="R312" i="3"/>
  <c r="Q312" i="3"/>
  <c r="P312" i="3"/>
  <c r="O312" i="3"/>
  <c r="N312" i="3"/>
  <c r="M312" i="3"/>
  <c r="L312" i="3"/>
  <c r="K312" i="3"/>
  <c r="J312" i="3"/>
  <c r="Y311" i="3"/>
  <c r="X311" i="3"/>
  <c r="W310" i="3"/>
  <c r="V310" i="3"/>
  <c r="U310" i="3"/>
  <c r="T310" i="3"/>
  <c r="S310" i="3"/>
  <c r="R310" i="3"/>
  <c r="Q310" i="3"/>
  <c r="P310" i="3"/>
  <c r="O310" i="3"/>
  <c r="N310" i="3"/>
  <c r="M310" i="3"/>
  <c r="L310" i="3"/>
  <c r="K310" i="3"/>
  <c r="J310" i="3"/>
  <c r="Y308" i="3"/>
  <c r="X308" i="3"/>
  <c r="Y307" i="3"/>
  <c r="X307" i="3"/>
  <c r="Y306" i="3"/>
  <c r="X306" i="3"/>
  <c r="Y305" i="3"/>
  <c r="X305" i="3"/>
  <c r="Y304" i="3"/>
  <c r="X304" i="3"/>
  <c r="W303" i="3"/>
  <c r="V303" i="3"/>
  <c r="U303" i="3"/>
  <c r="T303" i="3"/>
  <c r="S303" i="3"/>
  <c r="R303" i="3"/>
  <c r="Q303" i="3"/>
  <c r="P303" i="3"/>
  <c r="O303" i="3"/>
  <c r="N303" i="3"/>
  <c r="M303" i="3"/>
  <c r="L303" i="3"/>
  <c r="K303" i="3"/>
  <c r="J303" i="3"/>
  <c r="Y302" i="3"/>
  <c r="X302" i="3"/>
  <c r="Y301" i="3"/>
  <c r="X301" i="3"/>
  <c r="W300" i="3"/>
  <c r="V300" i="3"/>
  <c r="U300" i="3"/>
  <c r="T300" i="3"/>
  <c r="S300" i="3"/>
  <c r="R300" i="3"/>
  <c r="Q300" i="3"/>
  <c r="P300" i="3"/>
  <c r="O300" i="3"/>
  <c r="N300" i="3"/>
  <c r="M300" i="3"/>
  <c r="L300" i="3"/>
  <c r="K300" i="3"/>
  <c r="J300" i="3"/>
  <c r="Y299" i="3"/>
  <c r="X299" i="3"/>
  <c r="Y298" i="3"/>
  <c r="X298" i="3"/>
  <c r="Y297" i="3"/>
  <c r="X297" i="3"/>
  <c r="Y296" i="3"/>
  <c r="X296" i="3"/>
  <c r="Y295" i="3"/>
  <c r="Z295" i="3" s="1"/>
  <c r="X295" i="3"/>
  <c r="Y294" i="3"/>
  <c r="X294" i="3"/>
  <c r="W293" i="3"/>
  <c r="V293" i="3"/>
  <c r="U293" i="3"/>
  <c r="T293" i="3"/>
  <c r="S293" i="3"/>
  <c r="R293" i="3"/>
  <c r="Q293" i="3"/>
  <c r="P293" i="3"/>
  <c r="O293" i="3"/>
  <c r="N293" i="3"/>
  <c r="M293" i="3"/>
  <c r="L293" i="3"/>
  <c r="K293" i="3"/>
  <c r="J293" i="3"/>
  <c r="Y292" i="3"/>
  <c r="X292" i="3"/>
  <c r="Y291" i="3"/>
  <c r="X291" i="3"/>
  <c r="W290" i="3"/>
  <c r="V290" i="3"/>
  <c r="U290" i="3"/>
  <c r="T290" i="3"/>
  <c r="S290" i="3"/>
  <c r="R290" i="3"/>
  <c r="Q290" i="3"/>
  <c r="P290" i="3"/>
  <c r="O290" i="3"/>
  <c r="N290" i="3"/>
  <c r="M290" i="3"/>
  <c r="L290" i="3"/>
  <c r="K290" i="3"/>
  <c r="J290" i="3"/>
  <c r="Y289" i="3"/>
  <c r="X289" i="3"/>
  <c r="Y288" i="3"/>
  <c r="X288" i="3"/>
  <c r="Y287" i="3"/>
  <c r="X287" i="3"/>
  <c r="Y286" i="3"/>
  <c r="X286" i="3"/>
  <c r="Y285" i="3"/>
  <c r="X285" i="3"/>
  <c r="Y284" i="3"/>
  <c r="X284" i="3"/>
  <c r="Y283" i="3"/>
  <c r="X283" i="3"/>
  <c r="Y282" i="3"/>
  <c r="X282" i="3"/>
  <c r="W281" i="3"/>
  <c r="V281" i="3"/>
  <c r="U281" i="3"/>
  <c r="T281" i="3"/>
  <c r="S281" i="3"/>
  <c r="R281" i="3"/>
  <c r="Q281" i="3"/>
  <c r="P281" i="3"/>
  <c r="O281" i="3"/>
  <c r="N281" i="3"/>
  <c r="M281" i="3"/>
  <c r="L281" i="3"/>
  <c r="K281" i="3"/>
  <c r="J281" i="3"/>
  <c r="Y280" i="3"/>
  <c r="X280" i="3"/>
  <c r="W279" i="3"/>
  <c r="V279" i="3"/>
  <c r="U279" i="3"/>
  <c r="T279" i="3"/>
  <c r="S279" i="3"/>
  <c r="R279" i="3"/>
  <c r="Q279" i="3"/>
  <c r="P279" i="3"/>
  <c r="O279" i="3"/>
  <c r="N279" i="3"/>
  <c r="M279" i="3"/>
  <c r="L279" i="3"/>
  <c r="K279" i="3"/>
  <c r="J279" i="3"/>
  <c r="Y278" i="3"/>
  <c r="X278" i="3"/>
  <c r="Y277" i="3"/>
  <c r="X277" i="3"/>
  <c r="Y276" i="3"/>
  <c r="X276" i="3"/>
  <c r="W275" i="3"/>
  <c r="V275" i="3"/>
  <c r="U275" i="3"/>
  <c r="T275" i="3"/>
  <c r="S275" i="3"/>
  <c r="R275" i="3"/>
  <c r="Q275" i="3"/>
  <c r="P275" i="3"/>
  <c r="O275" i="3"/>
  <c r="N275" i="3"/>
  <c r="M275" i="3"/>
  <c r="L275" i="3"/>
  <c r="K275" i="3"/>
  <c r="J275" i="3"/>
  <c r="Y274" i="3"/>
  <c r="X274" i="3"/>
  <c r="W273" i="3"/>
  <c r="V273" i="3"/>
  <c r="U273" i="3"/>
  <c r="T273" i="3"/>
  <c r="S273" i="3"/>
  <c r="R273" i="3"/>
  <c r="Q273" i="3"/>
  <c r="P273" i="3"/>
  <c r="O273" i="3"/>
  <c r="N273" i="3"/>
  <c r="M273" i="3"/>
  <c r="L273" i="3"/>
  <c r="K273" i="3"/>
  <c r="J273" i="3"/>
  <c r="Y272" i="3"/>
  <c r="X272" i="3"/>
  <c r="Y271" i="3"/>
  <c r="X271" i="3"/>
  <c r="W270" i="3"/>
  <c r="V270" i="3"/>
  <c r="U270" i="3"/>
  <c r="T270" i="3"/>
  <c r="S270" i="3"/>
  <c r="R270" i="3"/>
  <c r="Q270" i="3"/>
  <c r="P270" i="3"/>
  <c r="O270" i="3"/>
  <c r="N270" i="3"/>
  <c r="M270" i="3"/>
  <c r="L270" i="3"/>
  <c r="K270" i="3"/>
  <c r="J270" i="3"/>
  <c r="Y269" i="3"/>
  <c r="X269" i="3"/>
  <c r="Y268" i="3"/>
  <c r="X268" i="3"/>
  <c r="W267" i="3"/>
  <c r="V267" i="3"/>
  <c r="U267" i="3"/>
  <c r="T267" i="3"/>
  <c r="S267" i="3"/>
  <c r="R267" i="3"/>
  <c r="Q267" i="3"/>
  <c r="P267" i="3"/>
  <c r="O267" i="3"/>
  <c r="N267" i="3"/>
  <c r="M267" i="3"/>
  <c r="L267" i="3"/>
  <c r="K267" i="3"/>
  <c r="J267" i="3"/>
  <c r="Y266" i="3"/>
  <c r="X266" i="3"/>
  <c r="W265" i="3"/>
  <c r="V265" i="3"/>
  <c r="U265" i="3"/>
  <c r="T265" i="3"/>
  <c r="S265" i="3"/>
  <c r="R265" i="3"/>
  <c r="Q265" i="3"/>
  <c r="P265" i="3"/>
  <c r="O265" i="3"/>
  <c r="N265" i="3"/>
  <c r="M265" i="3"/>
  <c r="L265" i="3"/>
  <c r="K265" i="3"/>
  <c r="J265" i="3"/>
  <c r="Y264" i="3"/>
  <c r="X264" i="3"/>
  <c r="W262" i="3"/>
  <c r="V262" i="3"/>
  <c r="U262" i="3"/>
  <c r="T262" i="3"/>
  <c r="S262" i="3"/>
  <c r="R262" i="3"/>
  <c r="Q262" i="3"/>
  <c r="P262" i="3"/>
  <c r="O262" i="3"/>
  <c r="N262" i="3"/>
  <c r="M262" i="3"/>
  <c r="L262" i="3"/>
  <c r="K262" i="3"/>
  <c r="J262" i="3"/>
  <c r="Y261" i="3"/>
  <c r="X261" i="3"/>
  <c r="W260" i="3"/>
  <c r="V260" i="3"/>
  <c r="U260" i="3"/>
  <c r="T260" i="3"/>
  <c r="S260" i="3"/>
  <c r="R260" i="3"/>
  <c r="Q260" i="3"/>
  <c r="P260" i="3"/>
  <c r="O260" i="3"/>
  <c r="N260" i="3"/>
  <c r="M260" i="3"/>
  <c r="L260" i="3"/>
  <c r="K260" i="3"/>
  <c r="J260" i="3"/>
  <c r="Y259" i="3"/>
  <c r="X259" i="3"/>
  <c r="Y258" i="3"/>
  <c r="X258" i="3"/>
  <c r="Y257" i="3"/>
  <c r="X257" i="3"/>
  <c r="W256" i="3"/>
  <c r="V256" i="3"/>
  <c r="U256" i="3"/>
  <c r="T256" i="3"/>
  <c r="S256" i="3"/>
  <c r="R256" i="3"/>
  <c r="Q256" i="3"/>
  <c r="P256" i="3"/>
  <c r="O256" i="3"/>
  <c r="N256" i="3"/>
  <c r="M256" i="3"/>
  <c r="L256" i="3"/>
  <c r="K256" i="3"/>
  <c r="J256" i="3"/>
  <c r="Y255" i="3"/>
  <c r="X255" i="3"/>
  <c r="Y254" i="3"/>
  <c r="X254" i="3"/>
  <c r="Y253" i="3"/>
  <c r="X253" i="3"/>
  <c r="Y252" i="3"/>
  <c r="X252" i="3"/>
  <c r="Y251" i="3"/>
  <c r="X251" i="3"/>
  <c r="Y250" i="3"/>
  <c r="X250" i="3"/>
  <c r="Y249" i="3"/>
  <c r="X249" i="3"/>
  <c r="Y248" i="3"/>
  <c r="X248" i="3"/>
  <c r="Y247" i="3"/>
  <c r="X247" i="3"/>
  <c r="Y246" i="3"/>
  <c r="X246" i="3"/>
  <c r="Y245" i="3"/>
  <c r="X245" i="3"/>
  <c r="Y244" i="3"/>
  <c r="X244" i="3"/>
  <c r="Y243" i="3"/>
  <c r="X243" i="3"/>
  <c r="Y242" i="3"/>
  <c r="X242" i="3"/>
  <c r="Y241" i="3"/>
  <c r="X241" i="3"/>
  <c r="W240" i="3"/>
  <c r="V240" i="3"/>
  <c r="U240" i="3"/>
  <c r="T240" i="3"/>
  <c r="S240" i="3"/>
  <c r="R240" i="3"/>
  <c r="Q240" i="3"/>
  <c r="P240" i="3"/>
  <c r="O240" i="3"/>
  <c r="N240" i="3"/>
  <c r="M240" i="3"/>
  <c r="L240" i="3"/>
  <c r="K240" i="3"/>
  <c r="J240" i="3"/>
  <c r="Y239" i="3"/>
  <c r="X239" i="3"/>
  <c r="Y238" i="3"/>
  <c r="X238" i="3"/>
  <c r="Y237" i="3"/>
  <c r="X237" i="3"/>
  <c r="Y236" i="3"/>
  <c r="X236" i="3"/>
  <c r="Y235" i="3"/>
  <c r="X235" i="3"/>
  <c r="Y234" i="3"/>
  <c r="X234" i="3"/>
  <c r="Y233" i="3"/>
  <c r="X233" i="3"/>
  <c r="Y232" i="3"/>
  <c r="X232" i="3"/>
  <c r="Y231" i="3"/>
  <c r="X231" i="3"/>
  <c r="Y230" i="3"/>
  <c r="X230" i="3"/>
  <c r="Y229" i="3"/>
  <c r="X229" i="3"/>
  <c r="Y228" i="3"/>
  <c r="X228" i="3"/>
  <c r="Y227" i="3"/>
  <c r="X227" i="3"/>
  <c r="Y226" i="3"/>
  <c r="X226" i="3"/>
  <c r="Y225" i="3"/>
  <c r="X225" i="3"/>
  <c r="Y224" i="3"/>
  <c r="X224" i="3"/>
  <c r="W223" i="3"/>
  <c r="V223" i="3"/>
  <c r="U223" i="3"/>
  <c r="T223" i="3"/>
  <c r="S223" i="3"/>
  <c r="R223" i="3"/>
  <c r="Q223" i="3"/>
  <c r="P223" i="3"/>
  <c r="O223" i="3"/>
  <c r="N223" i="3"/>
  <c r="M223" i="3"/>
  <c r="L223" i="3"/>
  <c r="K223" i="3"/>
  <c r="J223" i="3"/>
  <c r="Y222" i="3"/>
  <c r="X222" i="3"/>
  <c r="Y221" i="3"/>
  <c r="X221" i="3"/>
  <c r="Y220" i="3"/>
  <c r="X220" i="3"/>
  <c r="Y219" i="3"/>
  <c r="X219" i="3"/>
  <c r="Y218" i="3"/>
  <c r="X218" i="3"/>
  <c r="Y217" i="3"/>
  <c r="X217" i="3"/>
  <c r="Y216" i="3"/>
  <c r="X216" i="3"/>
  <c r="Y215" i="3"/>
  <c r="X215" i="3"/>
  <c r="Y214" i="3"/>
  <c r="X214" i="3"/>
  <c r="Y213" i="3"/>
  <c r="X213" i="3"/>
  <c r="Y212" i="3"/>
  <c r="X212" i="3"/>
  <c r="Y211" i="3"/>
  <c r="X211" i="3"/>
  <c r="Y210" i="3"/>
  <c r="X210" i="3"/>
  <c r="Y209" i="3"/>
  <c r="X209" i="3"/>
  <c r="Y208" i="3"/>
  <c r="X208" i="3"/>
  <c r="Y207" i="3"/>
  <c r="X207" i="3"/>
  <c r="W206" i="3"/>
  <c r="V206" i="3"/>
  <c r="U206" i="3"/>
  <c r="T206" i="3"/>
  <c r="S206" i="3"/>
  <c r="R206" i="3"/>
  <c r="Q206" i="3"/>
  <c r="P206" i="3"/>
  <c r="O206" i="3"/>
  <c r="N206" i="3"/>
  <c r="M206" i="3"/>
  <c r="L206" i="3"/>
  <c r="K206" i="3"/>
  <c r="J206" i="3"/>
  <c r="Y205" i="3"/>
  <c r="X205" i="3"/>
  <c r="Y204" i="3"/>
  <c r="X204" i="3"/>
  <c r="Y203" i="3"/>
  <c r="X203" i="3"/>
  <c r="Y202" i="3"/>
  <c r="X202" i="3"/>
  <c r="Y201" i="3"/>
  <c r="X201" i="3"/>
  <c r="Y200" i="3"/>
  <c r="X200" i="3"/>
  <c r="Y199" i="3"/>
  <c r="X199" i="3"/>
  <c r="Y198" i="3"/>
  <c r="X198" i="3"/>
  <c r="Y197" i="3"/>
  <c r="X197" i="3"/>
  <c r="Y196" i="3"/>
  <c r="X196" i="3"/>
  <c r="Y195" i="3"/>
  <c r="X195" i="3"/>
  <c r="Y194" i="3"/>
  <c r="X194" i="3"/>
  <c r="Y193" i="3"/>
  <c r="X193" i="3"/>
  <c r="Y192" i="3"/>
  <c r="X192" i="3"/>
  <c r="Y191" i="3"/>
  <c r="X191" i="3"/>
  <c r="Y190" i="3"/>
  <c r="X190" i="3"/>
  <c r="W189" i="3"/>
  <c r="V189" i="3"/>
  <c r="U189" i="3"/>
  <c r="T189" i="3"/>
  <c r="S189" i="3"/>
  <c r="R189" i="3"/>
  <c r="Q189" i="3"/>
  <c r="P189" i="3"/>
  <c r="O189" i="3"/>
  <c r="N189" i="3"/>
  <c r="M189" i="3"/>
  <c r="L189" i="3"/>
  <c r="K189" i="3"/>
  <c r="J189" i="3"/>
  <c r="Y188" i="3"/>
  <c r="X188" i="3"/>
  <c r="Y187" i="3"/>
  <c r="X187" i="3"/>
  <c r="Y186" i="3"/>
  <c r="X186" i="3"/>
  <c r="Y185" i="3"/>
  <c r="X185" i="3"/>
  <c r="Y184" i="3"/>
  <c r="X184" i="3"/>
  <c r="Y183" i="3"/>
  <c r="X183" i="3"/>
  <c r="Y182" i="3"/>
  <c r="X182" i="3"/>
  <c r="Y181" i="3"/>
  <c r="X181" i="3"/>
  <c r="Y180" i="3"/>
  <c r="X180" i="3"/>
  <c r="Y179" i="3"/>
  <c r="X179" i="3"/>
  <c r="Y178" i="3"/>
  <c r="X178" i="3"/>
  <c r="Y177" i="3"/>
  <c r="X177" i="3"/>
  <c r="Y176" i="3"/>
  <c r="X176" i="3"/>
  <c r="Y175" i="3"/>
  <c r="X175" i="3"/>
  <c r="Y174" i="3"/>
  <c r="X174" i="3"/>
  <c r="Y173" i="3"/>
  <c r="X173" i="3"/>
  <c r="W172" i="3"/>
  <c r="V172" i="3"/>
  <c r="U172" i="3"/>
  <c r="T172" i="3"/>
  <c r="S172" i="3"/>
  <c r="R172" i="3"/>
  <c r="Q172" i="3"/>
  <c r="P172" i="3"/>
  <c r="O172" i="3"/>
  <c r="N172" i="3"/>
  <c r="M172" i="3"/>
  <c r="L172" i="3"/>
  <c r="K172" i="3"/>
  <c r="J172" i="3"/>
  <c r="Y171" i="3"/>
  <c r="X171" i="3"/>
  <c r="Y170" i="3"/>
  <c r="X170" i="3"/>
  <c r="Y169" i="3"/>
  <c r="X169" i="3"/>
  <c r="Y168" i="3"/>
  <c r="X168" i="3"/>
  <c r="Y167" i="3"/>
  <c r="X167" i="3"/>
  <c r="Y166" i="3"/>
  <c r="X166" i="3"/>
  <c r="Y165" i="3"/>
  <c r="X165" i="3"/>
  <c r="Y164" i="3"/>
  <c r="X164" i="3"/>
  <c r="Y163" i="3"/>
  <c r="X163" i="3"/>
  <c r="Y162" i="3"/>
  <c r="X162" i="3"/>
  <c r="Y161" i="3"/>
  <c r="X161" i="3"/>
  <c r="Y160" i="3"/>
  <c r="X160" i="3"/>
  <c r="Y159" i="3"/>
  <c r="X159" i="3"/>
  <c r="Y158" i="3"/>
  <c r="X158" i="3"/>
  <c r="Y157" i="3"/>
  <c r="X157" i="3"/>
  <c r="Y156" i="3"/>
  <c r="X156" i="3"/>
  <c r="W155" i="3"/>
  <c r="V155" i="3"/>
  <c r="U155" i="3"/>
  <c r="T155" i="3"/>
  <c r="S155" i="3"/>
  <c r="R155" i="3"/>
  <c r="Q155" i="3"/>
  <c r="P155" i="3"/>
  <c r="O155" i="3"/>
  <c r="N155" i="3"/>
  <c r="M155" i="3"/>
  <c r="L155" i="3"/>
  <c r="K155" i="3"/>
  <c r="J155" i="3"/>
  <c r="Y154" i="3"/>
  <c r="X154" i="3"/>
  <c r="Y153" i="3"/>
  <c r="X153" i="3"/>
  <c r="Y152" i="3"/>
  <c r="X152" i="3"/>
  <c r="Y151" i="3"/>
  <c r="X151" i="3"/>
  <c r="Y150" i="3"/>
  <c r="X150" i="3"/>
  <c r="Y149" i="3"/>
  <c r="X149" i="3"/>
  <c r="Y148" i="3"/>
  <c r="X148" i="3"/>
  <c r="Y147" i="3"/>
  <c r="X147" i="3"/>
  <c r="Y146" i="3"/>
  <c r="X146" i="3"/>
  <c r="Y145" i="3"/>
  <c r="X145" i="3"/>
  <c r="Y144" i="3"/>
  <c r="X144" i="3"/>
  <c r="Y143" i="3"/>
  <c r="X143" i="3"/>
  <c r="Y142" i="3"/>
  <c r="X142" i="3"/>
  <c r="Y141" i="3"/>
  <c r="X141" i="3"/>
  <c r="Y140" i="3"/>
  <c r="X140" i="3"/>
  <c r="Y139" i="3"/>
  <c r="X139" i="3"/>
  <c r="W138" i="3"/>
  <c r="V138" i="3"/>
  <c r="U138" i="3"/>
  <c r="T138" i="3"/>
  <c r="S138" i="3"/>
  <c r="R138" i="3"/>
  <c r="Q138" i="3"/>
  <c r="P138" i="3"/>
  <c r="O138" i="3"/>
  <c r="N138" i="3"/>
  <c r="M138" i="3"/>
  <c r="L138" i="3"/>
  <c r="K138" i="3"/>
  <c r="J138" i="3"/>
  <c r="Y137" i="3"/>
  <c r="X137" i="3"/>
  <c r="Y136" i="3"/>
  <c r="X136" i="3"/>
  <c r="Y135" i="3"/>
  <c r="X135" i="3"/>
  <c r="Y134" i="3"/>
  <c r="X134" i="3"/>
  <c r="Y133" i="3"/>
  <c r="X133" i="3"/>
  <c r="Y132" i="3"/>
  <c r="X132" i="3"/>
  <c r="Y131" i="3"/>
  <c r="X131" i="3"/>
  <c r="Y130" i="3"/>
  <c r="X130" i="3"/>
  <c r="Y129" i="3"/>
  <c r="X129" i="3"/>
  <c r="Y128" i="3"/>
  <c r="Z128" i="3" s="1"/>
  <c r="X128" i="3"/>
  <c r="Y127" i="3"/>
  <c r="X127" i="3"/>
  <c r="Y126" i="3"/>
  <c r="X126" i="3"/>
  <c r="Y125" i="3"/>
  <c r="X125" i="3"/>
  <c r="Y124" i="3"/>
  <c r="X124" i="3"/>
  <c r="Y123" i="3"/>
  <c r="X123" i="3"/>
  <c r="Y122" i="3"/>
  <c r="X122" i="3"/>
  <c r="W121" i="3"/>
  <c r="V121" i="3"/>
  <c r="U121" i="3"/>
  <c r="T121" i="3"/>
  <c r="S121" i="3"/>
  <c r="R121" i="3"/>
  <c r="Q121" i="3"/>
  <c r="P121" i="3"/>
  <c r="O121" i="3"/>
  <c r="N121" i="3"/>
  <c r="M121" i="3"/>
  <c r="L121" i="3"/>
  <c r="K121" i="3"/>
  <c r="J121" i="3"/>
  <c r="Y120" i="3"/>
  <c r="X120" i="3"/>
  <c r="Y119" i="3"/>
  <c r="X119" i="3"/>
  <c r="Y118" i="3"/>
  <c r="X118" i="3"/>
  <c r="Y117" i="3"/>
  <c r="X117" i="3"/>
  <c r="Y116" i="3"/>
  <c r="X116" i="3"/>
  <c r="Y115" i="3"/>
  <c r="X115" i="3"/>
  <c r="Y114" i="3"/>
  <c r="X114" i="3"/>
  <c r="Y113" i="3"/>
  <c r="X113" i="3"/>
  <c r="Y112" i="3"/>
  <c r="X112" i="3"/>
  <c r="Y111" i="3"/>
  <c r="X111" i="3"/>
  <c r="Y110" i="3"/>
  <c r="X110" i="3"/>
  <c r="Y109" i="3"/>
  <c r="X109" i="3"/>
  <c r="Y108" i="3"/>
  <c r="X108" i="3"/>
  <c r="Y107" i="3"/>
  <c r="X107" i="3"/>
  <c r="Y106" i="3"/>
  <c r="X106" i="3"/>
  <c r="Y105" i="3"/>
  <c r="X105" i="3"/>
  <c r="W104" i="3"/>
  <c r="V104" i="3"/>
  <c r="U104" i="3"/>
  <c r="T104" i="3"/>
  <c r="S104" i="3"/>
  <c r="R104" i="3"/>
  <c r="Q104" i="3"/>
  <c r="P104" i="3"/>
  <c r="O104" i="3"/>
  <c r="N104" i="3"/>
  <c r="M104" i="3"/>
  <c r="L104" i="3"/>
  <c r="K104" i="3"/>
  <c r="J104" i="3"/>
  <c r="Y103" i="3"/>
  <c r="X103" i="3"/>
  <c r="Y102" i="3"/>
  <c r="X102" i="3"/>
  <c r="Y101" i="3"/>
  <c r="X101" i="3"/>
  <c r="Z101" i="3" s="1"/>
  <c r="Y100" i="3"/>
  <c r="X100" i="3"/>
  <c r="Y99" i="3"/>
  <c r="X99" i="3"/>
  <c r="Y98" i="3"/>
  <c r="X98" i="3"/>
  <c r="Y97" i="3"/>
  <c r="X97" i="3"/>
  <c r="Z97" i="3" s="1"/>
  <c r="Y96" i="3"/>
  <c r="X96" i="3"/>
  <c r="Y95" i="3"/>
  <c r="X95" i="3"/>
  <c r="Y94" i="3"/>
  <c r="X94" i="3"/>
  <c r="Y93" i="3"/>
  <c r="X93" i="3"/>
  <c r="Y92" i="3"/>
  <c r="X92" i="3"/>
  <c r="Y91" i="3"/>
  <c r="X91" i="3"/>
  <c r="Y90" i="3"/>
  <c r="X90" i="3"/>
  <c r="Y89" i="3"/>
  <c r="X89" i="3"/>
  <c r="Z89" i="3" s="1"/>
  <c r="Y88" i="3"/>
  <c r="X88" i="3"/>
  <c r="W87" i="3"/>
  <c r="V87" i="3"/>
  <c r="U87" i="3"/>
  <c r="T87" i="3"/>
  <c r="S87" i="3"/>
  <c r="R87" i="3"/>
  <c r="Q87" i="3"/>
  <c r="P87" i="3"/>
  <c r="O87" i="3"/>
  <c r="N87" i="3"/>
  <c r="M87" i="3"/>
  <c r="L87" i="3"/>
  <c r="K87" i="3"/>
  <c r="J87" i="3"/>
  <c r="Y86" i="3"/>
  <c r="X86" i="3"/>
  <c r="Y85" i="3"/>
  <c r="X85" i="3"/>
  <c r="Y84" i="3"/>
  <c r="X84" i="3"/>
  <c r="Y83" i="3"/>
  <c r="X83" i="3"/>
  <c r="Y82" i="3"/>
  <c r="X82" i="3"/>
  <c r="Y81" i="3"/>
  <c r="X81" i="3"/>
  <c r="Y80" i="3"/>
  <c r="X80" i="3"/>
  <c r="Y79" i="3"/>
  <c r="X79" i="3"/>
  <c r="Y78" i="3"/>
  <c r="X78" i="3"/>
  <c r="Y77" i="3"/>
  <c r="X77" i="3"/>
  <c r="Y76" i="3"/>
  <c r="X76" i="3"/>
  <c r="Y75" i="3"/>
  <c r="X75" i="3"/>
  <c r="Y74" i="3"/>
  <c r="X74" i="3"/>
  <c r="Y73" i="3"/>
  <c r="X73" i="3"/>
  <c r="Y72" i="3"/>
  <c r="X72" i="3"/>
  <c r="Y71" i="3"/>
  <c r="X71" i="3"/>
  <c r="W70" i="3"/>
  <c r="V70" i="3"/>
  <c r="U70" i="3"/>
  <c r="T70" i="3"/>
  <c r="S70" i="3"/>
  <c r="R70" i="3"/>
  <c r="Q70" i="3"/>
  <c r="P70" i="3"/>
  <c r="O70" i="3"/>
  <c r="N70" i="3"/>
  <c r="M70" i="3"/>
  <c r="L70" i="3"/>
  <c r="K70" i="3"/>
  <c r="J70" i="3"/>
  <c r="Y69" i="3"/>
  <c r="X69" i="3"/>
  <c r="Y68" i="3"/>
  <c r="X68" i="3"/>
  <c r="W67" i="3"/>
  <c r="V67" i="3"/>
  <c r="U67" i="3"/>
  <c r="T67" i="3"/>
  <c r="S67" i="3"/>
  <c r="R67" i="3"/>
  <c r="Q67" i="3"/>
  <c r="P67" i="3"/>
  <c r="O67" i="3"/>
  <c r="N67" i="3"/>
  <c r="M67" i="3"/>
  <c r="L67" i="3"/>
  <c r="K67" i="3"/>
  <c r="J67" i="3"/>
  <c r="Y66" i="3"/>
  <c r="X66" i="3"/>
  <c r="Y65" i="3"/>
  <c r="X65" i="3"/>
  <c r="Y64" i="3"/>
  <c r="X64" i="3"/>
  <c r="Y63" i="3"/>
  <c r="X63" i="3"/>
  <c r="Y62" i="3"/>
  <c r="X62" i="3"/>
  <c r="Y61" i="3"/>
  <c r="X61" i="3"/>
  <c r="W60" i="3"/>
  <c r="V60" i="3"/>
  <c r="U60" i="3"/>
  <c r="T60" i="3"/>
  <c r="S60" i="3"/>
  <c r="R60" i="3"/>
  <c r="Q60" i="3"/>
  <c r="P60" i="3"/>
  <c r="O60" i="3"/>
  <c r="N60" i="3"/>
  <c r="M60" i="3"/>
  <c r="L60" i="3"/>
  <c r="K60" i="3"/>
  <c r="J60" i="3"/>
  <c r="Y59" i="3"/>
  <c r="X59" i="3"/>
  <c r="Y58" i="3"/>
  <c r="X58" i="3"/>
  <c r="Y57" i="3"/>
  <c r="X57" i="3"/>
  <c r="Y56" i="3"/>
  <c r="X56" i="3"/>
  <c r="Y55" i="3"/>
  <c r="X55" i="3"/>
  <c r="W54" i="3"/>
  <c r="V54" i="3"/>
  <c r="U54" i="3"/>
  <c r="T54" i="3"/>
  <c r="S54" i="3"/>
  <c r="R54" i="3"/>
  <c r="Q54" i="3"/>
  <c r="P54" i="3"/>
  <c r="O54" i="3"/>
  <c r="N54" i="3"/>
  <c r="X54" i="3" s="1"/>
  <c r="M54" i="3"/>
  <c r="L54" i="3"/>
  <c r="K54" i="3"/>
  <c r="J54" i="3"/>
  <c r="Y53" i="3"/>
  <c r="X53" i="3"/>
  <c r="Y52" i="3"/>
  <c r="X52" i="3"/>
  <c r="Z52" i="3" s="1"/>
  <c r="Y51" i="3"/>
  <c r="X51" i="3"/>
  <c r="Y50" i="3"/>
  <c r="X50" i="3"/>
  <c r="Y49" i="3"/>
  <c r="X49" i="3"/>
  <c r="Y48" i="3"/>
  <c r="X48" i="3"/>
  <c r="Y47" i="3"/>
  <c r="X47" i="3"/>
  <c r="Y46" i="3"/>
  <c r="X46" i="3"/>
  <c r="W45" i="3"/>
  <c r="V45" i="3"/>
  <c r="U45" i="3"/>
  <c r="T45" i="3"/>
  <c r="S45" i="3"/>
  <c r="R45" i="3"/>
  <c r="Q45" i="3"/>
  <c r="P45" i="3"/>
  <c r="O45" i="3"/>
  <c r="N45" i="3"/>
  <c r="M45" i="3"/>
  <c r="L45" i="3"/>
  <c r="K45" i="3"/>
  <c r="J45" i="3"/>
  <c r="Y43" i="3"/>
  <c r="X43" i="3"/>
  <c r="Y42" i="3"/>
  <c r="X42" i="3"/>
  <c r="Y41" i="3"/>
  <c r="X41" i="3"/>
  <c r="Y40" i="3"/>
  <c r="X40" i="3"/>
  <c r="Y39" i="3"/>
  <c r="Z39" i="3" s="1"/>
  <c r="X39" i="3"/>
  <c r="Y38" i="3"/>
  <c r="X38" i="3"/>
  <c r="Y37" i="3"/>
  <c r="X37" i="3"/>
  <c r="Y36" i="3"/>
  <c r="X36" i="3"/>
  <c r="Y35" i="3"/>
  <c r="X35" i="3"/>
  <c r="Y34" i="3"/>
  <c r="X34" i="3"/>
  <c r="Y33" i="3"/>
  <c r="X33" i="3"/>
  <c r="Y32" i="3"/>
  <c r="X32" i="3"/>
  <c r="Y31" i="3"/>
  <c r="X31" i="3"/>
  <c r="Y30" i="3"/>
  <c r="X30" i="3"/>
  <c r="Y29" i="3"/>
  <c r="X29" i="3"/>
  <c r="W28" i="3"/>
  <c r="V28" i="3"/>
  <c r="U28" i="3"/>
  <c r="T28" i="3"/>
  <c r="S28" i="3"/>
  <c r="R28" i="3"/>
  <c r="Q28" i="3"/>
  <c r="P28" i="3"/>
  <c r="O28" i="3"/>
  <c r="N28" i="3"/>
  <c r="M28" i="3"/>
  <c r="L28" i="3"/>
  <c r="K28" i="3"/>
  <c r="J28" i="3"/>
  <c r="Y27" i="3"/>
  <c r="X27" i="3"/>
  <c r="W26" i="3"/>
  <c r="V26" i="3"/>
  <c r="U26" i="3"/>
  <c r="T26" i="3"/>
  <c r="S26" i="3"/>
  <c r="R26" i="3"/>
  <c r="Q26" i="3"/>
  <c r="P26" i="3"/>
  <c r="O26" i="3"/>
  <c r="N26" i="3"/>
  <c r="M26" i="3"/>
  <c r="L26" i="3"/>
  <c r="K26" i="3"/>
  <c r="J26" i="3"/>
  <c r="Y25" i="3"/>
  <c r="X25" i="3"/>
  <c r="Y24" i="3"/>
  <c r="X24" i="3"/>
  <c r="Y23" i="3"/>
  <c r="X23" i="3"/>
  <c r="Y22" i="3"/>
  <c r="X22" i="3"/>
  <c r="Y21" i="3"/>
  <c r="X21" i="3"/>
  <c r="Y20" i="3"/>
  <c r="X20" i="3"/>
  <c r="Y19" i="3"/>
  <c r="X19" i="3"/>
  <c r="Y18" i="3"/>
  <c r="X18" i="3"/>
  <c r="Y17" i="3"/>
  <c r="X17" i="3"/>
  <c r="Y16" i="3"/>
  <c r="X16" i="3"/>
  <c r="Y15" i="3"/>
  <c r="X15" i="3"/>
  <c r="Y14" i="3"/>
  <c r="X14" i="3"/>
  <c r="Y13" i="3"/>
  <c r="X13" i="3"/>
  <c r="Y12" i="3"/>
  <c r="X12" i="3"/>
  <c r="Y11" i="3"/>
  <c r="Z11" i="3" s="1"/>
  <c r="X11" i="3"/>
  <c r="Y10" i="3"/>
  <c r="X10" i="3"/>
  <c r="Z50" i="3" l="1"/>
  <c r="Z458" i="3"/>
  <c r="Z480" i="3"/>
  <c r="Z485" i="3"/>
  <c r="Z736" i="3"/>
  <c r="Z66" i="3"/>
  <c r="Z68" i="3"/>
  <c r="Z142" i="3"/>
  <c r="Z164" i="3"/>
  <c r="Z718" i="3"/>
  <c r="Z726" i="3"/>
  <c r="Z388" i="3"/>
  <c r="Z624" i="3"/>
  <c r="Z632" i="3"/>
  <c r="Z721" i="3"/>
  <c r="Z47" i="3"/>
  <c r="Z769" i="3"/>
  <c r="Z781" i="3"/>
  <c r="Y787" i="3"/>
  <c r="Z23" i="3"/>
  <c r="Z100" i="3"/>
  <c r="Z174" i="3"/>
  <c r="Z178" i="3"/>
  <c r="Z210" i="3"/>
  <c r="Z218" i="3"/>
  <c r="Z222" i="3"/>
  <c r="Z283" i="3"/>
  <c r="Z354" i="3"/>
  <c r="Z730" i="3"/>
  <c r="Z449" i="3"/>
  <c r="Z529" i="3"/>
  <c r="Z656" i="3"/>
  <c r="Z540" i="3"/>
  <c r="Z12" i="3"/>
  <c r="Z98" i="3"/>
  <c r="Z482" i="3"/>
  <c r="Z38" i="3"/>
  <c r="Z231" i="3"/>
  <c r="Z298" i="3"/>
  <c r="Z518" i="3"/>
  <c r="Z56" i="3"/>
  <c r="Z168" i="3"/>
  <c r="Z204" i="3"/>
  <c r="Z307" i="3"/>
  <c r="Z543" i="3"/>
  <c r="Z10" i="3"/>
  <c r="Z30" i="3"/>
  <c r="Z53" i="3"/>
  <c r="Z153" i="3"/>
  <c r="Z199" i="3"/>
  <c r="Z239" i="3"/>
  <c r="Z96" i="3"/>
  <c r="Z113" i="3"/>
  <c r="Z171" i="3"/>
  <c r="Z209" i="3"/>
  <c r="Z249" i="3"/>
  <c r="X290" i="3"/>
  <c r="Z451" i="3"/>
  <c r="Z640" i="3"/>
  <c r="Z177" i="3"/>
  <c r="Z500" i="3"/>
  <c r="Z266" i="3"/>
  <c r="Z292" i="3"/>
  <c r="Y417" i="3"/>
  <c r="Z17" i="3"/>
  <c r="Z21" i="3"/>
  <c r="Z25" i="3"/>
  <c r="Z27" i="3"/>
  <c r="Z476" i="3"/>
  <c r="Z559" i="3"/>
  <c r="Z665" i="3"/>
  <c r="Z742" i="3"/>
  <c r="Z59" i="3"/>
  <c r="Y327" i="3"/>
  <c r="Z384" i="3"/>
  <c r="Z400" i="3"/>
  <c r="Z35" i="3"/>
  <c r="Z46" i="3"/>
  <c r="Z88" i="3"/>
  <c r="X104" i="3"/>
  <c r="X260" i="3"/>
  <c r="Z271" i="3"/>
  <c r="X281" i="3"/>
  <c r="Z287" i="3"/>
  <c r="Z358" i="3"/>
  <c r="Z429" i="3"/>
  <c r="Z474" i="3"/>
  <c r="Z512" i="3"/>
  <c r="Z737" i="3"/>
  <c r="Z19" i="3"/>
  <c r="Y273" i="3"/>
  <c r="Z535" i="3"/>
  <c r="Z557" i="3"/>
  <c r="Z668" i="3"/>
  <c r="Z672" i="3"/>
  <c r="Z703" i="3"/>
  <c r="Z707" i="3"/>
  <c r="Z734" i="3"/>
  <c r="Z758" i="3"/>
  <c r="Z768" i="3"/>
  <c r="Z107" i="3"/>
  <c r="Z111" i="3"/>
  <c r="Z137" i="3"/>
  <c r="Z139" i="3"/>
  <c r="Z143" i="3"/>
  <c r="Z157" i="3"/>
  <c r="Z175" i="3"/>
  <c r="Z193" i="3"/>
  <c r="Z197" i="3"/>
  <c r="Z225" i="3"/>
  <c r="X270" i="3"/>
  <c r="Z308" i="3"/>
  <c r="Z355" i="3"/>
  <c r="Z368" i="3"/>
  <c r="Z380" i="3"/>
  <c r="Z383" i="3"/>
  <c r="Z389" i="3"/>
  <c r="Z393" i="3"/>
  <c r="Z455" i="3"/>
  <c r="Z462" i="3"/>
  <c r="Z475" i="3"/>
  <c r="Y780" i="3"/>
  <c r="Z648" i="3"/>
  <c r="Z664" i="3"/>
  <c r="Z84" i="3"/>
  <c r="Z90" i="3"/>
  <c r="Z102" i="3"/>
  <c r="Z170" i="3"/>
  <c r="Z230" i="3"/>
  <c r="Z285" i="3"/>
  <c r="Z291" i="3"/>
  <c r="Z524" i="3"/>
  <c r="Y805" i="3"/>
  <c r="Z805" i="3" s="1"/>
  <c r="Z541" i="3"/>
  <c r="Z566" i="3"/>
  <c r="Z580" i="3"/>
  <c r="Z675" i="3"/>
  <c r="Z683" i="3"/>
  <c r="Z691" i="3"/>
  <c r="Z696" i="3"/>
  <c r="Z776" i="3"/>
  <c r="X780" i="3"/>
  <c r="Z800" i="3"/>
  <c r="Z99" i="3"/>
  <c r="Z103" i="3"/>
  <c r="X317" i="3"/>
  <c r="Z343" i="3"/>
  <c r="Z370" i="3"/>
  <c r="Z372" i="3"/>
  <c r="Z391" i="3"/>
  <c r="Z415" i="3"/>
  <c r="Z428" i="3"/>
  <c r="Z504" i="3"/>
  <c r="Z525" i="3"/>
  <c r="Z71" i="3"/>
  <c r="Z79" i="3"/>
  <c r="Z93" i="3"/>
  <c r="Z146" i="3"/>
  <c r="Z156" i="3"/>
  <c r="Z160" i="3"/>
  <c r="Z196" i="3"/>
  <c r="Z228" i="3"/>
  <c r="Z242" i="3"/>
  <c r="Z269" i="3"/>
  <c r="Z357" i="3"/>
  <c r="Y366" i="3"/>
  <c r="Z397" i="3"/>
  <c r="X426" i="3"/>
  <c r="Z510" i="3"/>
  <c r="Y517" i="3"/>
  <c r="Z572" i="3"/>
  <c r="Z596" i="3"/>
  <c r="X766" i="3"/>
  <c r="X26" i="3"/>
  <c r="X28" i="3"/>
  <c r="Z187" i="3"/>
  <c r="Y275" i="3"/>
  <c r="Z344" i="3"/>
  <c r="Z479" i="3"/>
  <c r="Z607" i="3"/>
  <c r="Z611" i="3"/>
  <c r="Z674" i="3"/>
  <c r="Z708" i="3"/>
  <c r="X808" i="3"/>
  <c r="Z108" i="3"/>
  <c r="Z126" i="3"/>
  <c r="Z272" i="3"/>
  <c r="Z274" i="3"/>
  <c r="Z276" i="3"/>
  <c r="Z296" i="3"/>
  <c r="Z416" i="3"/>
  <c r="Z418" i="3"/>
  <c r="X434" i="3"/>
  <c r="Z472" i="3"/>
  <c r="Z546" i="3"/>
  <c r="Y581" i="3"/>
  <c r="Z615" i="3"/>
  <c r="Z625" i="3"/>
  <c r="Z633" i="3"/>
  <c r="Z637" i="3"/>
  <c r="Z645" i="3"/>
  <c r="Z649" i="3"/>
  <c r="Z657" i="3"/>
  <c r="Z661" i="3"/>
  <c r="Z727" i="3"/>
  <c r="Z751" i="3"/>
  <c r="Z775" i="3"/>
  <c r="X87" i="3"/>
  <c r="X172" i="3"/>
  <c r="Z180" i="3"/>
  <c r="X262" i="3"/>
  <c r="X366" i="3"/>
  <c r="Z700" i="3"/>
  <c r="Z31" i="3"/>
  <c r="X60" i="3"/>
  <c r="Z77" i="3"/>
  <c r="Y260" i="3"/>
  <c r="Y265" i="3"/>
  <c r="X314" i="3"/>
  <c r="Z430" i="3"/>
  <c r="Z447" i="3"/>
  <c r="X473" i="3"/>
  <c r="Z638" i="3"/>
  <c r="Z36" i="3"/>
  <c r="Z74" i="3"/>
  <c r="Z82" i="3"/>
  <c r="Z92" i="3"/>
  <c r="Z141" i="3"/>
  <c r="X189" i="3"/>
  <c r="Z356" i="3"/>
  <c r="Z492" i="3"/>
  <c r="Z605" i="3"/>
  <c r="Z684" i="3"/>
  <c r="Z692" i="3"/>
  <c r="Z697" i="3"/>
  <c r="Y766" i="3"/>
  <c r="Z51" i="3"/>
  <c r="Z57" i="3"/>
  <c r="Z114" i="3"/>
  <c r="Z118" i="3"/>
  <c r="Z132" i="3"/>
  <c r="Y281" i="3"/>
  <c r="Z319" i="3"/>
  <c r="Z325" i="3"/>
  <c r="Z337" i="3"/>
  <c r="Z341" i="3"/>
  <c r="Z452" i="3"/>
  <c r="Z551" i="3"/>
  <c r="Z558" i="3"/>
  <c r="Z562" i="3"/>
  <c r="Z565" i="3"/>
  <c r="Z571" i="3"/>
  <c r="Z617" i="3"/>
  <c r="Z627" i="3"/>
  <c r="Z651" i="3"/>
  <c r="Z655" i="3"/>
  <c r="Z743" i="3"/>
  <c r="Z747" i="3"/>
  <c r="Z749" i="3"/>
  <c r="Z753" i="3"/>
  <c r="Z757" i="3"/>
  <c r="Z761" i="3"/>
  <c r="Z765" i="3"/>
  <c r="Z15" i="3"/>
  <c r="Z78" i="3"/>
  <c r="Z86" i="3"/>
  <c r="Z130" i="3"/>
  <c r="Z151" i="3"/>
  <c r="Z186" i="3"/>
  <c r="Z195" i="3"/>
  <c r="Z248" i="3"/>
  <c r="X293" i="3"/>
  <c r="Z299" i="3"/>
  <c r="Z301" i="3"/>
  <c r="Y342" i="3"/>
  <c r="Z346" i="3"/>
  <c r="Z402" i="3"/>
  <c r="Y404" i="3"/>
  <c r="Z422" i="3"/>
  <c r="Z432" i="3"/>
  <c r="Z435" i="3"/>
  <c r="X461" i="3"/>
  <c r="Z465" i="3"/>
  <c r="Z481" i="3"/>
  <c r="Z498" i="3"/>
  <c r="Z560" i="3"/>
  <c r="Y569" i="3"/>
  <c r="Z628" i="3"/>
  <c r="Z636" i="3"/>
  <c r="Z644" i="3"/>
  <c r="Z713" i="3"/>
  <c r="Z772" i="3"/>
  <c r="Z774" i="3"/>
  <c r="Z42" i="3"/>
  <c r="Z75" i="3"/>
  <c r="Z109" i="3"/>
  <c r="Z134" i="3"/>
  <c r="Z165" i="3"/>
  <c r="Z182" i="3"/>
  <c r="Z192" i="3"/>
  <c r="Z221" i="3"/>
  <c r="Z331" i="3"/>
  <c r="Z411" i="3"/>
  <c r="Z453" i="3"/>
  <c r="Z457" i="3"/>
  <c r="Z466" i="3"/>
  <c r="Z468" i="3"/>
  <c r="Z520" i="3"/>
  <c r="Z523" i="3"/>
  <c r="Z576" i="3"/>
  <c r="Z659" i="3"/>
  <c r="Z663" i="3"/>
  <c r="Z741" i="3"/>
  <c r="Z794" i="3"/>
  <c r="Z20" i="3"/>
  <c r="X70" i="3"/>
  <c r="Z106" i="3"/>
  <c r="Z117" i="3"/>
  <c r="Z144" i="3"/>
  <c r="Z158" i="3"/>
  <c r="Z169" i="3"/>
  <c r="Z227" i="3"/>
  <c r="X273" i="3"/>
  <c r="Z273" i="3" s="1"/>
  <c r="X275" i="3"/>
  <c r="Z277" i="3"/>
  <c r="Z311" i="3"/>
  <c r="Z322" i="3"/>
  <c r="Z332" i="3"/>
  <c r="Z347" i="3"/>
  <c r="X394" i="3"/>
  <c r="Z396" i="3"/>
  <c r="X417" i="3"/>
  <c r="Z423" i="3"/>
  <c r="Z436" i="3"/>
  <c r="Z443" i="3"/>
  <c r="Z446" i="3"/>
  <c r="Z486" i="3"/>
  <c r="Z493" i="3"/>
  <c r="Z499" i="3"/>
  <c r="Z503" i="3"/>
  <c r="Z550" i="3"/>
  <c r="Y564" i="3"/>
  <c r="Z570" i="3"/>
  <c r="Z584" i="3"/>
  <c r="Z588" i="3"/>
  <c r="Z592" i="3"/>
  <c r="Z601" i="3"/>
  <c r="Z779" i="3"/>
  <c r="Z802" i="3"/>
  <c r="Z43" i="3"/>
  <c r="Z55" i="3"/>
  <c r="Z61" i="3"/>
  <c r="Z76" i="3"/>
  <c r="Z110" i="3"/>
  <c r="Z162" i="3"/>
  <c r="Z200" i="3"/>
  <c r="Z214" i="3"/>
  <c r="Z224" i="3"/>
  <c r="Z253" i="3"/>
  <c r="Z264" i="3"/>
  <c r="Z315" i="3"/>
  <c r="Z323" i="3"/>
  <c r="X342" i="3"/>
  <c r="Z342" i="3" s="1"/>
  <c r="Z353" i="3"/>
  <c r="Z364" i="3"/>
  <c r="Z374" i="3"/>
  <c r="X404" i="3"/>
  <c r="Z404" i="3" s="1"/>
  <c r="Z412" i="3"/>
  <c r="Z454" i="3"/>
  <c r="X569" i="3"/>
  <c r="Z715" i="3"/>
  <c r="X740" i="3"/>
  <c r="W809" i="3"/>
  <c r="Y28" i="3"/>
  <c r="Z124" i="3"/>
  <c r="Z188" i="3"/>
  <c r="Z205" i="3"/>
  <c r="Z207" i="3"/>
  <c r="Z219" i="3"/>
  <c r="Z236" i="3"/>
  <c r="X240" i="3"/>
  <c r="Z246" i="3"/>
  <c r="Z254" i="3"/>
  <c r="Z420" i="3"/>
  <c r="X445" i="3"/>
  <c r="Y473" i="3"/>
  <c r="Z473" i="3" s="1"/>
  <c r="X477" i="3"/>
  <c r="Z579" i="3"/>
  <c r="Z585" i="3"/>
  <c r="Z677" i="3"/>
  <c r="Z681" i="3"/>
  <c r="Z685" i="3"/>
  <c r="Z689" i="3"/>
  <c r="Z795" i="3"/>
  <c r="O809" i="3"/>
  <c r="X45" i="3"/>
  <c r="Z136" i="3"/>
  <c r="Z190" i="3"/>
  <c r="Z232" i="3"/>
  <c r="X265" i="3"/>
  <c r="X267" i="3"/>
  <c r="Z278" i="3"/>
  <c r="Z316" i="3"/>
  <c r="Z365" i="3"/>
  <c r="Z375" i="3"/>
  <c r="Z401" i="3"/>
  <c r="X413" i="3"/>
  <c r="Y461" i="3"/>
  <c r="Y533" i="3"/>
  <c r="X564" i="3"/>
  <c r="Z574" i="3"/>
  <c r="Y598" i="3"/>
  <c r="Z631" i="3"/>
  <c r="Z711" i="3"/>
  <c r="X716" i="3"/>
  <c r="Z770" i="3"/>
  <c r="Z62" i="3"/>
  <c r="Z91" i="3"/>
  <c r="Z115" i="3"/>
  <c r="Z119" i="3"/>
  <c r="Z129" i="3"/>
  <c r="Z150" i="3"/>
  <c r="Z154" i="3"/>
  <c r="Z167" i="3"/>
  <c r="Z198" i="3"/>
  <c r="Z212" i="3"/>
  <c r="Z220" i="3"/>
  <c r="Z229" i="3"/>
  <c r="Z237" i="3"/>
  <c r="Z247" i="3"/>
  <c r="Z255" i="3"/>
  <c r="Z257" i="3"/>
  <c r="Z282" i="3"/>
  <c r="Z324" i="3"/>
  <c r="Z339" i="3"/>
  <c r="Z345" i="3"/>
  <c r="Z392" i="3"/>
  <c r="Z398" i="3"/>
  <c r="Z421" i="3"/>
  <c r="Z431" i="3"/>
  <c r="X448" i="3"/>
  <c r="X450" i="3"/>
  <c r="Z459" i="3"/>
  <c r="Z484" i="3"/>
  <c r="Z491" i="3"/>
  <c r="Z505" i="3"/>
  <c r="Z531" i="3"/>
  <c r="Z534" i="3"/>
  <c r="Z586" i="3"/>
  <c r="Z599" i="3"/>
  <c r="Z603" i="3"/>
  <c r="Z682" i="3"/>
  <c r="Z771" i="3"/>
  <c r="Z777" i="3"/>
  <c r="Z18" i="3"/>
  <c r="Z241" i="3"/>
  <c r="Z22" i="3"/>
  <c r="Z29" i="3"/>
  <c r="Z32" i="3"/>
  <c r="Z48" i="3"/>
  <c r="Z65" i="3"/>
  <c r="X67" i="3"/>
  <c r="Z72" i="3"/>
  <c r="Z94" i="3"/>
  <c r="Z105" i="3"/>
  <c r="Z112" i="3"/>
  <c r="Z131" i="3"/>
  <c r="X138" i="3"/>
  <c r="Z140" i="3"/>
  <c r="Z147" i="3"/>
  <c r="Z159" i="3"/>
  <c r="Z166" i="3"/>
  <c r="Z185" i="3"/>
  <c r="Z194" i="3"/>
  <c r="Z201" i="3"/>
  <c r="Y206" i="3"/>
  <c r="Z217" i="3"/>
  <c r="Z226" i="3"/>
  <c r="Z233" i="3"/>
  <c r="Z245" i="3"/>
  <c r="X379" i="3"/>
  <c r="Z641" i="3"/>
  <c r="Y155" i="3"/>
  <c r="Y262" i="3"/>
  <c r="Z85" i="3"/>
  <c r="Z181" i="3"/>
  <c r="Z16" i="3"/>
  <c r="Z33" i="3"/>
  <c r="Z49" i="3"/>
  <c r="Z73" i="3"/>
  <c r="Z83" i="3"/>
  <c r="Y87" i="3"/>
  <c r="Z95" i="3"/>
  <c r="Z116" i="3"/>
  <c r="Y121" i="3"/>
  <c r="Z125" i="3"/>
  <c r="Z135" i="3"/>
  <c r="Z148" i="3"/>
  <c r="X155" i="3"/>
  <c r="Z163" i="3"/>
  <c r="Z179" i="3"/>
  <c r="Z191" i="3"/>
  <c r="Z202" i="3"/>
  <c r="Z211" i="3"/>
  <c r="Z234" i="3"/>
  <c r="Z250" i="3"/>
  <c r="Y290" i="3"/>
  <c r="Z290" i="3" s="1"/>
  <c r="Z385" i="3"/>
  <c r="X410" i="3"/>
  <c r="Z710" i="3"/>
  <c r="Z127" i="3"/>
  <c r="Z13" i="3"/>
  <c r="Z37" i="3"/>
  <c r="Z40" i="3"/>
  <c r="Y45" i="3"/>
  <c r="Y54" i="3"/>
  <c r="Z54" i="3" s="1"/>
  <c r="Z58" i="3"/>
  <c r="Z63" i="3"/>
  <c r="Y67" i="3"/>
  <c r="Z80" i="3"/>
  <c r="Z120" i="3"/>
  <c r="Z122" i="3"/>
  <c r="Z145" i="3"/>
  <c r="Z152" i="3"/>
  <c r="Y172" i="3"/>
  <c r="Z172" i="3" s="1"/>
  <c r="Z176" i="3"/>
  <c r="Z183" i="3"/>
  <c r="X206" i="3"/>
  <c r="Z208" i="3"/>
  <c r="Z215" i="3"/>
  <c r="Z238" i="3"/>
  <c r="Z243" i="3"/>
  <c r="Z213" i="3"/>
  <c r="Y70" i="3"/>
  <c r="Y223" i="3"/>
  <c r="Y240" i="3"/>
  <c r="Z14" i="3"/>
  <c r="Z24" i="3"/>
  <c r="Z34" i="3"/>
  <c r="Z41" i="3"/>
  <c r="Y60" i="3"/>
  <c r="Z60" i="3" s="1"/>
  <c r="Z64" i="3"/>
  <c r="Z69" i="3"/>
  <c r="Z81" i="3"/>
  <c r="Y104" i="3"/>
  <c r="X121" i="3"/>
  <c r="Z123" i="3"/>
  <c r="Z133" i="3"/>
  <c r="Y138" i="3"/>
  <c r="Z149" i="3"/>
  <c r="Z161" i="3"/>
  <c r="Z173" i="3"/>
  <c r="Z184" i="3"/>
  <c r="Y189" i="3"/>
  <c r="Z203" i="3"/>
  <c r="Z216" i="3"/>
  <c r="X223" i="3"/>
  <c r="Z235" i="3"/>
  <c r="Z244" i="3"/>
  <c r="X279" i="3"/>
  <c r="Z690" i="3"/>
  <c r="Z252" i="3"/>
  <c r="Z268" i="3"/>
  <c r="Y279" i="3"/>
  <c r="Z284" i="3"/>
  <c r="Z294" i="3"/>
  <c r="X303" i="3"/>
  <c r="Z305" i="3"/>
  <c r="Y321" i="3"/>
  <c r="Z330" i="3"/>
  <c r="Y349" i="3"/>
  <c r="X361" i="3"/>
  <c r="Y377" i="3"/>
  <c r="Y379" i="3"/>
  <c r="Y387" i="3"/>
  <c r="Z403" i="3"/>
  <c r="Y407" i="3"/>
  <c r="Y410" i="3"/>
  <c r="X440" i="3"/>
  <c r="Z442" i="3"/>
  <c r="Y464" i="3"/>
  <c r="Y489" i="3"/>
  <c r="Y495" i="3"/>
  <c r="Z513" i="3"/>
  <c r="X527" i="3"/>
  <c r="Y537" i="3"/>
  <c r="Y539" i="3"/>
  <c r="Y549" i="3"/>
  <c r="X553" i="3"/>
  <c r="X578" i="3"/>
  <c r="Z595" i="3"/>
  <c r="Z618" i="3"/>
  <c r="Z652" i="3"/>
  <c r="Z678" i="3"/>
  <c r="Z701" i="3"/>
  <c r="Z706" i="3"/>
  <c r="Z714" i="3"/>
  <c r="X720" i="3"/>
  <c r="Y723" i="3"/>
  <c r="Z738" i="3"/>
  <c r="Z767" i="3"/>
  <c r="Z784" i="3"/>
  <c r="Z790" i="3"/>
  <c r="X256" i="3"/>
  <c r="Z258" i="3"/>
  <c r="Z288" i="3"/>
  <c r="X310" i="3"/>
  <c r="X312" i="3"/>
  <c r="Z320" i="3"/>
  <c r="Z348" i="3"/>
  <c r="Z350" i="3"/>
  <c r="Z369" i="3"/>
  <c r="Z376" i="3"/>
  <c r="Z378" i="3"/>
  <c r="Y382" i="3"/>
  <c r="Z386" i="3"/>
  <c r="Z405" i="3"/>
  <c r="Z408" i="3"/>
  <c r="Y434" i="3"/>
  <c r="Z434" i="3" s="1"/>
  <c r="Y445" i="3"/>
  <c r="Z456" i="3"/>
  <c r="Z483" i="3"/>
  <c r="Z487" i="3"/>
  <c r="Z490" i="3"/>
  <c r="Z494" i="3"/>
  <c r="Z496" i="3"/>
  <c r="Z514" i="3"/>
  <c r="X522" i="3"/>
  <c r="Z536" i="3"/>
  <c r="Z538" i="3"/>
  <c r="Z547" i="3"/>
  <c r="Z555" i="3"/>
  <c r="Z567" i="3"/>
  <c r="X573" i="3"/>
  <c r="Z582" i="3"/>
  <c r="Z589" i="3"/>
  <c r="X594" i="3"/>
  <c r="Z608" i="3"/>
  <c r="Z612" i="3"/>
  <c r="Z619" i="3"/>
  <c r="Z635" i="3"/>
  <c r="Z639" i="3"/>
  <c r="Z642" i="3"/>
  <c r="Z646" i="3"/>
  <c r="Z653" i="3"/>
  <c r="Z679" i="3"/>
  <c r="Z693" i="3"/>
  <c r="Z698" i="3"/>
  <c r="Y716" i="3"/>
  <c r="Z722" i="3"/>
  <c r="Z724" i="3"/>
  <c r="Z731" i="3"/>
  <c r="Y740" i="3"/>
  <c r="Z744" i="3"/>
  <c r="X748" i="3"/>
  <c r="Z750" i="3"/>
  <c r="Z785" i="3"/>
  <c r="Z791" i="3"/>
  <c r="Z259" i="3"/>
  <c r="Z260" i="3"/>
  <c r="Y270" i="3"/>
  <c r="Z270" i="3" s="1"/>
  <c r="Z280" i="3"/>
  <c r="Z289" i="3"/>
  <c r="Z306" i="3"/>
  <c r="X321" i="3"/>
  <c r="Z321" i="3" s="1"/>
  <c r="Z326" i="3"/>
  <c r="Y333" i="3"/>
  <c r="X349" i="3"/>
  <c r="Z351" i="3"/>
  <c r="Y373" i="3"/>
  <c r="X377" i="3"/>
  <c r="X387" i="3"/>
  <c r="X407" i="3"/>
  <c r="Z407" i="3" s="1"/>
  <c r="Y426" i="3"/>
  <c r="X464" i="3"/>
  <c r="Y467" i="3"/>
  <c r="Y469" i="3"/>
  <c r="Z469" i="3" s="1"/>
  <c r="X489" i="3"/>
  <c r="Z489" i="3" s="1"/>
  <c r="X495" i="3"/>
  <c r="Z495" i="3" s="1"/>
  <c r="Z497" i="3"/>
  <c r="Y507" i="3"/>
  <c r="Z511" i="3"/>
  <c r="Z515" i="3"/>
  <c r="Z530" i="3"/>
  <c r="X533" i="3"/>
  <c r="Z533" i="3" s="1"/>
  <c r="X537" i="3"/>
  <c r="X539" i="3"/>
  <c r="Z544" i="3"/>
  <c r="X549" i="3"/>
  <c r="Z561" i="3"/>
  <c r="Z568" i="3"/>
  <c r="Z575" i="3"/>
  <c r="X581" i="3"/>
  <c r="Z583" i="3"/>
  <c r="Z590" i="3"/>
  <c r="Z597" i="3"/>
  <c r="Z602" i="3"/>
  <c r="Z609" i="3"/>
  <c r="Z613" i="3"/>
  <c r="Z616" i="3"/>
  <c r="Z620" i="3"/>
  <c r="Z629" i="3"/>
  <c r="Z643" i="3"/>
  <c r="Z647" i="3"/>
  <c r="Z650" i="3"/>
  <c r="Z654" i="3"/>
  <c r="Z660" i="3"/>
  <c r="Z676" i="3"/>
  <c r="Z680" i="3"/>
  <c r="Z687" i="3"/>
  <c r="Z699" i="3"/>
  <c r="Z717" i="3"/>
  <c r="X723" i="3"/>
  <c r="Z725" i="3"/>
  <c r="Z728" i="3"/>
  <c r="Z732" i="3"/>
  <c r="Y773" i="3"/>
  <c r="Z773" i="3" s="1"/>
  <c r="Z782" i="3"/>
  <c r="Z786" i="3"/>
  <c r="Z788" i="3"/>
  <c r="Z792" i="3"/>
  <c r="Y797" i="3"/>
  <c r="Y799" i="3"/>
  <c r="Z803" i="3"/>
  <c r="Y300" i="3"/>
  <c r="Y317" i="3"/>
  <c r="X382" i="3"/>
  <c r="Z382" i="3" s="1"/>
  <c r="Y394" i="3"/>
  <c r="Z427" i="3"/>
  <c r="Z437" i="3"/>
  <c r="Y448" i="3"/>
  <c r="Z448" i="3" s="1"/>
  <c r="Y450" i="3"/>
  <c r="Y477" i="3"/>
  <c r="Z261" i="3"/>
  <c r="Z286" i="3"/>
  <c r="X300" i="3"/>
  <c r="Y303" i="3"/>
  <c r="Z318" i="3"/>
  <c r="X327" i="3"/>
  <c r="Z327" i="3" s="1"/>
  <c r="Z329" i="3"/>
  <c r="Z334" i="3"/>
  <c r="Y361" i="3"/>
  <c r="Z367" i="3"/>
  <c r="Y371" i="3"/>
  <c r="Z395" i="3"/>
  <c r="Y440" i="3"/>
  <c r="Z470" i="3"/>
  <c r="Z478" i="3"/>
  <c r="Z501" i="3"/>
  <c r="Z508" i="3"/>
  <c r="X517" i="3"/>
  <c r="Z519" i="3"/>
  <c r="Y527" i="3"/>
  <c r="Z545" i="3"/>
  <c r="Y553" i="3"/>
  <c r="Y578" i="3"/>
  <c r="X598" i="3"/>
  <c r="Z622" i="3"/>
  <c r="Z626" i="3"/>
  <c r="Z669" i="3"/>
  <c r="Z704" i="3"/>
  <c r="Y720" i="3"/>
  <c r="Z733" i="3"/>
  <c r="Z746" i="3"/>
  <c r="Z755" i="3"/>
  <c r="Z759" i="3"/>
  <c r="Z763" i="3"/>
  <c r="X787" i="3"/>
  <c r="Z787" i="3" s="1"/>
  <c r="Z793" i="3"/>
  <c r="Z804" i="3"/>
  <c r="Z806" i="3"/>
  <c r="Z251" i="3"/>
  <c r="Y256" i="3"/>
  <c r="Y267" i="3"/>
  <c r="Z267" i="3" s="1"/>
  <c r="Y293" i="3"/>
  <c r="Z297" i="3"/>
  <c r="Z302" i="3"/>
  <c r="Z304" i="3"/>
  <c r="Y312" i="3"/>
  <c r="X333" i="3"/>
  <c r="Z335" i="3"/>
  <c r="Z338" i="3"/>
  <c r="Z359" i="3"/>
  <c r="Z362" i="3"/>
  <c r="X371" i="3"/>
  <c r="X373" i="3"/>
  <c r="Z390" i="3"/>
  <c r="Z399" i="3"/>
  <c r="Y413" i="3"/>
  <c r="Z413" i="3" s="1"/>
  <c r="Z419" i="3"/>
  <c r="Z438" i="3"/>
  <c r="X467" i="3"/>
  <c r="X469" i="3"/>
  <c r="Z471" i="3"/>
  <c r="Z502" i="3"/>
  <c r="X507" i="3"/>
  <c r="Z509" i="3"/>
  <c r="Y522" i="3"/>
  <c r="Z526" i="3"/>
  <c r="Z528" i="3"/>
  <c r="Z542" i="3"/>
  <c r="Z552" i="3"/>
  <c r="Z554" i="3"/>
  <c r="Y573" i="3"/>
  <c r="Z577" i="3"/>
  <c r="Z587" i="3"/>
  <c r="Y594" i="3"/>
  <c r="Z600" i="3"/>
  <c r="Z604" i="3"/>
  <c r="Z610" i="3"/>
  <c r="Z658" i="3"/>
  <c r="Z662" i="3"/>
  <c r="Z670" i="3"/>
  <c r="Z705" i="3"/>
  <c r="Z719" i="3"/>
  <c r="Z729" i="3"/>
  <c r="Y748" i="3"/>
  <c r="Z752" i="3"/>
  <c r="Z756" i="3"/>
  <c r="Z760" i="3"/>
  <c r="Z764" i="3"/>
  <c r="X773" i="3"/>
  <c r="Z778" i="3"/>
  <c r="X797" i="3"/>
  <c r="X799" i="3"/>
  <c r="Y808" i="3"/>
  <c r="Z28" i="3"/>
  <c r="P809" i="3"/>
  <c r="Q809" i="3"/>
  <c r="Y26" i="3"/>
  <c r="Z26" i="3" s="1"/>
  <c r="J809" i="3"/>
  <c r="R809" i="3"/>
  <c r="Z780" i="3"/>
  <c r="K809" i="3"/>
  <c r="S809" i="3"/>
  <c r="T809" i="3"/>
  <c r="Y310" i="3"/>
  <c r="Z310" i="3" s="1"/>
  <c r="L809" i="3"/>
  <c r="M809" i="3"/>
  <c r="U809" i="3"/>
  <c r="Y314" i="3"/>
  <c r="N809" i="3"/>
  <c r="V809" i="3"/>
  <c r="Z313" i="3"/>
  <c r="Z293" i="3" l="1"/>
  <c r="Z87" i="3"/>
  <c r="Z417" i="3"/>
  <c r="Z808" i="3"/>
  <c r="Z426" i="3"/>
  <c r="Z104" i="3"/>
  <c r="Z445" i="3"/>
  <c r="Z275" i="3"/>
  <c r="Z766" i="3"/>
  <c r="Z464" i="3"/>
  <c r="Z281" i="3"/>
  <c r="Z189" i="3"/>
  <c r="Z461" i="3"/>
  <c r="Z317" i="3"/>
  <c r="Z799" i="3"/>
  <c r="Z371" i="3"/>
  <c r="Z507" i="3"/>
  <c r="Z300" i="3"/>
  <c r="Z467" i="3"/>
  <c r="Z598" i="3"/>
  <c r="Z262" i="3"/>
  <c r="Z549" i="3"/>
  <c r="Z594" i="3"/>
  <c r="Z279" i="3"/>
  <c r="Z522" i="3"/>
  <c r="Z373" i="3"/>
  <c r="Z379" i="3"/>
  <c r="Z70" i="3"/>
  <c r="Z45" i="3"/>
  <c r="Z581" i="3"/>
  <c r="Z740" i="3"/>
  <c r="Z206" i="3"/>
  <c r="Z450" i="3"/>
  <c r="Z265" i="3"/>
  <c r="Z539" i="3"/>
  <c r="Z377" i="3"/>
  <c r="Z748" i="3"/>
  <c r="Z314" i="3"/>
  <c r="Z333" i="3"/>
  <c r="Z477" i="3"/>
  <c r="Z349" i="3"/>
  <c r="Z716" i="3"/>
  <c r="Z569" i="3"/>
  <c r="Z797" i="3"/>
  <c r="Z573" i="3"/>
  <c r="Z517" i="3"/>
  <c r="Z723" i="3"/>
  <c r="Z121" i="3"/>
  <c r="Z394" i="3"/>
  <c r="Z387" i="3"/>
  <c r="Z366" i="3"/>
  <c r="Z312" i="3"/>
  <c r="Z240" i="3"/>
  <c r="Z564" i="3"/>
  <c r="Z410" i="3"/>
  <c r="Z527" i="3"/>
  <c r="Z155" i="3"/>
  <c r="Z303" i="3"/>
  <c r="Z537" i="3"/>
  <c r="Z720" i="3"/>
  <c r="Z578" i="3"/>
  <c r="Z553" i="3"/>
  <c r="Z67" i="3"/>
  <c r="Y809" i="3"/>
  <c r="Z256" i="3"/>
  <c r="Z361" i="3"/>
  <c r="Z440" i="3"/>
  <c r="Z223" i="3"/>
  <c r="Z138" i="3"/>
  <c r="X809" i="3"/>
  <c r="Z809" i="3" l="1"/>
  <c r="W717" i="2"/>
  <c r="V717" i="2"/>
  <c r="U717" i="2"/>
  <c r="T717" i="2"/>
  <c r="S717" i="2"/>
  <c r="R717" i="2"/>
  <c r="Q717" i="2"/>
  <c r="P717" i="2"/>
  <c r="O717" i="2"/>
  <c r="N717" i="2"/>
  <c r="M717" i="2"/>
  <c r="L717" i="2"/>
  <c r="K717" i="2"/>
  <c r="J717" i="2"/>
  <c r="Y716" i="2"/>
  <c r="X716" i="2"/>
  <c r="Y715" i="2"/>
  <c r="X715" i="2"/>
  <c r="Y714" i="2"/>
  <c r="X714" i="2"/>
  <c r="Y713" i="2"/>
  <c r="X713" i="2"/>
  <c r="Y712" i="2"/>
  <c r="X712" i="2"/>
  <c r="Y711" i="2"/>
  <c r="X711" i="2"/>
  <c r="Y710" i="2"/>
  <c r="X710" i="2"/>
  <c r="W709" i="2"/>
  <c r="V709" i="2"/>
  <c r="U709" i="2"/>
  <c r="T709" i="2"/>
  <c r="S709" i="2"/>
  <c r="R709" i="2"/>
  <c r="Q709" i="2"/>
  <c r="P709" i="2"/>
  <c r="O709" i="2"/>
  <c r="N709" i="2"/>
  <c r="M709" i="2"/>
  <c r="L709" i="2"/>
  <c r="K709" i="2"/>
  <c r="J709" i="2"/>
  <c r="Y708" i="2"/>
  <c r="X708" i="2"/>
  <c r="Y707" i="2"/>
  <c r="X707" i="2"/>
  <c r="Y706" i="2"/>
  <c r="X706" i="2"/>
  <c r="Y705" i="2"/>
  <c r="X705" i="2"/>
  <c r="Y704" i="2"/>
  <c r="X704" i="2"/>
  <c r="Y703" i="2"/>
  <c r="X703" i="2"/>
  <c r="Y702" i="2"/>
  <c r="X702" i="2"/>
  <c r="Y701" i="2"/>
  <c r="X701" i="2"/>
  <c r="Y700" i="2"/>
  <c r="X700" i="2"/>
  <c r="Z700" i="2" s="1"/>
  <c r="Y699" i="2"/>
  <c r="X699" i="2"/>
  <c r="Y697" i="2"/>
  <c r="X697" i="2"/>
  <c r="Y696" i="2"/>
  <c r="X696" i="2"/>
  <c r="Y695" i="2"/>
  <c r="X695" i="2"/>
  <c r="Y694" i="2"/>
  <c r="X694" i="2"/>
  <c r="Y693" i="2"/>
  <c r="X693" i="2"/>
  <c r="Y692" i="2"/>
  <c r="X692" i="2"/>
  <c r="Y691" i="2"/>
  <c r="X691" i="2"/>
  <c r="Z691" i="2" s="1"/>
  <c r="Y690" i="2"/>
  <c r="X690" i="2"/>
  <c r="Y689" i="2"/>
  <c r="X689" i="2"/>
  <c r="Y688" i="2"/>
  <c r="X688" i="2"/>
  <c r="Y687" i="2"/>
  <c r="X687" i="2"/>
  <c r="Z687" i="2" s="1"/>
  <c r="Y686" i="2"/>
  <c r="X686" i="2"/>
  <c r="Y685" i="2"/>
  <c r="X685" i="2"/>
  <c r="Y683" i="2"/>
  <c r="Z683" i="2" s="1"/>
  <c r="X683" i="2"/>
  <c r="Y682" i="2"/>
  <c r="X682" i="2"/>
  <c r="Y681" i="2"/>
  <c r="X681" i="2"/>
  <c r="Y680" i="2"/>
  <c r="X680" i="2"/>
  <c r="Y679" i="2"/>
  <c r="X679" i="2"/>
  <c r="Y678" i="2"/>
  <c r="X678" i="2"/>
  <c r="Y677" i="2"/>
  <c r="X677" i="2"/>
  <c r="Y676" i="2"/>
  <c r="X676" i="2"/>
  <c r="Y675" i="2"/>
  <c r="X675" i="2"/>
  <c r="Y674" i="2"/>
  <c r="X674" i="2"/>
  <c r="Y673" i="2"/>
  <c r="X673" i="2"/>
  <c r="Y672" i="2"/>
  <c r="X672" i="2"/>
  <c r="Y671" i="2"/>
  <c r="X671" i="2"/>
  <c r="Y670" i="2"/>
  <c r="X670" i="2"/>
  <c r="Y668" i="2"/>
  <c r="X668" i="2"/>
  <c r="Y667" i="2"/>
  <c r="X667" i="2"/>
  <c r="Y666" i="2"/>
  <c r="X666" i="2"/>
  <c r="Y665" i="2"/>
  <c r="X665" i="2"/>
  <c r="Y664" i="2"/>
  <c r="X664" i="2"/>
  <c r="Y663" i="2"/>
  <c r="X663" i="2"/>
  <c r="Y662" i="2"/>
  <c r="X662" i="2"/>
  <c r="Y661" i="2"/>
  <c r="X661" i="2"/>
  <c r="Y660" i="2"/>
  <c r="X660" i="2"/>
  <c r="Y659" i="2"/>
  <c r="X659" i="2"/>
  <c r="Y658" i="2"/>
  <c r="X658" i="2"/>
  <c r="Y657" i="2"/>
  <c r="X657" i="2"/>
  <c r="Y656" i="2"/>
  <c r="X656" i="2"/>
  <c r="Y655" i="2"/>
  <c r="X655" i="2"/>
  <c r="Y654" i="2"/>
  <c r="X654" i="2"/>
  <c r="Y653" i="2"/>
  <c r="X653" i="2"/>
  <c r="Y652" i="2"/>
  <c r="X652" i="2"/>
  <c r="Y651" i="2"/>
  <c r="X651" i="2"/>
  <c r="Y650" i="2"/>
  <c r="X650" i="2"/>
  <c r="Y649" i="2"/>
  <c r="X649" i="2"/>
  <c r="Y648" i="2"/>
  <c r="X648" i="2"/>
  <c r="Y647" i="2"/>
  <c r="X647" i="2"/>
  <c r="Y646" i="2"/>
  <c r="X646" i="2"/>
  <c r="Y645" i="2"/>
  <c r="X645" i="2"/>
  <c r="Y643" i="2"/>
  <c r="X643" i="2"/>
  <c r="Y642" i="2"/>
  <c r="X642" i="2"/>
  <c r="Y641" i="2"/>
  <c r="X641" i="2"/>
  <c r="Y640" i="2"/>
  <c r="X640" i="2"/>
  <c r="Y639" i="2"/>
  <c r="X639" i="2"/>
  <c r="Y638" i="2"/>
  <c r="X638" i="2"/>
  <c r="Y637" i="2"/>
  <c r="X637" i="2"/>
  <c r="Y636" i="2"/>
  <c r="X636" i="2"/>
  <c r="Y635" i="2"/>
  <c r="X635" i="2"/>
  <c r="Y633" i="2"/>
  <c r="X633" i="2"/>
  <c r="Y632" i="2"/>
  <c r="X632" i="2"/>
  <c r="Y631" i="2"/>
  <c r="X631" i="2"/>
  <c r="Y630" i="2"/>
  <c r="X630" i="2"/>
  <c r="Y629" i="2"/>
  <c r="X629" i="2"/>
  <c r="Y628" i="2"/>
  <c r="X628" i="2"/>
  <c r="Y627" i="2"/>
  <c r="X627" i="2"/>
  <c r="Y626" i="2"/>
  <c r="X626" i="2"/>
  <c r="Y625" i="2"/>
  <c r="X625" i="2"/>
  <c r="Y624" i="2"/>
  <c r="X624" i="2"/>
  <c r="Y623" i="2"/>
  <c r="X623" i="2"/>
  <c r="Y622" i="2"/>
  <c r="X622" i="2"/>
  <c r="Y621" i="2"/>
  <c r="X621" i="2"/>
  <c r="Y620" i="2"/>
  <c r="X620" i="2"/>
  <c r="Y619" i="2"/>
  <c r="X619" i="2"/>
  <c r="Y618" i="2"/>
  <c r="X618" i="2"/>
  <c r="Y617" i="2"/>
  <c r="X617" i="2"/>
  <c r="Y616" i="2"/>
  <c r="X616" i="2"/>
  <c r="Y615" i="2"/>
  <c r="X615" i="2"/>
  <c r="Y614" i="2"/>
  <c r="X614" i="2"/>
  <c r="Y613" i="2"/>
  <c r="X613" i="2"/>
  <c r="Y612" i="2"/>
  <c r="X612" i="2"/>
  <c r="Y611" i="2"/>
  <c r="X611" i="2"/>
  <c r="Y610" i="2"/>
  <c r="X610" i="2"/>
  <c r="Y609" i="2"/>
  <c r="X609" i="2"/>
  <c r="Y608" i="2"/>
  <c r="X608" i="2"/>
  <c r="Y607" i="2"/>
  <c r="X607" i="2"/>
  <c r="Y606" i="2"/>
  <c r="X606" i="2"/>
  <c r="Y605" i="2"/>
  <c r="X605" i="2"/>
  <c r="Y604" i="2"/>
  <c r="X604" i="2"/>
  <c r="Y603" i="2"/>
  <c r="X603" i="2"/>
  <c r="Y602" i="2"/>
  <c r="X602" i="2"/>
  <c r="Y601" i="2"/>
  <c r="X601" i="2"/>
  <c r="Y600" i="2"/>
  <c r="X600" i="2"/>
  <c r="Y599" i="2"/>
  <c r="X599" i="2"/>
  <c r="Y598" i="2"/>
  <c r="X598" i="2"/>
  <c r="Y597" i="2"/>
  <c r="X597" i="2"/>
  <c r="Y596" i="2"/>
  <c r="X596" i="2"/>
  <c r="Y595" i="2"/>
  <c r="X595" i="2"/>
  <c r="Y594" i="2"/>
  <c r="X594" i="2"/>
  <c r="Y593" i="2"/>
  <c r="X593" i="2"/>
  <c r="Y592" i="2"/>
  <c r="X592" i="2"/>
  <c r="Z592" i="2" s="1"/>
  <c r="Y591" i="2"/>
  <c r="X591" i="2"/>
  <c r="Y590" i="2"/>
  <c r="X590" i="2"/>
  <c r="Z590" i="2" s="1"/>
  <c r="Y589" i="2"/>
  <c r="X589" i="2"/>
  <c r="Y588" i="2"/>
  <c r="X588" i="2"/>
  <c r="Y587" i="2"/>
  <c r="X587" i="2"/>
  <c r="Y586" i="2"/>
  <c r="X586" i="2"/>
  <c r="Y585" i="2"/>
  <c r="X585" i="2"/>
  <c r="Y584" i="2"/>
  <c r="X584" i="2"/>
  <c r="Y583" i="2"/>
  <c r="X583" i="2"/>
  <c r="Y582" i="2"/>
  <c r="X582" i="2"/>
  <c r="Z582" i="2" s="1"/>
  <c r="Y581" i="2"/>
  <c r="X581" i="2"/>
  <c r="Y580" i="2"/>
  <c r="X580" i="2"/>
  <c r="Y579" i="2"/>
  <c r="X579" i="2"/>
  <c r="Y578" i="2"/>
  <c r="X578" i="2"/>
  <c r="Y577" i="2"/>
  <c r="X577" i="2"/>
  <c r="Y576" i="2"/>
  <c r="X576" i="2"/>
  <c r="Y575" i="2"/>
  <c r="X575" i="2"/>
  <c r="Y574" i="2"/>
  <c r="X574" i="2"/>
  <c r="Y573" i="2"/>
  <c r="X573" i="2"/>
  <c r="Y572" i="2"/>
  <c r="X572" i="2"/>
  <c r="Y571" i="2"/>
  <c r="X571" i="2"/>
  <c r="Y570" i="2"/>
  <c r="X570" i="2"/>
  <c r="Y569" i="2"/>
  <c r="X569" i="2"/>
  <c r="Y568" i="2"/>
  <c r="X568" i="2"/>
  <c r="Y567" i="2"/>
  <c r="X567" i="2"/>
  <c r="Y566" i="2"/>
  <c r="X566" i="2"/>
  <c r="Y565" i="2"/>
  <c r="X565" i="2"/>
  <c r="Y564" i="2"/>
  <c r="X564" i="2"/>
  <c r="Y563" i="2"/>
  <c r="X563" i="2"/>
  <c r="Y562" i="2"/>
  <c r="X562" i="2"/>
  <c r="Y561" i="2"/>
  <c r="X561" i="2"/>
  <c r="Y560" i="2"/>
  <c r="Z560" i="2" s="1"/>
  <c r="X560" i="2"/>
  <c r="Y559" i="2"/>
  <c r="X559" i="2"/>
  <c r="Y557" i="2"/>
  <c r="X557" i="2"/>
  <c r="Y555" i="2"/>
  <c r="X555" i="2"/>
  <c r="Y554" i="2"/>
  <c r="X554" i="2"/>
  <c r="Y553" i="2"/>
  <c r="X553" i="2"/>
  <c r="Y552" i="2"/>
  <c r="X552" i="2"/>
  <c r="Y551" i="2"/>
  <c r="X551" i="2"/>
  <c r="Y550" i="2"/>
  <c r="X550" i="2"/>
  <c r="Y549" i="2"/>
  <c r="X549" i="2"/>
  <c r="Y548" i="2"/>
  <c r="X548" i="2"/>
  <c r="Y547" i="2"/>
  <c r="X547" i="2"/>
  <c r="Y546" i="2"/>
  <c r="X546" i="2"/>
  <c r="Y545" i="2"/>
  <c r="X545" i="2"/>
  <c r="Y544" i="2"/>
  <c r="X544" i="2"/>
  <c r="Y543" i="2"/>
  <c r="X543" i="2"/>
  <c r="Y542" i="2"/>
  <c r="X542" i="2"/>
  <c r="Y541" i="2"/>
  <c r="X541" i="2"/>
  <c r="Y540" i="2"/>
  <c r="X540" i="2"/>
  <c r="Y539" i="2"/>
  <c r="X539" i="2"/>
  <c r="Y538" i="2"/>
  <c r="X538" i="2"/>
  <c r="Y537" i="2"/>
  <c r="X537" i="2"/>
  <c r="Y536" i="2"/>
  <c r="X536" i="2"/>
  <c r="Y535" i="2"/>
  <c r="X535" i="2"/>
  <c r="Y534" i="2"/>
  <c r="X534" i="2"/>
  <c r="Y533" i="2"/>
  <c r="X533" i="2"/>
  <c r="Y532" i="2"/>
  <c r="X532" i="2"/>
  <c r="Y531" i="2"/>
  <c r="X531" i="2"/>
  <c r="Y530" i="2"/>
  <c r="Z530" i="2" s="1"/>
  <c r="X530" i="2"/>
  <c r="Y529" i="2"/>
  <c r="X529" i="2"/>
  <c r="Y528" i="2"/>
  <c r="X528" i="2"/>
  <c r="Y527" i="2"/>
  <c r="X527" i="2"/>
  <c r="Y526" i="2"/>
  <c r="X526" i="2"/>
  <c r="Y525" i="2"/>
  <c r="X525" i="2"/>
  <c r="Y524" i="2"/>
  <c r="X524" i="2"/>
  <c r="Y523" i="2"/>
  <c r="X523" i="2"/>
  <c r="Y522" i="2"/>
  <c r="X522" i="2"/>
  <c r="Y521" i="2"/>
  <c r="X521" i="2"/>
  <c r="Y520" i="2"/>
  <c r="X520" i="2"/>
  <c r="Y519" i="2"/>
  <c r="X519" i="2"/>
  <c r="Y518" i="2"/>
  <c r="X518" i="2"/>
  <c r="Y517" i="2"/>
  <c r="X517" i="2"/>
  <c r="Y516" i="2"/>
  <c r="X516" i="2"/>
  <c r="Z516" i="2" s="1"/>
  <c r="W515" i="2"/>
  <c r="V515" i="2"/>
  <c r="U515" i="2"/>
  <c r="T515" i="2"/>
  <c r="S515" i="2"/>
  <c r="R515" i="2"/>
  <c r="Q515" i="2"/>
  <c r="P515" i="2"/>
  <c r="O515" i="2"/>
  <c r="N515" i="2"/>
  <c r="M515" i="2"/>
  <c r="L515" i="2"/>
  <c r="K515" i="2"/>
  <c r="J515" i="2"/>
  <c r="Y511" i="2"/>
  <c r="X511" i="2"/>
  <c r="Y510" i="2"/>
  <c r="X510" i="2"/>
  <c r="Y509" i="2"/>
  <c r="X509" i="2"/>
  <c r="Y508" i="2"/>
  <c r="X508" i="2"/>
  <c r="Y507" i="2"/>
  <c r="X507" i="2"/>
  <c r="Y506" i="2"/>
  <c r="X506" i="2"/>
  <c r="Y505" i="2"/>
  <c r="X505" i="2"/>
  <c r="Y504" i="2"/>
  <c r="X504" i="2"/>
  <c r="Y503" i="2"/>
  <c r="X503" i="2"/>
  <c r="Y502" i="2"/>
  <c r="X502" i="2"/>
  <c r="Y501" i="2"/>
  <c r="X501" i="2"/>
  <c r="Y500" i="2"/>
  <c r="X500" i="2"/>
  <c r="Y499" i="2"/>
  <c r="X499" i="2"/>
  <c r="Y498" i="2"/>
  <c r="X498" i="2"/>
  <c r="Y497" i="2"/>
  <c r="Z497" i="2" s="1"/>
  <c r="X497" i="2"/>
  <c r="Y496" i="2"/>
  <c r="X496" i="2"/>
  <c r="Y495" i="2"/>
  <c r="X495" i="2"/>
  <c r="Y494" i="2"/>
  <c r="X494" i="2"/>
  <c r="Y493" i="2"/>
  <c r="X493" i="2"/>
  <c r="Y492" i="2"/>
  <c r="X492" i="2"/>
  <c r="Y491" i="2"/>
  <c r="X491" i="2"/>
  <c r="Y490" i="2"/>
  <c r="X490" i="2"/>
  <c r="Y489" i="2"/>
  <c r="X489" i="2"/>
  <c r="Y488" i="2"/>
  <c r="X488" i="2"/>
  <c r="Y487" i="2"/>
  <c r="X487" i="2"/>
  <c r="Y486" i="2"/>
  <c r="X486" i="2"/>
  <c r="Y485" i="2"/>
  <c r="X485" i="2"/>
  <c r="Y484" i="2"/>
  <c r="X484" i="2"/>
  <c r="Y483" i="2"/>
  <c r="X483" i="2"/>
  <c r="Y482" i="2"/>
  <c r="X482" i="2"/>
  <c r="Y481" i="2"/>
  <c r="X481" i="2"/>
  <c r="Y480" i="2"/>
  <c r="X480" i="2"/>
  <c r="Y478" i="2"/>
  <c r="X478" i="2"/>
  <c r="Y477" i="2"/>
  <c r="X477" i="2"/>
  <c r="Y476" i="2"/>
  <c r="X476" i="2"/>
  <c r="Y475" i="2"/>
  <c r="X475" i="2"/>
  <c r="Y474" i="2"/>
  <c r="X474" i="2"/>
  <c r="Y473" i="2"/>
  <c r="X473" i="2"/>
  <c r="Y472" i="2"/>
  <c r="X472" i="2"/>
  <c r="Y471" i="2"/>
  <c r="X471" i="2"/>
  <c r="Y470" i="2"/>
  <c r="X470" i="2"/>
  <c r="Y469" i="2"/>
  <c r="X469" i="2"/>
  <c r="Y468" i="2"/>
  <c r="X468" i="2"/>
  <c r="Y467" i="2"/>
  <c r="X467" i="2"/>
  <c r="Y466" i="2"/>
  <c r="X466" i="2"/>
  <c r="Y465" i="2"/>
  <c r="X465" i="2"/>
  <c r="Y464" i="2"/>
  <c r="X464" i="2"/>
  <c r="W463" i="2"/>
  <c r="V463" i="2"/>
  <c r="U463" i="2"/>
  <c r="T463" i="2"/>
  <c r="S463" i="2"/>
  <c r="R463" i="2"/>
  <c r="Q463" i="2"/>
  <c r="P463" i="2"/>
  <c r="O463" i="2"/>
  <c r="N463" i="2"/>
  <c r="M463" i="2"/>
  <c r="L463" i="2"/>
  <c r="K463" i="2"/>
  <c r="J463" i="2"/>
  <c r="Y457" i="2"/>
  <c r="X457" i="2"/>
  <c r="Y450" i="2"/>
  <c r="X450" i="2"/>
  <c r="Y449" i="2"/>
  <c r="X449" i="2"/>
  <c r="Y448" i="2"/>
  <c r="X448" i="2"/>
  <c r="Y447" i="2"/>
  <c r="X447" i="2"/>
  <c r="Y446" i="2"/>
  <c r="X446" i="2"/>
  <c r="Y445" i="2"/>
  <c r="X445" i="2"/>
  <c r="Y444" i="2"/>
  <c r="X444" i="2"/>
  <c r="Y443" i="2"/>
  <c r="X443" i="2"/>
  <c r="Y442" i="2"/>
  <c r="X442" i="2"/>
  <c r="Y441" i="2"/>
  <c r="X441" i="2"/>
  <c r="Y440" i="2"/>
  <c r="X440" i="2"/>
  <c r="Y439" i="2"/>
  <c r="X439" i="2"/>
  <c r="Y438" i="2"/>
  <c r="X438" i="2"/>
  <c r="Y437" i="2"/>
  <c r="X437" i="2"/>
  <c r="Y436" i="2"/>
  <c r="X436" i="2"/>
  <c r="Y435" i="2"/>
  <c r="X435" i="2"/>
  <c r="Y434" i="2"/>
  <c r="X434" i="2"/>
  <c r="Y433" i="2"/>
  <c r="X433" i="2"/>
  <c r="Y432" i="2"/>
  <c r="X432" i="2"/>
  <c r="Y431" i="2"/>
  <c r="X431" i="2"/>
  <c r="Y430" i="2"/>
  <c r="X430" i="2"/>
  <c r="Y429" i="2"/>
  <c r="X429" i="2"/>
  <c r="Y428" i="2"/>
  <c r="X428" i="2"/>
  <c r="Y427" i="2"/>
  <c r="X427" i="2"/>
  <c r="Y426" i="2"/>
  <c r="X426" i="2"/>
  <c r="Y425" i="2"/>
  <c r="X425" i="2"/>
  <c r="Y424" i="2"/>
  <c r="X424" i="2"/>
  <c r="Y423" i="2"/>
  <c r="X423" i="2"/>
  <c r="Y422" i="2"/>
  <c r="X422" i="2"/>
  <c r="Y421" i="2"/>
  <c r="X421" i="2"/>
  <c r="Y420" i="2"/>
  <c r="X420" i="2"/>
  <c r="Y419" i="2"/>
  <c r="X419" i="2"/>
  <c r="Y418" i="2"/>
  <c r="X418" i="2"/>
  <c r="Y417" i="2"/>
  <c r="X417" i="2"/>
  <c r="Y416" i="2"/>
  <c r="X416" i="2"/>
  <c r="Y415" i="2"/>
  <c r="X415" i="2"/>
  <c r="Y414" i="2"/>
  <c r="X414" i="2"/>
  <c r="Y413" i="2"/>
  <c r="X413" i="2"/>
  <c r="Y412" i="2"/>
  <c r="Z412" i="2" s="1"/>
  <c r="X412" i="2"/>
  <c r="Y411" i="2"/>
  <c r="X411" i="2"/>
  <c r="Y410" i="2"/>
  <c r="X410" i="2"/>
  <c r="Y409" i="2"/>
  <c r="X409" i="2"/>
  <c r="Y408" i="2"/>
  <c r="X408" i="2"/>
  <c r="Y407" i="2"/>
  <c r="X407" i="2"/>
  <c r="Y406" i="2"/>
  <c r="X406" i="2"/>
  <c r="Y405" i="2"/>
  <c r="X405" i="2"/>
  <c r="Y404" i="2"/>
  <c r="X404" i="2"/>
  <c r="Y403" i="2"/>
  <c r="X403" i="2"/>
  <c r="Y402" i="2"/>
  <c r="X402" i="2"/>
  <c r="Y401" i="2"/>
  <c r="X401" i="2"/>
  <c r="Y400" i="2"/>
  <c r="X400" i="2"/>
  <c r="Y399" i="2"/>
  <c r="X399" i="2"/>
  <c r="Y398" i="2"/>
  <c r="X398" i="2"/>
  <c r="Y397" i="2"/>
  <c r="X397" i="2"/>
  <c r="Y396" i="2"/>
  <c r="Z396" i="2" s="1"/>
  <c r="X396" i="2"/>
  <c r="Y395" i="2"/>
  <c r="X395" i="2"/>
  <c r="Y394" i="2"/>
  <c r="X394" i="2"/>
  <c r="Y393" i="2"/>
  <c r="X393" i="2"/>
  <c r="Y392" i="2"/>
  <c r="X392" i="2"/>
  <c r="Y391" i="2"/>
  <c r="X391" i="2"/>
  <c r="Y390" i="2"/>
  <c r="X390" i="2"/>
  <c r="Y389" i="2"/>
  <c r="X389" i="2"/>
  <c r="Y388" i="2"/>
  <c r="X388" i="2"/>
  <c r="Y387" i="2"/>
  <c r="X387" i="2"/>
  <c r="Y386" i="2"/>
  <c r="X386" i="2"/>
  <c r="Y385" i="2"/>
  <c r="X385" i="2"/>
  <c r="Y384" i="2"/>
  <c r="X384" i="2"/>
  <c r="Y383" i="2"/>
  <c r="X383" i="2"/>
  <c r="Y382" i="2"/>
  <c r="X382" i="2"/>
  <c r="Y381" i="2"/>
  <c r="X381" i="2"/>
  <c r="Y380" i="2"/>
  <c r="X380" i="2"/>
  <c r="Y379" i="2"/>
  <c r="X379" i="2"/>
  <c r="Y378" i="2"/>
  <c r="X378" i="2"/>
  <c r="Y377" i="2"/>
  <c r="X377" i="2"/>
  <c r="Y376" i="2"/>
  <c r="X376" i="2"/>
  <c r="Y375" i="2"/>
  <c r="X375" i="2"/>
  <c r="Y374" i="2"/>
  <c r="X374" i="2"/>
  <c r="Y373" i="2"/>
  <c r="X373" i="2"/>
  <c r="Y372" i="2"/>
  <c r="X372" i="2"/>
  <c r="Y371" i="2"/>
  <c r="X371" i="2"/>
  <c r="Y370" i="2"/>
  <c r="X370" i="2"/>
  <c r="Y369" i="2"/>
  <c r="X369" i="2"/>
  <c r="Y368" i="2"/>
  <c r="X368" i="2"/>
  <c r="Y367" i="2"/>
  <c r="X367" i="2"/>
  <c r="Y366" i="2"/>
  <c r="X366" i="2"/>
  <c r="Y365" i="2"/>
  <c r="X365" i="2"/>
  <c r="Y364" i="2"/>
  <c r="X364" i="2"/>
  <c r="Y363" i="2"/>
  <c r="X363" i="2"/>
  <c r="W362" i="2"/>
  <c r="V362" i="2"/>
  <c r="U362" i="2"/>
  <c r="T362" i="2"/>
  <c r="S362" i="2"/>
  <c r="R362" i="2"/>
  <c r="Q362" i="2"/>
  <c r="P362" i="2"/>
  <c r="O362" i="2"/>
  <c r="N362" i="2"/>
  <c r="M362" i="2"/>
  <c r="L362" i="2"/>
  <c r="K362" i="2"/>
  <c r="J362" i="2"/>
  <c r="Y361" i="2"/>
  <c r="X361" i="2"/>
  <c r="Y358" i="2"/>
  <c r="X358" i="2"/>
  <c r="Y357" i="2"/>
  <c r="X357" i="2"/>
  <c r="Y355" i="2"/>
  <c r="X355" i="2"/>
  <c r="Y353" i="2"/>
  <c r="X353" i="2"/>
  <c r="Y352" i="2"/>
  <c r="X352" i="2"/>
  <c r="Y351" i="2"/>
  <c r="X351" i="2"/>
  <c r="Y350" i="2"/>
  <c r="X350" i="2"/>
  <c r="Y348" i="2"/>
  <c r="X348" i="2"/>
  <c r="Z348" i="2" s="1"/>
  <c r="Y347" i="2"/>
  <c r="X347" i="2"/>
  <c r="Y346" i="2"/>
  <c r="X346" i="2"/>
  <c r="Y345" i="2"/>
  <c r="X345" i="2"/>
  <c r="Y344" i="2"/>
  <c r="X344" i="2"/>
  <c r="Z344" i="2" s="1"/>
  <c r="Y343" i="2"/>
  <c r="X343" i="2"/>
  <c r="Y342" i="2"/>
  <c r="X342" i="2"/>
  <c r="Y341" i="2"/>
  <c r="X341" i="2"/>
  <c r="Y340" i="2"/>
  <c r="X340" i="2"/>
  <c r="Y339" i="2"/>
  <c r="X339" i="2"/>
  <c r="Y338" i="2"/>
  <c r="X338" i="2"/>
  <c r="Y337" i="2"/>
  <c r="X337" i="2"/>
  <c r="Y336" i="2"/>
  <c r="X336" i="2"/>
  <c r="Y335" i="2"/>
  <c r="X335" i="2"/>
  <c r="Y334" i="2"/>
  <c r="X334" i="2"/>
  <c r="Y333" i="2"/>
  <c r="X333" i="2"/>
  <c r="Y332" i="2"/>
  <c r="X332" i="2"/>
  <c r="Z332" i="2" s="1"/>
  <c r="Y331" i="2"/>
  <c r="X331" i="2"/>
  <c r="Y330" i="2"/>
  <c r="X330" i="2"/>
  <c r="Y329" i="2"/>
  <c r="X329" i="2"/>
  <c r="Y328" i="2"/>
  <c r="X328" i="2"/>
  <c r="Z328" i="2" s="1"/>
  <c r="Y327" i="2"/>
  <c r="X327" i="2"/>
  <c r="Y326" i="2"/>
  <c r="X326" i="2"/>
  <c r="Y325" i="2"/>
  <c r="X325" i="2"/>
  <c r="Y324" i="2"/>
  <c r="X324" i="2"/>
  <c r="Z324" i="2" s="1"/>
  <c r="Y323" i="2"/>
  <c r="X323" i="2"/>
  <c r="Y322" i="2"/>
  <c r="X322" i="2"/>
  <c r="Y321" i="2"/>
  <c r="X321" i="2"/>
  <c r="Y320" i="2"/>
  <c r="X320" i="2"/>
  <c r="Z320" i="2" s="1"/>
  <c r="Y319" i="2"/>
  <c r="X319" i="2"/>
  <c r="Y318" i="2"/>
  <c r="X318" i="2"/>
  <c r="Y317" i="2"/>
  <c r="X317" i="2"/>
  <c r="Y316" i="2"/>
  <c r="X316" i="2"/>
  <c r="Z316" i="2" s="1"/>
  <c r="Y315" i="2"/>
  <c r="X315" i="2"/>
  <c r="Y314" i="2"/>
  <c r="X314" i="2"/>
  <c r="Y313" i="2"/>
  <c r="X313" i="2"/>
  <c r="Y312" i="2"/>
  <c r="X312" i="2"/>
  <c r="Y311" i="2"/>
  <c r="Z311" i="2" s="1"/>
  <c r="X311" i="2"/>
  <c r="Y310" i="2"/>
  <c r="X310" i="2"/>
  <c r="Y309" i="2"/>
  <c r="X309" i="2"/>
  <c r="Y308" i="2"/>
  <c r="X308" i="2"/>
  <c r="Z308" i="2" s="1"/>
  <c r="Y307" i="2"/>
  <c r="X307" i="2"/>
  <c r="Y306" i="2"/>
  <c r="X306" i="2"/>
  <c r="Y305" i="2"/>
  <c r="X305" i="2"/>
  <c r="Y304" i="2"/>
  <c r="X304" i="2"/>
  <c r="Y303" i="2"/>
  <c r="X303" i="2"/>
  <c r="Y302" i="2"/>
  <c r="X302" i="2"/>
  <c r="Y301" i="2"/>
  <c r="X301" i="2"/>
  <c r="Y300" i="2"/>
  <c r="X300" i="2"/>
  <c r="Y299" i="2"/>
  <c r="X299" i="2"/>
  <c r="Y298" i="2"/>
  <c r="X298" i="2"/>
  <c r="Y297" i="2"/>
  <c r="X297" i="2"/>
  <c r="Y296" i="2"/>
  <c r="X296" i="2"/>
  <c r="Z296" i="2" s="1"/>
  <c r="Y295" i="2"/>
  <c r="X295" i="2"/>
  <c r="Y294" i="2"/>
  <c r="X294" i="2"/>
  <c r="Y293" i="2"/>
  <c r="X293" i="2"/>
  <c r="Y292" i="2"/>
  <c r="X292" i="2"/>
  <c r="Y291" i="2"/>
  <c r="X291" i="2"/>
  <c r="Y290" i="2"/>
  <c r="X290" i="2"/>
  <c r="Y289" i="2"/>
  <c r="Z289" i="2" s="1"/>
  <c r="X289" i="2"/>
  <c r="Y288" i="2"/>
  <c r="X288" i="2"/>
  <c r="Y287" i="2"/>
  <c r="X287" i="2"/>
  <c r="Y286" i="2"/>
  <c r="X286" i="2"/>
  <c r="Y285" i="2"/>
  <c r="X285" i="2"/>
  <c r="Y284" i="2"/>
  <c r="X284" i="2"/>
  <c r="Y283" i="2"/>
  <c r="X283" i="2"/>
  <c r="Y282" i="2"/>
  <c r="X282" i="2"/>
  <c r="Y281" i="2"/>
  <c r="X281" i="2"/>
  <c r="Y280" i="2"/>
  <c r="X280" i="2"/>
  <c r="Y279" i="2"/>
  <c r="X279" i="2"/>
  <c r="Y278" i="2"/>
  <c r="X278" i="2"/>
  <c r="Y277" i="2"/>
  <c r="X277" i="2"/>
  <c r="Y276" i="2"/>
  <c r="X276" i="2"/>
  <c r="Y275" i="2"/>
  <c r="X275" i="2"/>
  <c r="Y274" i="2"/>
  <c r="X274" i="2"/>
  <c r="Y273" i="2"/>
  <c r="X273" i="2"/>
  <c r="Y272" i="2"/>
  <c r="X272" i="2"/>
  <c r="Y271" i="2"/>
  <c r="X271" i="2"/>
  <c r="Y270" i="2"/>
  <c r="X270" i="2"/>
  <c r="Y269" i="2"/>
  <c r="X269" i="2"/>
  <c r="Y268" i="2"/>
  <c r="X268" i="2"/>
  <c r="Y267" i="2"/>
  <c r="X267" i="2"/>
  <c r="Y266" i="2"/>
  <c r="X266" i="2"/>
  <c r="Y265" i="2"/>
  <c r="X265" i="2"/>
  <c r="Y264" i="2"/>
  <c r="X264" i="2"/>
  <c r="Y263" i="2"/>
  <c r="X263" i="2"/>
  <c r="Y262" i="2"/>
  <c r="X262" i="2"/>
  <c r="Y261" i="2"/>
  <c r="X261" i="2"/>
  <c r="Y260" i="2"/>
  <c r="X260" i="2"/>
  <c r="Y259" i="2"/>
  <c r="X259" i="2"/>
  <c r="Y258" i="2"/>
  <c r="X258" i="2"/>
  <c r="Y257" i="2"/>
  <c r="X257" i="2"/>
  <c r="Y256" i="2"/>
  <c r="X256" i="2"/>
  <c r="Y255" i="2"/>
  <c r="X255" i="2"/>
  <c r="Y254" i="2"/>
  <c r="X254" i="2"/>
  <c r="Y253" i="2"/>
  <c r="X253" i="2"/>
  <c r="Y252" i="2"/>
  <c r="X252" i="2"/>
  <c r="Y251" i="2"/>
  <c r="X251" i="2"/>
  <c r="Y250" i="2"/>
  <c r="X250" i="2"/>
  <c r="Y249" i="2"/>
  <c r="X249" i="2"/>
  <c r="Y248" i="2"/>
  <c r="X248" i="2"/>
  <c r="Y247" i="2"/>
  <c r="X247" i="2"/>
  <c r="Y246" i="2"/>
  <c r="X246" i="2"/>
  <c r="Y245" i="2"/>
  <c r="X245" i="2"/>
  <c r="Y244" i="2"/>
  <c r="X244" i="2"/>
  <c r="Y243" i="2"/>
  <c r="X243" i="2"/>
  <c r="Y242" i="2"/>
  <c r="X242" i="2"/>
  <c r="Y241" i="2"/>
  <c r="X241" i="2"/>
  <c r="W239" i="2"/>
  <c r="V239" i="2"/>
  <c r="U239" i="2"/>
  <c r="T239" i="2"/>
  <c r="S239" i="2"/>
  <c r="R239" i="2"/>
  <c r="Q239" i="2"/>
  <c r="P239" i="2"/>
  <c r="O239" i="2"/>
  <c r="N239" i="2"/>
  <c r="M239" i="2"/>
  <c r="L239" i="2"/>
  <c r="K239" i="2"/>
  <c r="J239" i="2"/>
  <c r="Y238" i="2"/>
  <c r="X238" i="2"/>
  <c r="Y237" i="2"/>
  <c r="X237" i="2"/>
  <c r="Y236" i="2"/>
  <c r="X236" i="2"/>
  <c r="Y235" i="2"/>
  <c r="X235" i="2"/>
  <c r="Y234" i="2"/>
  <c r="X234" i="2"/>
  <c r="Y233" i="2"/>
  <c r="X233" i="2"/>
  <c r="Y232" i="2"/>
  <c r="X232" i="2"/>
  <c r="Y231" i="2"/>
  <c r="X231" i="2"/>
  <c r="Y230" i="2"/>
  <c r="X230" i="2"/>
  <c r="Y229" i="2"/>
  <c r="X229" i="2"/>
  <c r="Y227" i="2"/>
  <c r="X227" i="2"/>
  <c r="Y226" i="2"/>
  <c r="X226" i="2"/>
  <c r="Y225" i="2"/>
  <c r="X225" i="2"/>
  <c r="Y224" i="2"/>
  <c r="X224" i="2"/>
  <c r="Y223" i="2"/>
  <c r="X223" i="2"/>
  <c r="Y222" i="2"/>
  <c r="X222" i="2"/>
  <c r="Y221" i="2"/>
  <c r="X221" i="2"/>
  <c r="Y220" i="2"/>
  <c r="X220" i="2"/>
  <c r="Y219" i="2"/>
  <c r="X219" i="2"/>
  <c r="Y218" i="2"/>
  <c r="X218" i="2"/>
  <c r="Y217" i="2"/>
  <c r="X217" i="2"/>
  <c r="Y216" i="2"/>
  <c r="X216" i="2"/>
  <c r="Y215" i="2"/>
  <c r="X215" i="2"/>
  <c r="Y214" i="2"/>
  <c r="X214" i="2"/>
  <c r="Y213" i="2"/>
  <c r="X213" i="2"/>
  <c r="Y212" i="2"/>
  <c r="X212" i="2"/>
  <c r="Y211" i="2"/>
  <c r="X211" i="2"/>
  <c r="Y210" i="2"/>
  <c r="X210" i="2"/>
  <c r="Y209" i="2"/>
  <c r="X209" i="2"/>
  <c r="Y208" i="2"/>
  <c r="Z208" i="2" s="1"/>
  <c r="X208" i="2"/>
  <c r="Y207" i="2"/>
  <c r="X207" i="2"/>
  <c r="Y206" i="2"/>
  <c r="X206" i="2"/>
  <c r="Y205" i="2"/>
  <c r="X205" i="2"/>
  <c r="Y204" i="2"/>
  <c r="Z204" i="2" s="1"/>
  <c r="X204" i="2"/>
  <c r="Y203" i="2"/>
  <c r="X203" i="2"/>
  <c r="Y202" i="2"/>
  <c r="X202" i="2"/>
  <c r="Y201" i="2"/>
  <c r="X201" i="2"/>
  <c r="Y200" i="2"/>
  <c r="X200" i="2"/>
  <c r="Y199" i="2"/>
  <c r="Z199" i="2" s="1"/>
  <c r="X199" i="2"/>
  <c r="Y198" i="2"/>
  <c r="X198" i="2"/>
  <c r="Y197" i="2"/>
  <c r="X197" i="2"/>
  <c r="Y196" i="2"/>
  <c r="X196" i="2"/>
  <c r="Y195" i="2"/>
  <c r="Z195" i="2" s="1"/>
  <c r="X195" i="2"/>
  <c r="Y194" i="2"/>
  <c r="X194" i="2"/>
  <c r="Y193" i="2"/>
  <c r="X193" i="2"/>
  <c r="Y192" i="2"/>
  <c r="X192" i="2"/>
  <c r="Y191" i="2"/>
  <c r="X191" i="2"/>
  <c r="Y190" i="2"/>
  <c r="X190" i="2"/>
  <c r="Y189" i="2"/>
  <c r="X189" i="2"/>
  <c r="Y188" i="2"/>
  <c r="X188" i="2"/>
  <c r="Y187" i="2"/>
  <c r="X187" i="2"/>
  <c r="Y186" i="2"/>
  <c r="X186" i="2"/>
  <c r="Y185" i="2"/>
  <c r="X185" i="2"/>
  <c r="Y184" i="2"/>
  <c r="X184" i="2"/>
  <c r="Y183" i="2"/>
  <c r="X183" i="2"/>
  <c r="Y182" i="2"/>
  <c r="X182" i="2"/>
  <c r="Y181" i="2"/>
  <c r="X181" i="2"/>
  <c r="Y180" i="2"/>
  <c r="X180" i="2"/>
  <c r="Y179" i="2"/>
  <c r="X179" i="2"/>
  <c r="Y178" i="2"/>
  <c r="X178" i="2"/>
  <c r="Y177" i="2"/>
  <c r="X177" i="2"/>
  <c r="Y176" i="2"/>
  <c r="X176" i="2"/>
  <c r="Y175" i="2"/>
  <c r="X175" i="2"/>
  <c r="Y174" i="2"/>
  <c r="X174" i="2"/>
  <c r="Y173" i="2"/>
  <c r="X173" i="2"/>
  <c r="Y172" i="2"/>
  <c r="X172" i="2"/>
  <c r="Y171" i="2"/>
  <c r="X171" i="2"/>
  <c r="Y170" i="2"/>
  <c r="X170" i="2"/>
  <c r="Y169" i="2"/>
  <c r="X169" i="2"/>
  <c r="Y168" i="2"/>
  <c r="X168" i="2"/>
  <c r="Y167" i="2"/>
  <c r="X167" i="2"/>
  <c r="Y166" i="2"/>
  <c r="X166" i="2"/>
  <c r="Y165" i="2"/>
  <c r="X165" i="2"/>
  <c r="Y164" i="2"/>
  <c r="X164" i="2"/>
  <c r="Y163" i="2"/>
  <c r="X163" i="2"/>
  <c r="Y162" i="2"/>
  <c r="X162" i="2"/>
  <c r="Y161" i="2"/>
  <c r="X161" i="2"/>
  <c r="Y160" i="2"/>
  <c r="X160" i="2"/>
  <c r="Y159" i="2"/>
  <c r="X159" i="2"/>
  <c r="Y158" i="2"/>
  <c r="X158" i="2"/>
  <c r="Y157" i="2"/>
  <c r="X157" i="2"/>
  <c r="Y156" i="2"/>
  <c r="X156" i="2"/>
  <c r="Y155" i="2"/>
  <c r="X155" i="2"/>
  <c r="Y154" i="2"/>
  <c r="X154" i="2"/>
  <c r="Y153" i="2"/>
  <c r="X153" i="2"/>
  <c r="Y152" i="2"/>
  <c r="X152" i="2"/>
  <c r="Y151" i="2"/>
  <c r="X151" i="2"/>
  <c r="Y150" i="2"/>
  <c r="X150" i="2"/>
  <c r="Y149" i="2"/>
  <c r="X149" i="2"/>
  <c r="Y148" i="2"/>
  <c r="X148" i="2"/>
  <c r="Y147" i="2"/>
  <c r="X147" i="2"/>
  <c r="Y146" i="2"/>
  <c r="X146" i="2"/>
  <c r="Y145" i="2"/>
  <c r="X145" i="2"/>
  <c r="Y144" i="2"/>
  <c r="X144" i="2"/>
  <c r="Y143" i="2"/>
  <c r="X143" i="2"/>
  <c r="Y142" i="2"/>
  <c r="X142" i="2"/>
  <c r="Y141" i="2"/>
  <c r="X141" i="2"/>
  <c r="Y140" i="2"/>
  <c r="X140" i="2"/>
  <c r="Y139" i="2"/>
  <c r="X139" i="2"/>
  <c r="Y138" i="2"/>
  <c r="X138" i="2"/>
  <c r="Y137" i="2"/>
  <c r="X137" i="2"/>
  <c r="Y136" i="2"/>
  <c r="X136" i="2"/>
  <c r="Y135" i="2"/>
  <c r="X135" i="2"/>
  <c r="Y134" i="2"/>
  <c r="X134" i="2"/>
  <c r="Y133" i="2"/>
  <c r="X133" i="2"/>
  <c r="Y132" i="2"/>
  <c r="X132" i="2"/>
  <c r="Y131" i="2"/>
  <c r="X131" i="2"/>
  <c r="Y130" i="2"/>
  <c r="X130" i="2"/>
  <c r="Y129" i="2"/>
  <c r="X129" i="2"/>
  <c r="Y128" i="2"/>
  <c r="X128" i="2"/>
  <c r="Y127" i="2"/>
  <c r="X127" i="2"/>
  <c r="Y126" i="2"/>
  <c r="X126" i="2"/>
  <c r="Y125" i="2"/>
  <c r="X125" i="2"/>
  <c r="Y124" i="2"/>
  <c r="X124" i="2"/>
  <c r="Y123" i="2"/>
  <c r="X123" i="2"/>
  <c r="Y122" i="2"/>
  <c r="X122" i="2"/>
  <c r="Y121" i="2"/>
  <c r="X121" i="2"/>
  <c r="Y120" i="2"/>
  <c r="X120" i="2"/>
  <c r="Y119" i="2"/>
  <c r="X119" i="2"/>
  <c r="Y118" i="2"/>
  <c r="X118" i="2"/>
  <c r="Y117" i="2"/>
  <c r="X117" i="2"/>
  <c r="Y116" i="2"/>
  <c r="X116" i="2"/>
  <c r="Y115" i="2"/>
  <c r="X115" i="2"/>
  <c r="Y114" i="2"/>
  <c r="X114" i="2"/>
  <c r="Y113" i="2"/>
  <c r="X113" i="2"/>
  <c r="Y112" i="2"/>
  <c r="X112" i="2"/>
  <c r="Y111" i="2"/>
  <c r="X111" i="2"/>
  <c r="Y110" i="2"/>
  <c r="X110" i="2"/>
  <c r="Y109" i="2"/>
  <c r="X109" i="2"/>
  <c r="Y108" i="2"/>
  <c r="X108" i="2"/>
  <c r="Y107" i="2"/>
  <c r="X107" i="2"/>
  <c r="Y106" i="2"/>
  <c r="X106" i="2"/>
  <c r="Y105" i="2"/>
  <c r="X105" i="2"/>
  <c r="Y104" i="2"/>
  <c r="X104" i="2"/>
  <c r="Y103" i="2"/>
  <c r="X103" i="2"/>
  <c r="Y102" i="2"/>
  <c r="X102" i="2"/>
  <c r="Y101" i="2"/>
  <c r="X101" i="2"/>
  <c r="Y100" i="2"/>
  <c r="X100" i="2"/>
  <c r="Y99" i="2"/>
  <c r="X99" i="2"/>
  <c r="Y98" i="2"/>
  <c r="X98" i="2"/>
  <c r="Y97" i="2"/>
  <c r="X97" i="2"/>
  <c r="Y96" i="2"/>
  <c r="X96" i="2"/>
  <c r="Y95" i="2"/>
  <c r="X95" i="2"/>
  <c r="Y94" i="2"/>
  <c r="X94" i="2"/>
  <c r="Y93" i="2"/>
  <c r="X93" i="2"/>
  <c r="Y92" i="2"/>
  <c r="X92" i="2"/>
  <c r="Y91" i="2"/>
  <c r="X91" i="2"/>
  <c r="Y90" i="2"/>
  <c r="X90" i="2"/>
  <c r="Y89" i="2"/>
  <c r="X89" i="2"/>
  <c r="Y88" i="2"/>
  <c r="X88" i="2"/>
  <c r="Y87" i="2"/>
  <c r="X87" i="2"/>
  <c r="Y86" i="2"/>
  <c r="X86" i="2"/>
  <c r="Y85" i="2"/>
  <c r="X85" i="2"/>
  <c r="Y84" i="2"/>
  <c r="X84" i="2"/>
  <c r="Y83" i="2"/>
  <c r="X83" i="2"/>
  <c r="Y82" i="2"/>
  <c r="X82" i="2"/>
  <c r="Y81" i="2"/>
  <c r="X81" i="2"/>
  <c r="Y80" i="2"/>
  <c r="X80" i="2"/>
  <c r="Y79" i="2"/>
  <c r="X79" i="2"/>
  <c r="Y78" i="2"/>
  <c r="X78" i="2"/>
  <c r="Y77" i="2"/>
  <c r="X77" i="2"/>
  <c r="Y76" i="2"/>
  <c r="X76" i="2"/>
  <c r="Y75" i="2"/>
  <c r="X75" i="2"/>
  <c r="Y74" i="2"/>
  <c r="X74" i="2"/>
  <c r="Y73" i="2"/>
  <c r="X73" i="2"/>
  <c r="Y72" i="2"/>
  <c r="X72" i="2"/>
  <c r="Y71" i="2"/>
  <c r="X71" i="2"/>
  <c r="Y70" i="2"/>
  <c r="X70" i="2"/>
  <c r="Y69" i="2"/>
  <c r="X69" i="2"/>
  <c r="Y68" i="2"/>
  <c r="X68" i="2"/>
  <c r="Y67" i="2"/>
  <c r="X67" i="2"/>
  <c r="Y66" i="2"/>
  <c r="X66" i="2"/>
  <c r="Y65" i="2"/>
  <c r="X65" i="2"/>
  <c r="Y64" i="2"/>
  <c r="X64" i="2"/>
  <c r="Y63" i="2"/>
  <c r="X63" i="2"/>
  <c r="Y62" i="2"/>
  <c r="X62" i="2"/>
  <c r="Y61" i="2"/>
  <c r="X61" i="2"/>
  <c r="Y60" i="2"/>
  <c r="X60" i="2"/>
  <c r="Y59" i="2"/>
  <c r="X59" i="2"/>
  <c r="Y58" i="2"/>
  <c r="X58" i="2"/>
  <c r="Y57" i="2"/>
  <c r="X57" i="2"/>
  <c r="Y56" i="2"/>
  <c r="X56" i="2"/>
  <c r="Y55" i="2"/>
  <c r="X55" i="2"/>
  <c r="Y54" i="2"/>
  <c r="X54" i="2"/>
  <c r="Y53" i="2"/>
  <c r="X53" i="2"/>
  <c r="Y52" i="2"/>
  <c r="X52" i="2"/>
  <c r="Y51" i="2"/>
  <c r="X51" i="2"/>
  <c r="Y50" i="2"/>
  <c r="X50" i="2"/>
  <c r="Y49" i="2"/>
  <c r="X49" i="2"/>
  <c r="Y48" i="2"/>
  <c r="X48" i="2"/>
  <c r="Y47" i="2"/>
  <c r="X47" i="2"/>
  <c r="Y46" i="2"/>
  <c r="X46" i="2"/>
  <c r="Y45" i="2"/>
  <c r="X45" i="2"/>
  <c r="Y44" i="2"/>
  <c r="X44" i="2"/>
  <c r="Y43" i="2"/>
  <c r="X43" i="2"/>
  <c r="Y42" i="2"/>
  <c r="X42" i="2"/>
  <c r="Y41" i="2"/>
  <c r="X41" i="2"/>
  <c r="Y40" i="2"/>
  <c r="X40" i="2"/>
  <c r="Y39" i="2"/>
  <c r="X39" i="2"/>
  <c r="Y38" i="2"/>
  <c r="X38" i="2"/>
  <c r="Y37" i="2"/>
  <c r="X37" i="2"/>
  <c r="Y36" i="2"/>
  <c r="X36" i="2"/>
  <c r="Y35" i="2"/>
  <c r="X35" i="2"/>
  <c r="Y34" i="2"/>
  <c r="X34" i="2"/>
  <c r="Y33" i="2"/>
  <c r="X33" i="2"/>
  <c r="Y32" i="2"/>
  <c r="X32" i="2"/>
  <c r="Y31" i="2"/>
  <c r="X31" i="2"/>
  <c r="Y30" i="2"/>
  <c r="X30" i="2"/>
  <c r="Y29" i="2"/>
  <c r="X29" i="2"/>
  <c r="Y28" i="2"/>
  <c r="X28" i="2"/>
  <c r="Y27" i="2"/>
  <c r="X27" i="2"/>
  <c r="Y26" i="2"/>
  <c r="X26" i="2"/>
  <c r="Y25" i="2"/>
  <c r="X25" i="2"/>
  <c r="Y24" i="2"/>
  <c r="X24" i="2"/>
  <c r="Y23" i="2"/>
  <c r="X23" i="2"/>
  <c r="Y22" i="2"/>
  <c r="X22" i="2"/>
  <c r="Y21" i="2"/>
  <c r="X21" i="2"/>
  <c r="Y20" i="2"/>
  <c r="X20" i="2"/>
  <c r="Y19" i="2"/>
  <c r="X19" i="2"/>
  <c r="Y18" i="2"/>
  <c r="X18" i="2"/>
  <c r="Y17" i="2"/>
  <c r="X17" i="2"/>
  <c r="Y16" i="2"/>
  <c r="X16" i="2"/>
  <c r="Y15" i="2"/>
  <c r="X15" i="2"/>
  <c r="Y14" i="2"/>
  <c r="X14" i="2"/>
  <c r="Y13" i="2"/>
  <c r="X13" i="2"/>
  <c r="Y12" i="2"/>
  <c r="X12" i="2"/>
  <c r="Y11" i="2"/>
  <c r="X11" i="2"/>
  <c r="Y10" i="2"/>
  <c r="X10" i="2"/>
  <c r="K718" i="2" l="1"/>
  <c r="S718" i="2"/>
  <c r="Z312" i="2"/>
  <c r="Z624" i="2"/>
  <c r="Z13" i="2"/>
  <c r="Z21" i="2"/>
  <c r="Z29" i="2"/>
  <c r="Z33" i="2"/>
  <c r="Z91" i="2"/>
  <c r="Z382" i="2"/>
  <c r="Z471" i="2"/>
  <c r="Z475" i="2"/>
  <c r="Z496" i="2"/>
  <c r="Z504" i="2"/>
  <c r="Z508" i="2"/>
  <c r="Z704" i="2"/>
  <c r="Z52" i="2"/>
  <c r="Z336" i="2"/>
  <c r="Z371" i="2"/>
  <c r="Z435" i="2"/>
  <c r="Z37" i="2"/>
  <c r="Z185" i="2"/>
  <c r="Z95" i="2"/>
  <c r="Z103" i="2"/>
  <c r="Z107" i="2"/>
  <c r="Z111" i="2"/>
  <c r="Z115" i="2"/>
  <c r="Z135" i="2"/>
  <c r="Z191" i="2"/>
  <c r="X515" i="2"/>
  <c r="Z686" i="2"/>
  <c r="Z708" i="2"/>
  <c r="Z184" i="2"/>
  <c r="Z212" i="2"/>
  <c r="Z216" i="2"/>
  <c r="Z576" i="2"/>
  <c r="U718" i="2"/>
  <c r="Z517" i="2"/>
  <c r="Z537" i="2"/>
  <c r="Z545" i="2"/>
  <c r="Z549" i="2"/>
  <c r="Z579" i="2"/>
  <c r="Z587" i="2"/>
  <c r="Z595" i="2"/>
  <c r="Z599" i="2"/>
  <c r="Z603" i="2"/>
  <c r="Z611" i="2"/>
  <c r="W718" i="2"/>
  <c r="Z518" i="2"/>
  <c r="Z608" i="2"/>
  <c r="Z616" i="2"/>
  <c r="M718" i="2"/>
  <c r="Z701" i="2"/>
  <c r="Z254" i="2"/>
  <c r="Z258" i="2"/>
  <c r="Z262" i="2"/>
  <c r="Z266" i="2"/>
  <c r="Z270" i="2"/>
  <c r="Z290" i="2"/>
  <c r="Z294" i="2"/>
  <c r="Z302" i="2"/>
  <c r="Z306" i="2"/>
  <c r="Z310" i="2"/>
  <c r="Z314" i="2"/>
  <c r="Z318" i="2"/>
  <c r="Z326" i="2"/>
  <c r="Z334" i="2"/>
  <c r="Z470" i="2"/>
  <c r="Z474" i="2"/>
  <c r="Z706" i="2"/>
  <c r="Z716" i="2"/>
  <c r="Z275" i="2"/>
  <c r="Z340" i="2"/>
  <c r="Z578" i="2"/>
  <c r="Z243" i="2"/>
  <c r="Z247" i="2"/>
  <c r="Z707" i="2"/>
  <c r="Z450" i="2"/>
  <c r="Z251" i="2"/>
  <c r="Z422" i="2"/>
  <c r="Z426" i="2"/>
  <c r="Z430" i="2"/>
  <c r="Z602" i="2"/>
  <c r="Z610" i="2"/>
  <c r="Z618" i="2"/>
  <c r="Z635" i="2"/>
  <c r="Z643" i="2"/>
  <c r="Z652" i="2"/>
  <c r="Z668" i="2"/>
  <c r="Z677" i="2"/>
  <c r="Z468" i="2"/>
  <c r="Z653" i="2"/>
  <c r="Z201" i="2"/>
  <c r="Z213" i="2"/>
  <c r="Z217" i="2"/>
  <c r="Z241" i="2"/>
  <c r="Z245" i="2"/>
  <c r="Z249" i="2"/>
  <c r="Z257" i="2"/>
  <c r="Z261" i="2"/>
  <c r="Z269" i="2"/>
  <c r="Z273" i="2"/>
  <c r="Z337" i="2"/>
  <c r="Z341" i="2"/>
  <c r="Z345" i="2"/>
  <c r="Z350" i="2"/>
  <c r="Z477" i="2"/>
  <c r="Z482" i="2"/>
  <c r="Z486" i="2"/>
  <c r="Z490" i="2"/>
  <c r="Z498" i="2"/>
  <c r="Z502" i="2"/>
  <c r="Z510" i="2"/>
  <c r="Z255" i="2"/>
  <c r="Z263" i="2"/>
  <c r="Z271" i="2"/>
  <c r="Z434" i="2"/>
  <c r="Z438" i="2"/>
  <c r="Z626" i="2"/>
  <c r="Z327" i="2"/>
  <c r="Z92" i="2"/>
  <c r="Z96" i="2"/>
  <c r="Z280" i="2"/>
  <c r="Z447" i="2"/>
  <c r="Z584" i="2"/>
  <c r="Z600" i="2"/>
  <c r="Z632" i="2"/>
  <c r="Z177" i="2"/>
  <c r="Z205" i="2"/>
  <c r="Z225" i="2"/>
  <c r="Z234" i="2"/>
  <c r="Z238" i="2"/>
  <c r="Z355" i="2"/>
  <c r="Z54" i="2"/>
  <c r="Z90" i="2"/>
  <c r="Z146" i="2"/>
  <c r="Z150" i="2"/>
  <c r="Z158" i="2"/>
  <c r="Z162" i="2"/>
  <c r="Z166" i="2"/>
  <c r="Z692" i="2"/>
  <c r="Z147" i="2"/>
  <c r="Z159" i="2"/>
  <c r="Z369" i="2"/>
  <c r="Z433" i="2"/>
  <c r="Z155" i="2"/>
  <c r="Z32" i="2"/>
  <c r="Z40" i="2"/>
  <c r="Z88" i="2"/>
  <c r="Z128" i="2"/>
  <c r="Z136" i="2"/>
  <c r="Z144" i="2"/>
  <c r="Z160" i="2"/>
  <c r="Z168" i="2"/>
  <c r="Z176" i="2"/>
  <c r="Z259" i="2"/>
  <c r="Z442" i="2"/>
  <c r="Z279" i="2"/>
  <c r="Z567" i="2"/>
  <c r="Z640" i="2"/>
  <c r="Z89" i="2"/>
  <c r="Z93" i="2"/>
  <c r="Z97" i="2"/>
  <c r="Z105" i="2"/>
  <c r="Z129" i="2"/>
  <c r="Z133" i="2"/>
  <c r="Z403" i="2"/>
  <c r="Z661" i="2"/>
  <c r="Z665" i="2"/>
  <c r="Z489" i="2"/>
  <c r="Z501" i="2"/>
  <c r="Z641" i="2"/>
  <c r="Z658" i="2"/>
  <c r="Z666" i="2"/>
  <c r="Z22" i="2"/>
  <c r="Z30" i="2"/>
  <c r="P718" i="2"/>
  <c r="Z368" i="2"/>
  <c r="Z376" i="2"/>
  <c r="Z469" i="2"/>
  <c r="Z51" i="2"/>
  <c r="Z284" i="2"/>
  <c r="Z386" i="2"/>
  <c r="Z402" i="2"/>
  <c r="Z406" i="2"/>
  <c r="Z418" i="2"/>
  <c r="Z446" i="2"/>
  <c r="Z68" i="2"/>
  <c r="Z76" i="2"/>
  <c r="Z84" i="2"/>
  <c r="Z119" i="2"/>
  <c r="Z127" i="2"/>
  <c r="Z367" i="2"/>
  <c r="Z375" i="2"/>
  <c r="Z387" i="2"/>
  <c r="Z484" i="2"/>
  <c r="Z18" i="2"/>
  <c r="Z65" i="2"/>
  <c r="Z77" i="2"/>
  <c r="Z81" i="2"/>
  <c r="Z85" i="2"/>
  <c r="Z112" i="2"/>
  <c r="Z120" i="2"/>
  <c r="Z274" i="2"/>
  <c r="Z372" i="2"/>
  <c r="Z457" i="2"/>
  <c r="Z525" i="2"/>
  <c r="Z533" i="2"/>
  <c r="Z541" i="2"/>
  <c r="Z575" i="2"/>
  <c r="Z583" i="2"/>
  <c r="Z623" i="2"/>
  <c r="Z649" i="2"/>
  <c r="Z431" i="2"/>
  <c r="Z476" i="2"/>
  <c r="Z563" i="2"/>
  <c r="Z670" i="2"/>
  <c r="Z678" i="2"/>
  <c r="Z682" i="2"/>
  <c r="Z23" i="2"/>
  <c r="Z27" i="2"/>
  <c r="Z31" i="2"/>
  <c r="Z35" i="2"/>
  <c r="Z39" i="2"/>
  <c r="Z43" i="2"/>
  <c r="Z47" i="2"/>
  <c r="Z187" i="2"/>
  <c r="Z207" i="2"/>
  <c r="Z232" i="2"/>
  <c r="Z278" i="2"/>
  <c r="Z428" i="2"/>
  <c r="Z436" i="2"/>
  <c r="Z465" i="2"/>
  <c r="Z650" i="2"/>
  <c r="Z542" i="2"/>
  <c r="Z67" i="2"/>
  <c r="Z71" i="2"/>
  <c r="Z75" i="2"/>
  <c r="Z79" i="2"/>
  <c r="Z83" i="2"/>
  <c r="Z87" i="2"/>
  <c r="Z118" i="2"/>
  <c r="Z122" i="2"/>
  <c r="Z126" i="2"/>
  <c r="Z145" i="2"/>
  <c r="Z192" i="2"/>
  <c r="Z335" i="2"/>
  <c r="Z339" i="2"/>
  <c r="Z343" i="2"/>
  <c r="Z347" i="2"/>
  <c r="Z352" i="2"/>
  <c r="Z366" i="2"/>
  <c r="Z370" i="2"/>
  <c r="Z374" i="2"/>
  <c r="Z378" i="2"/>
  <c r="Z466" i="2"/>
  <c r="Z519" i="2"/>
  <c r="Z523" i="2"/>
  <c r="Z527" i="2"/>
  <c r="Z531" i="2"/>
  <c r="Z539" i="2"/>
  <c r="Z543" i="2"/>
  <c r="Z551" i="2"/>
  <c r="Z555" i="2"/>
  <c r="Z561" i="2"/>
  <c r="Z565" i="2"/>
  <c r="Z569" i="2"/>
  <c r="Z573" i="2"/>
  <c r="Z577" i="2"/>
  <c r="Z633" i="2"/>
  <c r="Z57" i="2"/>
  <c r="Z73" i="2"/>
  <c r="Z99" i="2"/>
  <c r="Z140" i="2"/>
  <c r="Z148" i="2"/>
  <c r="Z152" i="2"/>
  <c r="Z164" i="2"/>
  <c r="Z172" i="2"/>
  <c r="Z209" i="2"/>
  <c r="Z260" i="2"/>
  <c r="Z385" i="2"/>
  <c r="Z401" i="2"/>
  <c r="Z409" i="2"/>
  <c r="Z440" i="2"/>
  <c r="Z444" i="2"/>
  <c r="Z480" i="2"/>
  <c r="Z492" i="2"/>
  <c r="Z500" i="2"/>
  <c r="Z619" i="2"/>
  <c r="Z627" i="2"/>
  <c r="Z631" i="2"/>
  <c r="Z636" i="2"/>
  <c r="Z645" i="2"/>
  <c r="Z657" i="2"/>
  <c r="Z674" i="2"/>
  <c r="Z12" i="2"/>
  <c r="Z20" i="2"/>
  <c r="Z62" i="2"/>
  <c r="Z74" i="2"/>
  <c r="Z104" i="2"/>
  <c r="Z137" i="2"/>
  <c r="Z141" i="2"/>
  <c r="Z149" i="2"/>
  <c r="Z153" i="2"/>
  <c r="Z161" i="2"/>
  <c r="Z169" i="2"/>
  <c r="Z173" i="2"/>
  <c r="Z210" i="2"/>
  <c r="Z214" i="2"/>
  <c r="Z222" i="2"/>
  <c r="Z226" i="2"/>
  <c r="Z231" i="2"/>
  <c r="Z353" i="2"/>
  <c r="Z361" i="2"/>
  <c r="Z363" i="2"/>
  <c r="Z390" i="2"/>
  <c r="Z394" i="2"/>
  <c r="Z398" i="2"/>
  <c r="Z410" i="2"/>
  <c r="Z414" i="2"/>
  <c r="Z535" i="2"/>
  <c r="Z699" i="2"/>
  <c r="X717" i="2"/>
  <c r="Z28" i="2"/>
  <c r="Z48" i="2"/>
  <c r="Z123" i="2"/>
  <c r="Z265" i="2"/>
  <c r="Z281" i="2"/>
  <c r="Z293" i="2"/>
  <c r="Z297" i="2"/>
  <c r="Z305" i="2"/>
  <c r="Z309" i="2"/>
  <c r="Z317" i="2"/>
  <c r="Z325" i="2"/>
  <c r="Z329" i="2"/>
  <c r="Z333" i="2"/>
  <c r="Z437" i="2"/>
  <c r="Z445" i="2"/>
  <c r="Z485" i="2"/>
  <c r="Z493" i="2"/>
  <c r="Z505" i="2"/>
  <c r="Z509" i="2"/>
  <c r="Z540" i="2"/>
  <c r="Z557" i="2"/>
  <c r="Z574" i="2"/>
  <c r="Z601" i="2"/>
  <c r="Z694" i="2"/>
  <c r="Z703" i="2"/>
  <c r="L718" i="2"/>
  <c r="T718" i="2"/>
  <c r="J718" i="2"/>
  <c r="X362" i="2"/>
  <c r="Z675" i="2"/>
  <c r="Z714" i="2"/>
  <c r="Z59" i="2"/>
  <c r="Z211" i="2"/>
  <c r="Z215" i="2"/>
  <c r="Z219" i="2"/>
  <c r="Z223" i="2"/>
  <c r="Z364" i="2"/>
  <c r="Z380" i="2"/>
  <c r="Z399" i="2"/>
  <c r="Z415" i="2"/>
  <c r="Z449" i="2"/>
  <c r="Z521" i="2"/>
  <c r="Z559" i="2"/>
  <c r="Z688" i="2"/>
  <c r="Z695" i="2"/>
  <c r="Z63" i="2"/>
  <c r="Z49" i="2"/>
  <c r="Z56" i="2"/>
  <c r="Z64" i="2"/>
  <c r="Z72" i="2"/>
  <c r="Z80" i="2"/>
  <c r="Z94" i="2"/>
  <c r="Z98" i="2"/>
  <c r="Z106" i="2"/>
  <c r="Z110" i="2"/>
  <c r="Z113" i="2"/>
  <c r="Z131" i="2"/>
  <c r="Z143" i="2"/>
  <c r="Z151" i="2"/>
  <c r="Z167" i="2"/>
  <c r="Z175" i="2"/>
  <c r="Z200" i="2"/>
  <c r="Z224" i="2"/>
  <c r="Z233" i="2"/>
  <c r="N718" i="2"/>
  <c r="V718" i="2"/>
  <c r="Z286" i="2"/>
  <c r="Z342" i="2"/>
  <c r="Z351" i="2"/>
  <c r="Z384" i="2"/>
  <c r="Z388" i="2"/>
  <c r="Z392" i="2"/>
  <c r="Z400" i="2"/>
  <c r="Z404" i="2"/>
  <c r="Z408" i="2"/>
  <c r="Z420" i="2"/>
  <c r="Z427" i="2"/>
  <c r="Z467" i="2"/>
  <c r="Z483" i="2"/>
  <c r="Z494" i="2"/>
  <c r="Z622" i="2"/>
  <c r="Z630" i="2"/>
  <c r="Z696" i="2"/>
  <c r="Z55" i="2"/>
  <c r="Z42" i="2"/>
  <c r="Z46" i="2"/>
  <c r="Z50" i="2"/>
  <c r="Z53" i="2"/>
  <c r="Z121" i="2"/>
  <c r="Z183" i="2"/>
  <c r="Z190" i="2"/>
  <c r="Z193" i="2"/>
  <c r="Z197" i="2"/>
  <c r="Z229" i="2"/>
  <c r="Z237" i="2"/>
  <c r="Z248" i="2"/>
  <c r="Z283" i="2"/>
  <c r="Z287" i="2"/>
  <c r="Z291" i="2"/>
  <c r="Z295" i="2"/>
  <c r="Z303" i="2"/>
  <c r="Z307" i="2"/>
  <c r="Z315" i="2"/>
  <c r="Z319" i="2"/>
  <c r="Z323" i="2"/>
  <c r="Z331" i="2"/>
  <c r="Z373" i="2"/>
  <c r="Z381" i="2"/>
  <c r="Z424" i="2"/>
  <c r="Z499" i="2"/>
  <c r="Z507" i="2"/>
  <c r="Z526" i="2"/>
  <c r="Z534" i="2"/>
  <c r="Z550" i="2"/>
  <c r="Z554" i="2"/>
  <c r="Z568" i="2"/>
  <c r="Z591" i="2"/>
  <c r="Z607" i="2"/>
  <c r="Z615" i="2"/>
  <c r="Z656" i="2"/>
  <c r="Z664" i="2"/>
  <c r="Z689" i="2"/>
  <c r="Z585" i="2"/>
  <c r="Z589" i="2"/>
  <c r="Z596" i="2"/>
  <c r="Z614" i="2"/>
  <c r="Z617" i="2"/>
  <c r="Z621" i="2"/>
  <c r="Z628" i="2"/>
  <c r="Z648" i="2"/>
  <c r="Z651" i="2"/>
  <c r="Z655" i="2"/>
  <c r="Z662" i="2"/>
  <c r="Z681" i="2"/>
  <c r="Z685" i="2"/>
  <c r="Z713" i="2"/>
  <c r="Z244" i="2"/>
  <c r="Y463" i="2"/>
  <c r="Z60" i="2"/>
  <c r="Z203" i="2"/>
  <c r="Z276" i="2"/>
  <c r="Z383" i="2"/>
  <c r="Z417" i="2"/>
  <c r="Z488" i="2"/>
  <c r="Z529" i="2"/>
  <c r="Z546" i="2"/>
  <c r="Z132" i="2"/>
  <c r="Z481" i="2"/>
  <c r="Z139" i="2"/>
  <c r="Z17" i="2"/>
  <c r="Z24" i="2"/>
  <c r="Z36" i="2"/>
  <c r="Z61" i="2"/>
  <c r="Z78" i="2"/>
  <c r="Z100" i="2"/>
  <c r="Z117" i="2"/>
  <c r="Z157" i="2"/>
  <c r="Z163" i="2"/>
  <c r="Z174" i="2"/>
  <c r="Z180" i="2"/>
  <c r="Z221" i="2"/>
  <c r="Z227" i="2"/>
  <c r="X239" i="2"/>
  <c r="Z252" i="2"/>
  <c r="Z256" i="2"/>
  <c r="Z277" i="2"/>
  <c r="Z301" i="2"/>
  <c r="Z304" i="2"/>
  <c r="Z321" i="2"/>
  <c r="Z346" i="2"/>
  <c r="Z377" i="2"/>
  <c r="Z407" i="2"/>
  <c r="Z411" i="2"/>
  <c r="Z441" i="2"/>
  <c r="Z448" i="2"/>
  <c r="Z464" i="2"/>
  <c r="Z506" i="2"/>
  <c r="Z547" i="2"/>
  <c r="Z553" i="2"/>
  <c r="Z566" i="2"/>
  <c r="Z572" i="2"/>
  <c r="Z593" i="2"/>
  <c r="Z597" i="2"/>
  <c r="Z604" i="2"/>
  <c r="Z625" i="2"/>
  <c r="Z629" i="2"/>
  <c r="Z637" i="2"/>
  <c r="Z659" i="2"/>
  <c r="Z663" i="2"/>
  <c r="Z671" i="2"/>
  <c r="Z693" i="2"/>
  <c r="Z710" i="2"/>
  <c r="Z313" i="2"/>
  <c r="Z423" i="2"/>
  <c r="Z522" i="2"/>
  <c r="Z156" i="2"/>
  <c r="Z220" i="2"/>
  <c r="Z300" i="2"/>
  <c r="Z10" i="2"/>
  <c r="Z25" i="2"/>
  <c r="Z44" i="2"/>
  <c r="Z101" i="2"/>
  <c r="Z114" i="2"/>
  <c r="Z130" i="2"/>
  <c r="Z134" i="2"/>
  <c r="Z181" i="2"/>
  <c r="Z194" i="2"/>
  <c r="Z198" i="2"/>
  <c r="Z242" i="2"/>
  <c r="Z246" i="2"/>
  <c r="Z253" i="2"/>
  <c r="X463" i="2"/>
  <c r="Z478" i="2"/>
  <c r="Z520" i="2"/>
  <c r="Z524" i="2"/>
  <c r="Z690" i="2"/>
  <c r="Z697" i="2"/>
  <c r="Z705" i="2"/>
  <c r="Y709" i="2"/>
  <c r="Z38" i="2"/>
  <c r="Z264" i="2"/>
  <c r="Z267" i="2"/>
  <c r="Z285" i="2"/>
  <c r="Z288" i="2"/>
  <c r="Z322" i="2"/>
  <c r="Z357" i="2"/>
  <c r="Z391" i="2"/>
  <c r="Z395" i="2"/>
  <c r="Z425" i="2"/>
  <c r="Z432" i="2"/>
  <c r="Z548" i="2"/>
  <c r="Z580" i="2"/>
  <c r="Z598" i="2"/>
  <c r="Z605" i="2"/>
  <c r="Z612" i="2"/>
  <c r="Z638" i="2"/>
  <c r="Z646" i="2"/>
  <c r="Z667" i="2"/>
  <c r="Z672" i="2"/>
  <c r="Z679" i="2"/>
  <c r="Z702" i="2"/>
  <c r="X709" i="2"/>
  <c r="Z338" i="2"/>
  <c r="Z393" i="2"/>
  <c r="Z571" i="2"/>
  <c r="Z116" i="2"/>
  <c r="Z11" i="2"/>
  <c r="Z14" i="2"/>
  <c r="Z26" i="2"/>
  <c r="Z41" i="2"/>
  <c r="Z45" i="2"/>
  <c r="Z69" i="2"/>
  <c r="Z82" i="2"/>
  <c r="Z102" i="2"/>
  <c r="Z108" i="2"/>
  <c r="Z124" i="2"/>
  <c r="Z165" i="2"/>
  <c r="Z171" i="2"/>
  <c r="Z182" i="2"/>
  <c r="Z188" i="2"/>
  <c r="Z230" i="2"/>
  <c r="Z236" i="2"/>
  <c r="Z358" i="2"/>
  <c r="Z419" i="2"/>
  <c r="Z472" i="2"/>
  <c r="Z594" i="2"/>
  <c r="Z660" i="2"/>
  <c r="Z711" i="2"/>
  <c r="Z715" i="2"/>
  <c r="Z179" i="2"/>
  <c r="Z196" i="2"/>
  <c r="Z16" i="2"/>
  <c r="Z15" i="2"/>
  <c r="Z19" i="2"/>
  <c r="Z34" i="2"/>
  <c r="Z86" i="2"/>
  <c r="Z109" i="2"/>
  <c r="Z125" i="2"/>
  <c r="Z138" i="2"/>
  <c r="Z142" i="2"/>
  <c r="Z189" i="2"/>
  <c r="Z202" i="2"/>
  <c r="Z206" i="2"/>
  <c r="Z268" i="2"/>
  <c r="Z272" i="2"/>
  <c r="Z292" i="2"/>
  <c r="Z299" i="2"/>
  <c r="Z330" i="2"/>
  <c r="Y362" i="2"/>
  <c r="Z379" i="2"/>
  <c r="Z416" i="2"/>
  <c r="Z439" i="2"/>
  <c r="Z443" i="2"/>
  <c r="Z473" i="2"/>
  <c r="Z487" i="2"/>
  <c r="Z491" i="2"/>
  <c r="Y515" i="2"/>
  <c r="Z528" i="2"/>
  <c r="Z532" i="2"/>
  <c r="Z538" i="2"/>
  <c r="Z564" i="2"/>
  <c r="Z581" i="2"/>
  <c r="Z588" i="2"/>
  <c r="Z606" i="2"/>
  <c r="Z609" i="2"/>
  <c r="Z613" i="2"/>
  <c r="Z620" i="2"/>
  <c r="Z639" i="2"/>
  <c r="Z642" i="2"/>
  <c r="Z647" i="2"/>
  <c r="Z654" i="2"/>
  <c r="Z673" i="2"/>
  <c r="Z676" i="2"/>
  <c r="Z680" i="2"/>
  <c r="Z712" i="2"/>
  <c r="Y717" i="2"/>
  <c r="Z70" i="2"/>
  <c r="Z154" i="2"/>
  <c r="Z218" i="2"/>
  <c r="Z298" i="2"/>
  <c r="Z405" i="2"/>
  <c r="Z503" i="2"/>
  <c r="Z544" i="2"/>
  <c r="Z58" i="2"/>
  <c r="Z178" i="2"/>
  <c r="Z250" i="2"/>
  <c r="Z365" i="2"/>
  <c r="Z429" i="2"/>
  <c r="Z570" i="2"/>
  <c r="Z282" i="2"/>
  <c r="Z389" i="2"/>
  <c r="O718" i="2"/>
  <c r="Y239" i="2"/>
  <c r="Z413" i="2"/>
  <c r="Z511" i="2"/>
  <c r="Z552" i="2"/>
  <c r="Z186" i="2"/>
  <c r="Q718" i="2"/>
  <c r="Z397" i="2"/>
  <c r="Z495" i="2"/>
  <c r="Z536" i="2"/>
  <c r="R718" i="2"/>
  <c r="Z66" i="2"/>
  <c r="Z170" i="2"/>
  <c r="Z235" i="2"/>
  <c r="Z421" i="2"/>
  <c r="Z562" i="2"/>
  <c r="Z586" i="2"/>
  <c r="Z362" i="2" l="1"/>
  <c r="Z515" i="2"/>
  <c r="Z239" i="2"/>
  <c r="X718" i="2"/>
  <c r="Z717" i="2"/>
  <c r="Z709" i="2"/>
  <c r="Z463" i="2"/>
  <c r="Y718" i="2"/>
  <c r="Z718" i="2" l="1"/>
  <c r="W798" i="1"/>
  <c r="V798" i="1"/>
  <c r="U798" i="1"/>
  <c r="T798" i="1"/>
  <c r="S798" i="1"/>
  <c r="R798" i="1"/>
  <c r="Q798" i="1"/>
  <c r="P798" i="1"/>
  <c r="O798" i="1"/>
  <c r="N798" i="1"/>
  <c r="M798" i="1"/>
  <c r="L798" i="1"/>
  <c r="K798" i="1"/>
  <c r="J798" i="1"/>
  <c r="Y797" i="1"/>
  <c r="X797" i="1"/>
  <c r="Y796" i="1"/>
  <c r="X796" i="1"/>
  <c r="Y795" i="1"/>
  <c r="X795" i="1"/>
  <c r="Y794" i="1"/>
  <c r="X794" i="1"/>
  <c r="Y793" i="1"/>
  <c r="X793" i="1"/>
  <c r="Y792" i="1"/>
  <c r="X792" i="1"/>
  <c r="W791" i="1"/>
  <c r="V791" i="1"/>
  <c r="U791" i="1"/>
  <c r="T791" i="1"/>
  <c r="S791" i="1"/>
  <c r="R791" i="1"/>
  <c r="Q791" i="1"/>
  <c r="P791" i="1"/>
  <c r="O791" i="1"/>
  <c r="N791" i="1"/>
  <c r="M791" i="1"/>
  <c r="L791" i="1"/>
  <c r="K791" i="1"/>
  <c r="J791" i="1"/>
  <c r="W787" i="1"/>
  <c r="V787" i="1"/>
  <c r="U787" i="1"/>
  <c r="T787" i="1"/>
  <c r="S787" i="1"/>
  <c r="R787" i="1"/>
  <c r="Q787" i="1"/>
  <c r="P787" i="1"/>
  <c r="O787" i="1"/>
  <c r="N787" i="1"/>
  <c r="M787" i="1"/>
  <c r="L787" i="1"/>
  <c r="K787" i="1"/>
  <c r="J787" i="1"/>
  <c r="Y781" i="1"/>
  <c r="X781" i="1"/>
  <c r="Y774" i="1"/>
  <c r="X774" i="1"/>
  <c r="W773" i="1"/>
  <c r="V773" i="1"/>
  <c r="U773" i="1"/>
  <c r="T773" i="1"/>
  <c r="S773" i="1"/>
  <c r="R773" i="1"/>
  <c r="Q773" i="1"/>
  <c r="P773" i="1"/>
  <c r="O773" i="1"/>
  <c r="N773" i="1"/>
  <c r="M773" i="1"/>
  <c r="L773" i="1"/>
  <c r="K773" i="1"/>
  <c r="J773" i="1"/>
  <c r="Y772" i="1"/>
  <c r="X772" i="1"/>
  <c r="Y769" i="1"/>
  <c r="X769" i="1"/>
  <c r="Y768" i="1"/>
  <c r="X768" i="1"/>
  <c r="Y766" i="1"/>
  <c r="X766" i="1"/>
  <c r="Y764" i="1"/>
  <c r="X764" i="1"/>
  <c r="Y763" i="1"/>
  <c r="X763" i="1"/>
  <c r="Y762" i="1"/>
  <c r="X762" i="1"/>
  <c r="Y761" i="1"/>
  <c r="X761" i="1"/>
  <c r="Y759" i="1"/>
  <c r="X759" i="1"/>
  <c r="Y758" i="1"/>
  <c r="X758" i="1"/>
  <c r="Y757" i="1"/>
  <c r="X757" i="1"/>
  <c r="Y756" i="1"/>
  <c r="X756" i="1"/>
  <c r="Y755" i="1"/>
  <c r="X755" i="1"/>
  <c r="Y754" i="1"/>
  <c r="X754" i="1"/>
  <c r="Y753" i="1"/>
  <c r="X753" i="1"/>
  <c r="W752" i="1"/>
  <c r="V752" i="1"/>
  <c r="V799" i="1" s="1"/>
  <c r="U752" i="1"/>
  <c r="U799" i="1" s="1"/>
  <c r="T752" i="1"/>
  <c r="S752" i="1"/>
  <c r="R752" i="1"/>
  <c r="Q752" i="1"/>
  <c r="P752" i="1"/>
  <c r="O752" i="1"/>
  <c r="N752" i="1"/>
  <c r="N799" i="1" s="1"/>
  <c r="M752" i="1"/>
  <c r="M799" i="1" s="1"/>
  <c r="L752" i="1"/>
  <c r="K752" i="1"/>
  <c r="J752" i="1"/>
  <c r="Y751" i="1"/>
  <c r="X751" i="1"/>
  <c r="Y750" i="1"/>
  <c r="X750" i="1"/>
  <c r="Y749" i="1"/>
  <c r="X749" i="1"/>
  <c r="Y748" i="1"/>
  <c r="X748" i="1"/>
  <c r="Y747" i="1"/>
  <c r="X747" i="1"/>
  <c r="Y746" i="1"/>
  <c r="X746" i="1"/>
  <c r="Y745" i="1"/>
  <c r="X745" i="1"/>
  <c r="Y744" i="1"/>
  <c r="X744" i="1"/>
  <c r="Y743" i="1"/>
  <c r="X743" i="1"/>
  <c r="Y742" i="1"/>
  <c r="X742" i="1"/>
  <c r="Y740" i="1"/>
  <c r="X740" i="1"/>
  <c r="W737" i="1"/>
  <c r="V737" i="1"/>
  <c r="U737" i="1"/>
  <c r="T737" i="1"/>
  <c r="S737" i="1"/>
  <c r="R737" i="1"/>
  <c r="Q737" i="1"/>
  <c r="P737" i="1"/>
  <c r="O737" i="1"/>
  <c r="N737" i="1"/>
  <c r="M737" i="1"/>
  <c r="L737" i="1"/>
  <c r="K737" i="1"/>
  <c r="J737" i="1"/>
  <c r="Y736" i="1"/>
  <c r="X736" i="1"/>
  <c r="Y735" i="1"/>
  <c r="X735" i="1"/>
  <c r="Y734" i="1"/>
  <c r="X734" i="1"/>
  <c r="Y733" i="1"/>
  <c r="X733" i="1"/>
  <c r="Y731" i="1"/>
  <c r="X731" i="1"/>
  <c r="Y730" i="1"/>
  <c r="X730" i="1"/>
  <c r="Y729" i="1"/>
  <c r="X729" i="1"/>
  <c r="Y728" i="1"/>
  <c r="X728" i="1"/>
  <c r="W727" i="1"/>
  <c r="W738" i="1" s="1"/>
  <c r="V727" i="1"/>
  <c r="V738" i="1" s="1"/>
  <c r="U727" i="1"/>
  <c r="U738" i="1" s="1"/>
  <c r="T727" i="1"/>
  <c r="T738" i="1" s="1"/>
  <c r="S727" i="1"/>
  <c r="S738" i="1" s="1"/>
  <c r="R727" i="1"/>
  <c r="R738" i="1" s="1"/>
  <c r="Q727" i="1"/>
  <c r="Q738" i="1" s="1"/>
  <c r="P727" i="1"/>
  <c r="P738" i="1" s="1"/>
  <c r="O727" i="1"/>
  <c r="O738" i="1" s="1"/>
  <c r="N727" i="1"/>
  <c r="N738" i="1" s="1"/>
  <c r="M727" i="1"/>
  <c r="M738" i="1" s="1"/>
  <c r="L727" i="1"/>
  <c r="L738" i="1" s="1"/>
  <c r="K727" i="1"/>
  <c r="K738" i="1" s="1"/>
  <c r="J727" i="1"/>
  <c r="J738" i="1" s="1"/>
  <c r="Y726" i="1"/>
  <c r="X726" i="1"/>
  <c r="Y725" i="1"/>
  <c r="X725" i="1"/>
  <c r="Y724" i="1"/>
  <c r="X724" i="1"/>
  <c r="Y723" i="1"/>
  <c r="X723" i="1"/>
  <c r="Y722" i="1"/>
  <c r="X722" i="1"/>
  <c r="Y721" i="1"/>
  <c r="X721" i="1"/>
  <c r="Y720" i="1"/>
  <c r="X720" i="1"/>
  <c r="Y719" i="1"/>
  <c r="X719" i="1"/>
  <c r="Y718" i="1"/>
  <c r="X718" i="1"/>
  <c r="Y717" i="1"/>
  <c r="X717" i="1"/>
  <c r="Y716" i="1"/>
  <c r="X716" i="1"/>
  <c r="Y715" i="1"/>
  <c r="X715" i="1"/>
  <c r="Y714" i="1"/>
  <c r="X714" i="1"/>
  <c r="Y713" i="1"/>
  <c r="X713" i="1"/>
  <c r="Y712" i="1"/>
  <c r="X712" i="1"/>
  <c r="W710" i="1"/>
  <c r="V710" i="1"/>
  <c r="U710" i="1"/>
  <c r="T710" i="1"/>
  <c r="S710" i="1"/>
  <c r="R710" i="1"/>
  <c r="Q710" i="1"/>
  <c r="P710" i="1"/>
  <c r="O710" i="1"/>
  <c r="N710" i="1"/>
  <c r="M710" i="1"/>
  <c r="L710" i="1"/>
  <c r="K710" i="1"/>
  <c r="J710" i="1"/>
  <c r="Y709" i="1"/>
  <c r="X709" i="1"/>
  <c r="W708" i="1"/>
  <c r="V708" i="1"/>
  <c r="U708" i="1"/>
  <c r="T708" i="1"/>
  <c r="S708" i="1"/>
  <c r="R708" i="1"/>
  <c r="Q708" i="1"/>
  <c r="P708" i="1"/>
  <c r="O708" i="1"/>
  <c r="N708" i="1"/>
  <c r="M708" i="1"/>
  <c r="L708" i="1"/>
  <c r="K708" i="1"/>
  <c r="J708" i="1"/>
  <c r="Y707" i="1"/>
  <c r="X707" i="1"/>
  <c r="Y706" i="1"/>
  <c r="X706" i="1"/>
  <c r="Y705" i="1"/>
  <c r="X705" i="1"/>
  <c r="Y704" i="1"/>
  <c r="X704" i="1"/>
  <c r="Y703" i="1"/>
  <c r="X703" i="1"/>
  <c r="Y702" i="1"/>
  <c r="X702" i="1"/>
  <c r="Y701" i="1"/>
  <c r="X701" i="1"/>
  <c r="Y700" i="1"/>
  <c r="X700" i="1"/>
  <c r="Y699" i="1"/>
  <c r="X699" i="1"/>
  <c r="Y697" i="1"/>
  <c r="X697" i="1"/>
  <c r="Y696" i="1"/>
  <c r="X696" i="1"/>
  <c r="Y695" i="1"/>
  <c r="X695" i="1"/>
  <c r="Y694" i="1"/>
  <c r="X694" i="1"/>
  <c r="Y693" i="1"/>
  <c r="X693" i="1"/>
  <c r="W692" i="1"/>
  <c r="V692" i="1"/>
  <c r="U692" i="1"/>
  <c r="T692" i="1"/>
  <c r="S692" i="1"/>
  <c r="R692" i="1"/>
  <c r="Q692" i="1"/>
  <c r="P692" i="1"/>
  <c r="O692" i="1"/>
  <c r="N692" i="1"/>
  <c r="M692" i="1"/>
  <c r="L692" i="1"/>
  <c r="K692" i="1"/>
  <c r="J692" i="1"/>
  <c r="Y691" i="1"/>
  <c r="X691" i="1"/>
  <c r="Y690" i="1"/>
  <c r="X690" i="1"/>
  <c r="Y689" i="1"/>
  <c r="X689" i="1"/>
  <c r="Y688" i="1"/>
  <c r="X688" i="1"/>
  <c r="Y687" i="1"/>
  <c r="X687" i="1"/>
  <c r="Y686" i="1"/>
  <c r="X686" i="1"/>
  <c r="Y685" i="1"/>
  <c r="X685" i="1"/>
  <c r="Y684" i="1"/>
  <c r="X684" i="1"/>
  <c r="Y683" i="1"/>
  <c r="X683" i="1"/>
  <c r="Y682" i="1"/>
  <c r="X682" i="1"/>
  <c r="Y681" i="1"/>
  <c r="X681" i="1"/>
  <c r="Y680" i="1"/>
  <c r="X680" i="1"/>
  <c r="Y679" i="1"/>
  <c r="X679" i="1"/>
  <c r="Y678" i="1"/>
  <c r="X678" i="1"/>
  <c r="Y677" i="1"/>
  <c r="X677" i="1"/>
  <c r="W675" i="1"/>
  <c r="V675" i="1"/>
  <c r="U675" i="1"/>
  <c r="T675" i="1"/>
  <c r="S675" i="1"/>
  <c r="R675" i="1"/>
  <c r="Q675" i="1"/>
  <c r="P675" i="1"/>
  <c r="O675" i="1"/>
  <c r="N675" i="1"/>
  <c r="M675" i="1"/>
  <c r="L675" i="1"/>
  <c r="K675" i="1"/>
  <c r="J675" i="1"/>
  <c r="Y674" i="1"/>
  <c r="X674" i="1"/>
  <c r="W673" i="1"/>
  <c r="V673" i="1"/>
  <c r="U673" i="1"/>
  <c r="T673" i="1"/>
  <c r="S673" i="1"/>
  <c r="R673" i="1"/>
  <c r="Q673" i="1"/>
  <c r="P673" i="1"/>
  <c r="O673" i="1"/>
  <c r="N673" i="1"/>
  <c r="M673" i="1"/>
  <c r="L673" i="1"/>
  <c r="K673" i="1"/>
  <c r="J673" i="1"/>
  <c r="Y672" i="1"/>
  <c r="X672" i="1"/>
  <c r="Y671" i="1"/>
  <c r="X671" i="1"/>
  <c r="Y670" i="1"/>
  <c r="X670" i="1"/>
  <c r="Y669" i="1"/>
  <c r="X669" i="1"/>
  <c r="Y668" i="1"/>
  <c r="X668" i="1"/>
  <c r="Y667" i="1"/>
  <c r="X667" i="1"/>
  <c r="Y666" i="1"/>
  <c r="X666" i="1"/>
  <c r="Y665" i="1"/>
  <c r="X665" i="1"/>
  <c r="Y664" i="1"/>
  <c r="X664" i="1"/>
  <c r="Y662" i="1"/>
  <c r="X662" i="1"/>
  <c r="Y661" i="1"/>
  <c r="X661" i="1"/>
  <c r="Y660" i="1"/>
  <c r="X660" i="1"/>
  <c r="Y659" i="1"/>
  <c r="X659" i="1"/>
  <c r="W658" i="1"/>
  <c r="W676" i="1" s="1"/>
  <c r="V658" i="1"/>
  <c r="V676" i="1" s="1"/>
  <c r="U658" i="1"/>
  <c r="U676" i="1" s="1"/>
  <c r="T658" i="1"/>
  <c r="T676" i="1" s="1"/>
  <c r="S658" i="1"/>
  <c r="S676" i="1" s="1"/>
  <c r="R658" i="1"/>
  <c r="Q658" i="1"/>
  <c r="Q676" i="1" s="1"/>
  <c r="P658" i="1"/>
  <c r="P676" i="1" s="1"/>
  <c r="O658" i="1"/>
  <c r="O676" i="1" s="1"/>
  <c r="N658" i="1"/>
  <c r="N676" i="1" s="1"/>
  <c r="M658" i="1"/>
  <c r="M676" i="1" s="1"/>
  <c r="L658" i="1"/>
  <c r="L676" i="1" s="1"/>
  <c r="K658" i="1"/>
  <c r="K676" i="1" s="1"/>
  <c r="J658" i="1"/>
  <c r="J676" i="1" s="1"/>
  <c r="Y657" i="1"/>
  <c r="X657" i="1"/>
  <c r="Y656" i="1"/>
  <c r="X656" i="1"/>
  <c r="Y655" i="1"/>
  <c r="X655" i="1"/>
  <c r="Y654" i="1"/>
  <c r="X654" i="1"/>
  <c r="Y653" i="1"/>
  <c r="X653" i="1"/>
  <c r="Y652" i="1"/>
  <c r="X652" i="1"/>
  <c r="Y651" i="1"/>
  <c r="X651" i="1"/>
  <c r="Y650" i="1"/>
  <c r="X650" i="1"/>
  <c r="Y649" i="1"/>
  <c r="X649" i="1"/>
  <c r="Y648" i="1"/>
  <c r="X648" i="1"/>
  <c r="Y647" i="1"/>
  <c r="X647" i="1"/>
  <c r="Y646" i="1"/>
  <c r="X646" i="1"/>
  <c r="Y645" i="1"/>
  <c r="X645" i="1"/>
  <c r="Y644" i="1"/>
  <c r="X644" i="1"/>
  <c r="Y643" i="1"/>
  <c r="X643" i="1"/>
  <c r="W641" i="1"/>
  <c r="V641" i="1"/>
  <c r="U641" i="1"/>
  <c r="T641" i="1"/>
  <c r="S641" i="1"/>
  <c r="R641" i="1"/>
  <c r="Q641" i="1"/>
  <c r="P641" i="1"/>
  <c r="O641" i="1"/>
  <c r="N641" i="1"/>
  <c r="M641" i="1"/>
  <c r="L641" i="1"/>
  <c r="K641" i="1"/>
  <c r="J641" i="1"/>
  <c r="Y640" i="1"/>
  <c r="X640" i="1"/>
  <c r="Y639" i="1"/>
  <c r="X639" i="1"/>
  <c r="Y638" i="1"/>
  <c r="X638" i="1"/>
  <c r="Y637" i="1"/>
  <c r="X637" i="1"/>
  <c r="Y636" i="1"/>
  <c r="X636" i="1"/>
  <c r="Y635" i="1"/>
  <c r="X635" i="1"/>
  <c r="Y634" i="1"/>
  <c r="X634" i="1"/>
  <c r="Y633" i="1"/>
  <c r="X633" i="1"/>
  <c r="Y632" i="1"/>
  <c r="X632" i="1"/>
  <c r="Y631" i="1"/>
  <c r="X631" i="1"/>
  <c r="Y630" i="1"/>
  <c r="X630" i="1"/>
  <c r="Y629" i="1"/>
  <c r="X629" i="1"/>
  <c r="Y628" i="1"/>
  <c r="X628" i="1"/>
  <c r="Y627" i="1"/>
  <c r="X627" i="1"/>
  <c r="Y626" i="1"/>
  <c r="X626" i="1"/>
  <c r="Y625" i="1"/>
  <c r="X625" i="1"/>
  <c r="Y624" i="1"/>
  <c r="X624" i="1"/>
  <c r="Y623" i="1"/>
  <c r="X623" i="1"/>
  <c r="Y622" i="1"/>
  <c r="X622" i="1"/>
  <c r="Y621" i="1"/>
  <c r="X621" i="1"/>
  <c r="Y619" i="1"/>
  <c r="X619" i="1"/>
  <c r="Y618" i="1"/>
  <c r="X618" i="1"/>
  <c r="Y617" i="1"/>
  <c r="X617" i="1"/>
  <c r="Y616" i="1"/>
  <c r="X616" i="1"/>
  <c r="W615" i="1"/>
  <c r="W642" i="1" s="1"/>
  <c r="V615" i="1"/>
  <c r="V642" i="1" s="1"/>
  <c r="U615" i="1"/>
  <c r="U642" i="1" s="1"/>
  <c r="T615" i="1"/>
  <c r="T642" i="1" s="1"/>
  <c r="S615" i="1"/>
  <c r="S642" i="1" s="1"/>
  <c r="R615" i="1"/>
  <c r="R642" i="1" s="1"/>
  <c r="Q615" i="1"/>
  <c r="Q642" i="1" s="1"/>
  <c r="P615" i="1"/>
  <c r="P642" i="1" s="1"/>
  <c r="O615" i="1"/>
  <c r="O642" i="1" s="1"/>
  <c r="N615" i="1"/>
  <c r="N642" i="1" s="1"/>
  <c r="M615" i="1"/>
  <c r="M642" i="1" s="1"/>
  <c r="L615" i="1"/>
  <c r="L642" i="1" s="1"/>
  <c r="K615" i="1"/>
  <c r="K642" i="1" s="1"/>
  <c r="J615" i="1"/>
  <c r="J642" i="1" s="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W598" i="1"/>
  <c r="V598" i="1"/>
  <c r="U598" i="1"/>
  <c r="T598" i="1"/>
  <c r="S598" i="1"/>
  <c r="R598" i="1"/>
  <c r="Q598" i="1"/>
  <c r="P598" i="1"/>
  <c r="O598" i="1"/>
  <c r="N598" i="1"/>
  <c r="M598" i="1"/>
  <c r="L598" i="1"/>
  <c r="K598" i="1"/>
  <c r="J598" i="1"/>
  <c r="Y597" i="1"/>
  <c r="X597" i="1"/>
  <c r="Y596" i="1"/>
  <c r="X596" i="1"/>
  <c r="Y595" i="1"/>
  <c r="X595" i="1"/>
  <c r="Y594" i="1"/>
  <c r="X594" i="1"/>
  <c r="Y593" i="1"/>
  <c r="X593" i="1"/>
  <c r="Y591" i="1"/>
  <c r="X591" i="1"/>
  <c r="Y590" i="1"/>
  <c r="X590" i="1"/>
  <c r="Y589" i="1"/>
  <c r="X589" i="1"/>
  <c r="Y588" i="1"/>
  <c r="X588" i="1"/>
  <c r="Y587" i="1"/>
  <c r="X587" i="1"/>
  <c r="W586" i="1"/>
  <c r="V586" i="1"/>
  <c r="V599" i="1" s="1"/>
  <c r="U586" i="1"/>
  <c r="U599" i="1" s="1"/>
  <c r="T586" i="1"/>
  <c r="S586" i="1"/>
  <c r="R586" i="1"/>
  <c r="Q586" i="1"/>
  <c r="Q599" i="1" s="1"/>
  <c r="P586" i="1"/>
  <c r="O586" i="1"/>
  <c r="N586" i="1"/>
  <c r="N599" i="1" s="1"/>
  <c r="M586" i="1"/>
  <c r="M599" i="1" s="1"/>
  <c r="L586" i="1"/>
  <c r="K586" i="1"/>
  <c r="J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W569" i="1"/>
  <c r="V569" i="1"/>
  <c r="U569" i="1"/>
  <c r="T569" i="1"/>
  <c r="S569" i="1"/>
  <c r="R569" i="1"/>
  <c r="Q569" i="1"/>
  <c r="P569" i="1"/>
  <c r="O569" i="1"/>
  <c r="N569" i="1"/>
  <c r="M569" i="1"/>
  <c r="L569" i="1"/>
  <c r="K569" i="1"/>
  <c r="J569" i="1"/>
  <c r="Y568" i="1"/>
  <c r="X568" i="1"/>
  <c r="W567" i="1"/>
  <c r="V567" i="1"/>
  <c r="U567" i="1"/>
  <c r="T567" i="1"/>
  <c r="S567" i="1"/>
  <c r="R567" i="1"/>
  <c r="Q567" i="1"/>
  <c r="P567" i="1"/>
  <c r="O567" i="1"/>
  <c r="N567" i="1"/>
  <c r="M567" i="1"/>
  <c r="L567" i="1"/>
  <c r="K567" i="1"/>
  <c r="J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W542" i="1"/>
  <c r="V542" i="1"/>
  <c r="U542" i="1"/>
  <c r="T542" i="1"/>
  <c r="S542" i="1"/>
  <c r="R542" i="1"/>
  <c r="Q542" i="1"/>
  <c r="P542" i="1"/>
  <c r="O542" i="1"/>
  <c r="N542" i="1"/>
  <c r="M542" i="1"/>
  <c r="L542" i="1"/>
  <c r="K542" i="1"/>
  <c r="J542" i="1"/>
  <c r="Y541" i="1"/>
  <c r="X541" i="1"/>
  <c r="Y540" i="1"/>
  <c r="X540" i="1"/>
  <c r="Y539" i="1"/>
  <c r="X539" i="1"/>
  <c r="Y538" i="1"/>
  <c r="X538" i="1"/>
  <c r="W537" i="1"/>
  <c r="V537" i="1"/>
  <c r="U537" i="1"/>
  <c r="T537" i="1"/>
  <c r="S537" i="1"/>
  <c r="R537" i="1"/>
  <c r="Q537" i="1"/>
  <c r="P537" i="1"/>
  <c r="O537" i="1"/>
  <c r="N537" i="1"/>
  <c r="M537" i="1"/>
  <c r="L537" i="1"/>
  <c r="K537" i="1"/>
  <c r="J537" i="1"/>
  <c r="Y536" i="1"/>
  <c r="X536" i="1"/>
  <c r="Y535" i="1"/>
  <c r="X535" i="1"/>
  <c r="Y534" i="1"/>
  <c r="X534" i="1"/>
  <c r="Y533" i="1"/>
  <c r="X533" i="1"/>
  <c r="Y532" i="1"/>
  <c r="X532" i="1"/>
  <c r="Y531" i="1"/>
  <c r="X531" i="1"/>
  <c r="Y530" i="1"/>
  <c r="X530" i="1"/>
  <c r="Y529" i="1"/>
  <c r="X529" i="1"/>
  <c r="Y528" i="1"/>
  <c r="X528" i="1"/>
  <c r="W527" i="1"/>
  <c r="V527" i="1"/>
  <c r="U527" i="1"/>
  <c r="T527" i="1"/>
  <c r="S527" i="1"/>
  <c r="R527" i="1"/>
  <c r="Q527" i="1"/>
  <c r="P527" i="1"/>
  <c r="O527" i="1"/>
  <c r="N527" i="1"/>
  <c r="M527" i="1"/>
  <c r="L527" i="1"/>
  <c r="K527" i="1"/>
  <c r="J527" i="1"/>
  <c r="Y526" i="1"/>
  <c r="X526" i="1"/>
  <c r="Y525" i="1"/>
  <c r="X525" i="1"/>
  <c r="Y524" i="1"/>
  <c r="X524" i="1"/>
  <c r="Y523" i="1"/>
  <c r="X523" i="1"/>
  <c r="Y522" i="1"/>
  <c r="X522" i="1"/>
  <c r="Y521" i="1"/>
  <c r="X521" i="1"/>
  <c r="Y520" i="1"/>
  <c r="X520" i="1"/>
  <c r="W519" i="1"/>
  <c r="W570" i="1" s="1"/>
  <c r="V519" i="1"/>
  <c r="U519" i="1"/>
  <c r="T519" i="1"/>
  <c r="S519" i="1"/>
  <c r="R519" i="1"/>
  <c r="Q519" i="1"/>
  <c r="P519" i="1"/>
  <c r="P570" i="1" s="1"/>
  <c r="O519" i="1"/>
  <c r="N519" i="1"/>
  <c r="M519" i="1"/>
  <c r="L519" i="1"/>
  <c r="K519" i="1"/>
  <c r="J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W503" i="1"/>
  <c r="V503" i="1"/>
  <c r="U503" i="1"/>
  <c r="T503" i="1"/>
  <c r="S503" i="1"/>
  <c r="R503" i="1"/>
  <c r="Q503" i="1"/>
  <c r="P503" i="1"/>
  <c r="O503" i="1"/>
  <c r="N503" i="1"/>
  <c r="M503" i="1"/>
  <c r="L503" i="1"/>
  <c r="K503" i="1"/>
  <c r="J503" i="1"/>
  <c r="Y502" i="1"/>
  <c r="X502" i="1"/>
  <c r="Y501" i="1"/>
  <c r="X501" i="1"/>
  <c r="Y500" i="1"/>
  <c r="Z500" i="1" s="1"/>
  <c r="X500" i="1"/>
  <c r="Y499" i="1"/>
  <c r="X499" i="1"/>
  <c r="Y498" i="1"/>
  <c r="X498" i="1"/>
  <c r="Y497" i="1"/>
  <c r="X497" i="1"/>
  <c r="W496" i="1"/>
  <c r="V496" i="1"/>
  <c r="U496" i="1"/>
  <c r="T496" i="1"/>
  <c r="S496" i="1"/>
  <c r="R496" i="1"/>
  <c r="Q496" i="1"/>
  <c r="P496" i="1"/>
  <c r="O496" i="1"/>
  <c r="N496" i="1"/>
  <c r="M496" i="1"/>
  <c r="L496" i="1"/>
  <c r="K496" i="1"/>
  <c r="J496" i="1"/>
  <c r="Y495" i="1"/>
  <c r="X495" i="1"/>
  <c r="Y494" i="1"/>
  <c r="X494" i="1"/>
  <c r="Y493" i="1"/>
  <c r="X493" i="1"/>
  <c r="Y492" i="1"/>
  <c r="X492" i="1"/>
  <c r="Y491" i="1"/>
  <c r="X491" i="1"/>
  <c r="Y490" i="1"/>
  <c r="X490" i="1"/>
  <c r="Y489" i="1"/>
  <c r="X489" i="1"/>
  <c r="Y488" i="1"/>
  <c r="X488" i="1"/>
  <c r="Y487" i="1"/>
  <c r="X487" i="1"/>
  <c r="W486" i="1"/>
  <c r="V486" i="1"/>
  <c r="U486" i="1"/>
  <c r="T486" i="1"/>
  <c r="S486" i="1"/>
  <c r="R486" i="1"/>
  <c r="Q486" i="1"/>
  <c r="P486" i="1"/>
  <c r="O486" i="1"/>
  <c r="N486" i="1"/>
  <c r="M486" i="1"/>
  <c r="L486" i="1"/>
  <c r="K486" i="1"/>
  <c r="J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W468" i="1"/>
  <c r="V468" i="1"/>
  <c r="U468" i="1"/>
  <c r="T468" i="1"/>
  <c r="S468" i="1"/>
  <c r="R468" i="1"/>
  <c r="Q468" i="1"/>
  <c r="P468" i="1"/>
  <c r="O468" i="1"/>
  <c r="N468" i="1"/>
  <c r="M468" i="1"/>
  <c r="L468" i="1"/>
  <c r="K468" i="1"/>
  <c r="J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W453" i="1"/>
  <c r="V453" i="1"/>
  <c r="V504" i="1" s="1"/>
  <c r="U453" i="1"/>
  <c r="U504" i="1" s="1"/>
  <c r="T453" i="1"/>
  <c r="S453" i="1"/>
  <c r="R453" i="1"/>
  <c r="Q453" i="1"/>
  <c r="P453" i="1"/>
  <c r="O453" i="1"/>
  <c r="N453" i="1"/>
  <c r="N504" i="1" s="1"/>
  <c r="M453" i="1"/>
  <c r="M504" i="1" s="1"/>
  <c r="L453" i="1"/>
  <c r="K453" i="1"/>
  <c r="J453" i="1"/>
  <c r="Y452" i="1"/>
  <c r="X452" i="1"/>
  <c r="Y451" i="1"/>
  <c r="X451" i="1"/>
  <c r="Z451" i="1" s="1"/>
  <c r="Y450" i="1"/>
  <c r="X450" i="1"/>
  <c r="Y449" i="1"/>
  <c r="X449" i="1"/>
  <c r="Y448" i="1"/>
  <c r="X448" i="1"/>
  <c r="Y447" i="1"/>
  <c r="X447" i="1"/>
  <c r="Z447" i="1" s="1"/>
  <c r="Y446" i="1"/>
  <c r="X446" i="1"/>
  <c r="Y445" i="1"/>
  <c r="X445" i="1"/>
  <c r="Y444" i="1"/>
  <c r="X444" i="1"/>
  <c r="Y443" i="1"/>
  <c r="X443" i="1"/>
  <c r="Y442" i="1"/>
  <c r="X442" i="1"/>
  <c r="Y441" i="1"/>
  <c r="X441" i="1"/>
  <c r="Y440" i="1"/>
  <c r="X440" i="1"/>
  <c r="Y439" i="1"/>
  <c r="X439" i="1"/>
  <c r="Z439" i="1" s="1"/>
  <c r="Y438" i="1"/>
  <c r="X438" i="1"/>
  <c r="W436" i="1"/>
  <c r="V436" i="1"/>
  <c r="U436" i="1"/>
  <c r="T436" i="1"/>
  <c r="S436" i="1"/>
  <c r="R436" i="1"/>
  <c r="X436" i="1" s="1"/>
  <c r="Q436" i="1"/>
  <c r="P436" i="1"/>
  <c r="O436" i="1"/>
  <c r="N436" i="1"/>
  <c r="M436" i="1"/>
  <c r="L436" i="1"/>
  <c r="K436" i="1"/>
  <c r="J436" i="1"/>
  <c r="Y435" i="1"/>
  <c r="X435" i="1"/>
  <c r="Y434" i="1"/>
  <c r="X434" i="1"/>
  <c r="Y433" i="1"/>
  <c r="X433" i="1"/>
  <c r="Y432" i="1"/>
  <c r="X432" i="1"/>
  <c r="Y431" i="1"/>
  <c r="X431" i="1"/>
  <c r="W430" i="1"/>
  <c r="V430" i="1"/>
  <c r="U430" i="1"/>
  <c r="T430" i="1"/>
  <c r="S430" i="1"/>
  <c r="R430" i="1"/>
  <c r="X430" i="1" s="1"/>
  <c r="Q430" i="1"/>
  <c r="P430" i="1"/>
  <c r="O430" i="1"/>
  <c r="N430" i="1"/>
  <c r="M430" i="1"/>
  <c r="L430" i="1"/>
  <c r="K430" i="1"/>
  <c r="J430" i="1"/>
  <c r="Y429" i="1"/>
  <c r="X429" i="1"/>
  <c r="Y428" i="1"/>
  <c r="X428" i="1"/>
  <c r="W427" i="1"/>
  <c r="V427" i="1"/>
  <c r="U427" i="1"/>
  <c r="T427" i="1"/>
  <c r="S427" i="1"/>
  <c r="R427" i="1"/>
  <c r="Q427" i="1"/>
  <c r="P427" i="1"/>
  <c r="O427" i="1"/>
  <c r="N427" i="1"/>
  <c r="M427" i="1"/>
  <c r="L427" i="1"/>
  <c r="K427" i="1"/>
  <c r="J427" i="1"/>
  <c r="Y426" i="1"/>
  <c r="X426" i="1"/>
  <c r="Y425" i="1"/>
  <c r="X425" i="1"/>
  <c r="Y424" i="1"/>
  <c r="X424" i="1"/>
  <c r="Y423" i="1"/>
  <c r="X423" i="1"/>
  <c r="Y422" i="1"/>
  <c r="X422" i="1"/>
  <c r="W421" i="1"/>
  <c r="V421" i="1"/>
  <c r="U421" i="1"/>
  <c r="T421" i="1"/>
  <c r="S421" i="1"/>
  <c r="R421" i="1"/>
  <c r="Q421" i="1"/>
  <c r="P421" i="1"/>
  <c r="O421" i="1"/>
  <c r="N421" i="1"/>
  <c r="M421" i="1"/>
  <c r="L421" i="1"/>
  <c r="K421" i="1"/>
  <c r="J421" i="1"/>
  <c r="Y420" i="1"/>
  <c r="X420" i="1"/>
  <c r="Y419" i="1"/>
  <c r="X419" i="1"/>
  <c r="Y418" i="1"/>
  <c r="X418" i="1"/>
  <c r="Y417" i="1"/>
  <c r="X417" i="1"/>
  <c r="Y416" i="1"/>
  <c r="X416" i="1"/>
  <c r="Y415" i="1"/>
  <c r="X415" i="1"/>
  <c r="Y414" i="1"/>
  <c r="X414" i="1"/>
  <c r="W413" i="1"/>
  <c r="V413" i="1"/>
  <c r="U413" i="1"/>
  <c r="T413" i="1"/>
  <c r="S413" i="1"/>
  <c r="R413" i="1"/>
  <c r="Q413" i="1"/>
  <c r="P413" i="1"/>
  <c r="O413" i="1"/>
  <c r="N413" i="1"/>
  <c r="M413" i="1"/>
  <c r="L413" i="1"/>
  <c r="K413" i="1"/>
  <c r="J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W397" i="1"/>
  <c r="V397" i="1"/>
  <c r="U397" i="1"/>
  <c r="T397" i="1"/>
  <c r="S397" i="1"/>
  <c r="R397" i="1"/>
  <c r="Q397" i="1"/>
  <c r="P397" i="1"/>
  <c r="O397" i="1"/>
  <c r="N397" i="1"/>
  <c r="M397" i="1"/>
  <c r="L397" i="1"/>
  <c r="K397" i="1"/>
  <c r="J397" i="1"/>
  <c r="Y396" i="1"/>
  <c r="X396" i="1"/>
  <c r="Y395" i="1"/>
  <c r="X395" i="1"/>
  <c r="W394" i="1"/>
  <c r="V394" i="1"/>
  <c r="U394" i="1"/>
  <c r="T394" i="1"/>
  <c r="S394" i="1"/>
  <c r="R394" i="1"/>
  <c r="Q394" i="1"/>
  <c r="P394" i="1"/>
  <c r="O394" i="1"/>
  <c r="N394" i="1"/>
  <c r="M394" i="1"/>
  <c r="L394" i="1"/>
  <c r="K394" i="1"/>
  <c r="J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W380" i="1"/>
  <c r="V380" i="1"/>
  <c r="U380" i="1"/>
  <c r="T380" i="1"/>
  <c r="S380" i="1"/>
  <c r="R380" i="1"/>
  <c r="Q380" i="1"/>
  <c r="P380" i="1"/>
  <c r="O380" i="1"/>
  <c r="N380" i="1"/>
  <c r="M380" i="1"/>
  <c r="L380" i="1"/>
  <c r="K380" i="1"/>
  <c r="J380" i="1"/>
  <c r="Y379" i="1"/>
  <c r="X379" i="1"/>
  <c r="Y378" i="1"/>
  <c r="X378" i="1"/>
  <c r="Y377" i="1"/>
  <c r="X377" i="1"/>
  <c r="Y376" i="1"/>
  <c r="X376" i="1"/>
  <c r="Y375" i="1"/>
  <c r="X375" i="1"/>
  <c r="W374" i="1"/>
  <c r="V374" i="1"/>
  <c r="U374" i="1"/>
  <c r="T374" i="1"/>
  <c r="S374" i="1"/>
  <c r="R374" i="1"/>
  <c r="Q374" i="1"/>
  <c r="P374" i="1"/>
  <c r="O374" i="1"/>
  <c r="N374" i="1"/>
  <c r="M374" i="1"/>
  <c r="L374" i="1"/>
  <c r="K374" i="1"/>
  <c r="J374" i="1"/>
  <c r="Y373" i="1"/>
  <c r="X373" i="1"/>
  <c r="Y372" i="1"/>
  <c r="X372" i="1"/>
  <c r="Y371" i="1"/>
  <c r="X371" i="1"/>
  <c r="Y370" i="1"/>
  <c r="X370" i="1"/>
  <c r="Y369" i="1"/>
  <c r="X369" i="1"/>
  <c r="Y368" i="1"/>
  <c r="X368" i="1"/>
  <c r="Y367" i="1"/>
  <c r="X367" i="1"/>
  <c r="W366" i="1"/>
  <c r="V366" i="1"/>
  <c r="U366" i="1"/>
  <c r="T366" i="1"/>
  <c r="S366" i="1"/>
  <c r="R366" i="1"/>
  <c r="Q366" i="1"/>
  <c r="P366" i="1"/>
  <c r="O366" i="1"/>
  <c r="N366" i="1"/>
  <c r="M366" i="1"/>
  <c r="L366" i="1"/>
  <c r="K366" i="1"/>
  <c r="J366" i="1"/>
  <c r="Y365" i="1"/>
  <c r="X365" i="1"/>
  <c r="Y364" i="1"/>
  <c r="X364" i="1"/>
  <c r="Y363" i="1"/>
  <c r="X363" i="1"/>
  <c r="Y362" i="1"/>
  <c r="X362" i="1"/>
  <c r="Y361" i="1"/>
  <c r="X361" i="1"/>
  <c r="Y360" i="1"/>
  <c r="X360" i="1"/>
  <c r="Y359" i="1"/>
  <c r="X359" i="1"/>
  <c r="Y358" i="1"/>
  <c r="X358" i="1"/>
  <c r="Y357" i="1"/>
  <c r="X357" i="1"/>
  <c r="Y356" i="1"/>
  <c r="X356" i="1"/>
  <c r="Y355" i="1"/>
  <c r="X355" i="1"/>
  <c r="Y354" i="1"/>
  <c r="X354" i="1"/>
  <c r="W353" i="1"/>
  <c r="V353" i="1"/>
  <c r="U353" i="1"/>
  <c r="T353" i="1"/>
  <c r="S353" i="1"/>
  <c r="R353" i="1"/>
  <c r="Q353" i="1"/>
  <c r="P353" i="1"/>
  <c r="O353" i="1"/>
  <c r="N353" i="1"/>
  <c r="M353" i="1"/>
  <c r="L353" i="1"/>
  <c r="K353" i="1"/>
  <c r="J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W337" i="1"/>
  <c r="V337" i="1"/>
  <c r="U337" i="1"/>
  <c r="T337" i="1"/>
  <c r="S337" i="1"/>
  <c r="R337" i="1"/>
  <c r="Q337" i="1"/>
  <c r="P337" i="1"/>
  <c r="O337" i="1"/>
  <c r="N337" i="1"/>
  <c r="M337" i="1"/>
  <c r="L337" i="1"/>
  <c r="K337" i="1"/>
  <c r="J337" i="1"/>
  <c r="Y336" i="1"/>
  <c r="X336" i="1"/>
  <c r="Y335" i="1"/>
  <c r="X335" i="1"/>
  <c r="W334" i="1"/>
  <c r="V334" i="1"/>
  <c r="U334" i="1"/>
  <c r="T334" i="1"/>
  <c r="S334" i="1"/>
  <c r="R334" i="1"/>
  <c r="Q334" i="1"/>
  <c r="P334" i="1"/>
  <c r="O334" i="1"/>
  <c r="N334" i="1"/>
  <c r="M334" i="1"/>
  <c r="L334" i="1"/>
  <c r="K334" i="1"/>
  <c r="J334" i="1"/>
  <c r="Y333" i="1"/>
  <c r="X333" i="1"/>
  <c r="Y332" i="1"/>
  <c r="X332" i="1"/>
  <c r="Y331" i="1"/>
  <c r="X331" i="1"/>
  <c r="Y330" i="1"/>
  <c r="X330" i="1"/>
  <c r="Y329" i="1"/>
  <c r="X329" i="1"/>
  <c r="W328" i="1"/>
  <c r="V328" i="1"/>
  <c r="U328" i="1"/>
  <c r="T328" i="1"/>
  <c r="S328" i="1"/>
  <c r="R328" i="1"/>
  <c r="Q328" i="1"/>
  <c r="P328" i="1"/>
  <c r="O328" i="1"/>
  <c r="N328" i="1"/>
  <c r="M328" i="1"/>
  <c r="L328" i="1"/>
  <c r="K328" i="1"/>
  <c r="J328" i="1"/>
  <c r="Y327" i="1"/>
  <c r="X327" i="1"/>
  <c r="Y326" i="1"/>
  <c r="X326" i="1"/>
  <c r="Y325" i="1"/>
  <c r="X325" i="1"/>
  <c r="Y324" i="1"/>
  <c r="X324" i="1"/>
  <c r="Y323" i="1"/>
  <c r="X323" i="1"/>
  <c r="W322" i="1"/>
  <c r="V322" i="1"/>
  <c r="U322" i="1"/>
  <c r="T322" i="1"/>
  <c r="S322" i="1"/>
  <c r="R322" i="1"/>
  <c r="Q322" i="1"/>
  <c r="P322" i="1"/>
  <c r="O322" i="1"/>
  <c r="N322" i="1"/>
  <c r="M322" i="1"/>
  <c r="L322" i="1"/>
  <c r="K322" i="1"/>
  <c r="J322" i="1"/>
  <c r="Y321" i="1"/>
  <c r="X321" i="1"/>
  <c r="Y320" i="1"/>
  <c r="X320" i="1"/>
  <c r="Y319" i="1"/>
  <c r="X319" i="1"/>
  <c r="Y318" i="1"/>
  <c r="X318" i="1"/>
  <c r="Y317" i="1"/>
  <c r="X317" i="1"/>
  <c r="W316" i="1"/>
  <c r="V316" i="1"/>
  <c r="U316" i="1"/>
  <c r="T316" i="1"/>
  <c r="S316" i="1"/>
  <c r="R316" i="1"/>
  <c r="Q316" i="1"/>
  <c r="P316" i="1"/>
  <c r="O316" i="1"/>
  <c r="N316" i="1"/>
  <c r="M316" i="1"/>
  <c r="L316" i="1"/>
  <c r="K316" i="1"/>
  <c r="J316" i="1"/>
  <c r="Y315" i="1"/>
  <c r="X315" i="1"/>
  <c r="Y314" i="1"/>
  <c r="X314" i="1"/>
  <c r="Y313" i="1"/>
  <c r="X313" i="1"/>
  <c r="W312" i="1"/>
  <c r="V312" i="1"/>
  <c r="V338" i="1" s="1"/>
  <c r="U312" i="1"/>
  <c r="U338" i="1" s="1"/>
  <c r="T312" i="1"/>
  <c r="T338" i="1" s="1"/>
  <c r="S312" i="1"/>
  <c r="R312" i="1"/>
  <c r="Q312" i="1"/>
  <c r="P312" i="1"/>
  <c r="O312" i="1"/>
  <c r="N312" i="1"/>
  <c r="N338" i="1" s="1"/>
  <c r="M312" i="1"/>
  <c r="M338" i="1" s="1"/>
  <c r="L312" i="1"/>
  <c r="L338" i="1" s="1"/>
  <c r="K312" i="1"/>
  <c r="J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W294" i="1"/>
  <c r="V294" i="1"/>
  <c r="U294" i="1"/>
  <c r="T294" i="1"/>
  <c r="S294" i="1"/>
  <c r="R294" i="1"/>
  <c r="Q294" i="1"/>
  <c r="P294" i="1"/>
  <c r="O294" i="1"/>
  <c r="N294" i="1"/>
  <c r="M294" i="1"/>
  <c r="L294" i="1"/>
  <c r="K294" i="1"/>
  <c r="J294" i="1"/>
  <c r="Y293" i="1"/>
  <c r="X293" i="1"/>
  <c r="Y292" i="1"/>
  <c r="X292" i="1"/>
  <c r="Y291" i="1"/>
  <c r="X291" i="1"/>
  <c r="Y290" i="1"/>
  <c r="X290" i="1"/>
  <c r="Y289" i="1"/>
  <c r="X289" i="1"/>
  <c r="Y288" i="1"/>
  <c r="X288" i="1"/>
  <c r="Y287" i="1"/>
  <c r="X287" i="1"/>
  <c r="W286" i="1"/>
  <c r="V286" i="1"/>
  <c r="U286" i="1"/>
  <c r="T286" i="1"/>
  <c r="S286" i="1"/>
  <c r="R286" i="1"/>
  <c r="Q286" i="1"/>
  <c r="P286" i="1"/>
  <c r="O286" i="1"/>
  <c r="N286" i="1"/>
  <c r="M286" i="1"/>
  <c r="L286" i="1"/>
  <c r="K286" i="1"/>
  <c r="J286" i="1"/>
  <c r="Y285" i="1"/>
  <c r="X285" i="1"/>
  <c r="Y284" i="1"/>
  <c r="X284" i="1"/>
  <c r="Y283" i="1"/>
  <c r="X283" i="1"/>
  <c r="W282" i="1"/>
  <c r="V282" i="1"/>
  <c r="U282" i="1"/>
  <c r="T282" i="1"/>
  <c r="S282" i="1"/>
  <c r="R282" i="1"/>
  <c r="Q282" i="1"/>
  <c r="P282" i="1"/>
  <c r="O282" i="1"/>
  <c r="N282" i="1"/>
  <c r="M282" i="1"/>
  <c r="L282" i="1"/>
  <c r="K282" i="1"/>
  <c r="J282" i="1"/>
  <c r="Y281" i="1"/>
  <c r="X281" i="1"/>
  <c r="Y280" i="1"/>
  <c r="X280" i="1"/>
  <c r="Y279" i="1"/>
  <c r="X279" i="1"/>
  <c r="Y278" i="1"/>
  <c r="X278" i="1"/>
  <c r="Y277" i="1"/>
  <c r="X277" i="1"/>
  <c r="Y276" i="1"/>
  <c r="X276" i="1"/>
  <c r="Y275" i="1"/>
  <c r="X275" i="1"/>
  <c r="Y274" i="1"/>
  <c r="X274" i="1"/>
  <c r="W273" i="1"/>
  <c r="V273" i="1"/>
  <c r="U273" i="1"/>
  <c r="T273" i="1"/>
  <c r="S273" i="1"/>
  <c r="R273" i="1"/>
  <c r="Q273" i="1"/>
  <c r="P273" i="1"/>
  <c r="O273" i="1"/>
  <c r="N273" i="1"/>
  <c r="M273" i="1"/>
  <c r="L273" i="1"/>
  <c r="K273" i="1"/>
  <c r="J273" i="1"/>
  <c r="Y272" i="1"/>
  <c r="X272" i="1"/>
  <c r="Y271" i="1"/>
  <c r="X271" i="1"/>
  <c r="Y270" i="1"/>
  <c r="X270" i="1"/>
  <c r="Y269" i="1"/>
  <c r="X269" i="1"/>
  <c r="Y268" i="1"/>
  <c r="X268" i="1"/>
  <c r="Y267" i="1"/>
  <c r="X267" i="1"/>
  <c r="Y266" i="1"/>
  <c r="X266" i="1"/>
  <c r="Y265" i="1"/>
  <c r="X265" i="1"/>
  <c r="Y264" i="1"/>
  <c r="X264" i="1"/>
  <c r="W263" i="1"/>
  <c r="V263" i="1"/>
  <c r="U263" i="1"/>
  <c r="T263" i="1"/>
  <c r="S263" i="1"/>
  <c r="R263" i="1"/>
  <c r="Q263" i="1"/>
  <c r="P263" i="1"/>
  <c r="O263" i="1"/>
  <c r="N263" i="1"/>
  <c r="M263" i="1"/>
  <c r="L263" i="1"/>
  <c r="K263" i="1"/>
  <c r="J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W248" i="1"/>
  <c r="V248" i="1"/>
  <c r="U248" i="1"/>
  <c r="T248" i="1"/>
  <c r="S248" i="1"/>
  <c r="R248" i="1"/>
  <c r="Q248" i="1"/>
  <c r="P248" i="1"/>
  <c r="O248" i="1"/>
  <c r="N248" i="1"/>
  <c r="M248" i="1"/>
  <c r="L248" i="1"/>
  <c r="K248" i="1"/>
  <c r="J248" i="1"/>
  <c r="Y247" i="1"/>
  <c r="X247" i="1"/>
  <c r="Y246" i="1"/>
  <c r="X246" i="1"/>
  <c r="Y245" i="1"/>
  <c r="X245" i="1"/>
  <c r="Y244" i="1"/>
  <c r="X244" i="1"/>
  <c r="Y243" i="1"/>
  <c r="X243" i="1"/>
  <c r="Y242" i="1"/>
  <c r="X242" i="1"/>
  <c r="Y241" i="1"/>
  <c r="X241" i="1"/>
  <c r="Y240" i="1"/>
  <c r="X240" i="1"/>
  <c r="Y239" i="1"/>
  <c r="X239" i="1"/>
  <c r="Y238" i="1"/>
  <c r="X238" i="1"/>
  <c r="Y236" i="1"/>
  <c r="X236" i="1"/>
  <c r="Y234" i="1"/>
  <c r="X234" i="1"/>
  <c r="Y233" i="1"/>
  <c r="X233" i="1"/>
  <c r="Y232" i="1"/>
  <c r="X232" i="1"/>
  <c r="W231" i="1"/>
  <c r="V231" i="1"/>
  <c r="U231" i="1"/>
  <c r="T231" i="1"/>
  <c r="S231" i="1"/>
  <c r="R231" i="1"/>
  <c r="Q231" i="1"/>
  <c r="P231" i="1"/>
  <c r="O231" i="1"/>
  <c r="N231" i="1"/>
  <c r="M231" i="1"/>
  <c r="L231" i="1"/>
  <c r="K231" i="1"/>
  <c r="J231" i="1"/>
  <c r="Y230" i="1"/>
  <c r="X230" i="1"/>
  <c r="Y229" i="1"/>
  <c r="X229" i="1"/>
  <c r="Y228" i="1"/>
  <c r="X228" i="1"/>
  <c r="Y227" i="1"/>
  <c r="X227" i="1"/>
  <c r="Y225" i="1"/>
  <c r="X225" i="1"/>
  <c r="Y224" i="1"/>
  <c r="X224" i="1"/>
  <c r="W223" i="1"/>
  <c r="V223" i="1"/>
  <c r="U223" i="1"/>
  <c r="T223" i="1"/>
  <c r="S223" i="1"/>
  <c r="R223" i="1"/>
  <c r="Q223" i="1"/>
  <c r="P223" i="1"/>
  <c r="O223" i="1"/>
  <c r="N223" i="1"/>
  <c r="M223" i="1"/>
  <c r="L223" i="1"/>
  <c r="K223" i="1"/>
  <c r="J223" i="1"/>
  <c r="Y222" i="1"/>
  <c r="X222" i="1"/>
  <c r="Y221" i="1"/>
  <c r="X221" i="1"/>
  <c r="Y220" i="1"/>
  <c r="X220" i="1"/>
  <c r="Y219" i="1"/>
  <c r="X219" i="1"/>
  <c r="Y218" i="1"/>
  <c r="X218" i="1"/>
  <c r="W217" i="1"/>
  <c r="V217" i="1"/>
  <c r="U217" i="1"/>
  <c r="T217" i="1"/>
  <c r="S217" i="1"/>
  <c r="R217" i="1"/>
  <c r="Q217" i="1"/>
  <c r="P217" i="1"/>
  <c r="O217" i="1"/>
  <c r="N217" i="1"/>
  <c r="M217" i="1"/>
  <c r="L217" i="1"/>
  <c r="K217" i="1"/>
  <c r="J217" i="1"/>
  <c r="Y216" i="1"/>
  <c r="X216" i="1"/>
  <c r="Y215" i="1"/>
  <c r="X215" i="1"/>
  <c r="Y214" i="1"/>
  <c r="X214" i="1"/>
  <c r="Y213" i="1"/>
  <c r="X213" i="1"/>
  <c r="Y212" i="1"/>
  <c r="X212" i="1"/>
  <c r="Y211" i="1"/>
  <c r="X211" i="1"/>
  <c r="Y210" i="1"/>
  <c r="X210" i="1"/>
  <c r="Y209" i="1"/>
  <c r="X209" i="1"/>
  <c r="W208" i="1"/>
  <c r="V208" i="1"/>
  <c r="U208" i="1"/>
  <c r="T208" i="1"/>
  <c r="S208" i="1"/>
  <c r="R208" i="1"/>
  <c r="Q208" i="1"/>
  <c r="P208" i="1"/>
  <c r="O208" i="1"/>
  <c r="N208" i="1"/>
  <c r="N249" i="1" s="1"/>
  <c r="M208" i="1"/>
  <c r="M249" i="1" s="1"/>
  <c r="L208" i="1"/>
  <c r="K208" i="1"/>
  <c r="J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W192" i="1"/>
  <c r="V192" i="1"/>
  <c r="U192" i="1"/>
  <c r="T192" i="1"/>
  <c r="S192" i="1"/>
  <c r="R192" i="1"/>
  <c r="Q192" i="1"/>
  <c r="P192" i="1"/>
  <c r="O192" i="1"/>
  <c r="N192" i="1"/>
  <c r="M192" i="1"/>
  <c r="L192" i="1"/>
  <c r="K192" i="1"/>
  <c r="J192" i="1"/>
  <c r="Y191" i="1"/>
  <c r="X191" i="1"/>
  <c r="Y190" i="1"/>
  <c r="X190" i="1"/>
  <c r="Y189" i="1"/>
  <c r="X189" i="1"/>
  <c r="Y188" i="1"/>
  <c r="X188" i="1"/>
  <c r="W187" i="1"/>
  <c r="V187" i="1"/>
  <c r="U187" i="1"/>
  <c r="T187" i="1"/>
  <c r="S187" i="1"/>
  <c r="R187" i="1"/>
  <c r="Q187" i="1"/>
  <c r="P187" i="1"/>
  <c r="O187" i="1"/>
  <c r="N187" i="1"/>
  <c r="M187" i="1"/>
  <c r="L187" i="1"/>
  <c r="K187" i="1"/>
  <c r="J187" i="1"/>
  <c r="Y186" i="1"/>
  <c r="X186" i="1"/>
  <c r="W185" i="1"/>
  <c r="V185" i="1"/>
  <c r="U185" i="1"/>
  <c r="T185" i="1"/>
  <c r="S185" i="1"/>
  <c r="R185" i="1"/>
  <c r="Q185" i="1"/>
  <c r="P185" i="1"/>
  <c r="O185" i="1"/>
  <c r="N185" i="1"/>
  <c r="M185" i="1"/>
  <c r="L185" i="1"/>
  <c r="K185" i="1"/>
  <c r="J185" i="1"/>
  <c r="Y184" i="1"/>
  <c r="X184" i="1"/>
  <c r="Y183" i="1"/>
  <c r="X183" i="1"/>
  <c r="Y182" i="1"/>
  <c r="X182" i="1"/>
  <c r="Y181" i="1"/>
  <c r="X181" i="1"/>
  <c r="Y180" i="1"/>
  <c r="X180" i="1"/>
  <c r="Y179" i="1"/>
  <c r="X179" i="1"/>
  <c r="Y178" i="1"/>
  <c r="X178" i="1"/>
  <c r="W177" i="1"/>
  <c r="V177" i="1"/>
  <c r="U177" i="1"/>
  <c r="T177" i="1"/>
  <c r="S177" i="1"/>
  <c r="R177" i="1"/>
  <c r="Q177" i="1"/>
  <c r="P177" i="1"/>
  <c r="O177" i="1"/>
  <c r="N177" i="1"/>
  <c r="M177" i="1"/>
  <c r="L177" i="1"/>
  <c r="K177" i="1"/>
  <c r="J177" i="1"/>
  <c r="Y176" i="1"/>
  <c r="X176" i="1"/>
  <c r="Y175" i="1"/>
  <c r="X175" i="1"/>
  <c r="Y174" i="1"/>
  <c r="X174" i="1"/>
  <c r="Y173" i="1"/>
  <c r="X173" i="1"/>
  <c r="Y172" i="1"/>
  <c r="X172" i="1"/>
  <c r="Y171" i="1"/>
  <c r="X171" i="1"/>
  <c r="Y170" i="1"/>
  <c r="X170" i="1"/>
  <c r="W169" i="1"/>
  <c r="V169" i="1"/>
  <c r="U169" i="1"/>
  <c r="T169" i="1"/>
  <c r="S169" i="1"/>
  <c r="R169" i="1"/>
  <c r="R193" i="1" s="1"/>
  <c r="Q169" i="1"/>
  <c r="P169" i="1"/>
  <c r="O169" i="1"/>
  <c r="N169" i="1"/>
  <c r="M169" i="1"/>
  <c r="L169" i="1"/>
  <c r="K169" i="1"/>
  <c r="J169" i="1"/>
  <c r="J193" i="1" s="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W153" i="1"/>
  <c r="V153" i="1"/>
  <c r="U153" i="1"/>
  <c r="T153" i="1"/>
  <c r="S153" i="1"/>
  <c r="R153" i="1"/>
  <c r="Q153" i="1"/>
  <c r="P153" i="1"/>
  <c r="O153" i="1"/>
  <c r="N153" i="1"/>
  <c r="M153" i="1"/>
  <c r="L153" i="1"/>
  <c r="K153" i="1"/>
  <c r="J153" i="1"/>
  <c r="Y152" i="1"/>
  <c r="X152" i="1"/>
  <c r="Y151" i="1"/>
  <c r="X151" i="1"/>
  <c r="Y150" i="1"/>
  <c r="X150" i="1"/>
  <c r="Y149" i="1"/>
  <c r="X149" i="1"/>
  <c r="Y148" i="1"/>
  <c r="X148" i="1"/>
  <c r="Y147" i="1"/>
  <c r="X147" i="1"/>
  <c r="Y146" i="1"/>
  <c r="X146" i="1"/>
  <c r="Y145" i="1"/>
  <c r="X145" i="1"/>
  <c r="W144" i="1"/>
  <c r="V144" i="1"/>
  <c r="U144" i="1"/>
  <c r="T144" i="1"/>
  <c r="S144" i="1"/>
  <c r="R144" i="1"/>
  <c r="Q144" i="1"/>
  <c r="P144" i="1"/>
  <c r="O144" i="1"/>
  <c r="N144" i="1"/>
  <c r="M144" i="1"/>
  <c r="L144" i="1"/>
  <c r="K144" i="1"/>
  <c r="J144" i="1"/>
  <c r="Y143" i="1"/>
  <c r="X143" i="1"/>
  <c r="Y142" i="1"/>
  <c r="X142" i="1"/>
  <c r="Y141" i="1"/>
  <c r="X141" i="1"/>
  <c r="Y140" i="1"/>
  <c r="X140" i="1"/>
  <c r="Y139" i="1"/>
  <c r="X139" i="1"/>
  <c r="Y138" i="1"/>
  <c r="X138" i="1"/>
  <c r="Y137" i="1"/>
  <c r="X137" i="1"/>
  <c r="W136" i="1"/>
  <c r="V136" i="1"/>
  <c r="U136" i="1"/>
  <c r="T136" i="1"/>
  <c r="S136" i="1"/>
  <c r="R136" i="1"/>
  <c r="Q136" i="1"/>
  <c r="P136" i="1"/>
  <c r="O136" i="1"/>
  <c r="N136" i="1"/>
  <c r="M136" i="1"/>
  <c r="L136" i="1"/>
  <c r="K136" i="1"/>
  <c r="J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W119" i="1"/>
  <c r="V119" i="1"/>
  <c r="U119" i="1"/>
  <c r="T119" i="1"/>
  <c r="S119" i="1"/>
  <c r="R119" i="1"/>
  <c r="Q119" i="1"/>
  <c r="P119" i="1"/>
  <c r="O119" i="1"/>
  <c r="N119" i="1"/>
  <c r="M119" i="1"/>
  <c r="L119" i="1"/>
  <c r="K119" i="1"/>
  <c r="J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W95" i="1"/>
  <c r="V95" i="1"/>
  <c r="U95" i="1"/>
  <c r="T95" i="1"/>
  <c r="S95" i="1"/>
  <c r="R95" i="1"/>
  <c r="Q95" i="1"/>
  <c r="P95" i="1"/>
  <c r="O95" i="1"/>
  <c r="N95" i="1"/>
  <c r="M95" i="1"/>
  <c r="L95" i="1"/>
  <c r="K95" i="1"/>
  <c r="J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W79" i="1"/>
  <c r="V79" i="1"/>
  <c r="U79" i="1"/>
  <c r="T79" i="1"/>
  <c r="S79" i="1"/>
  <c r="R79" i="1"/>
  <c r="Q79" i="1"/>
  <c r="P79" i="1"/>
  <c r="O79" i="1"/>
  <c r="N79" i="1"/>
  <c r="M79" i="1"/>
  <c r="L79" i="1"/>
  <c r="K79" i="1"/>
  <c r="J79" i="1"/>
  <c r="Y78" i="1"/>
  <c r="X78" i="1"/>
  <c r="Y77" i="1"/>
  <c r="X77" i="1"/>
  <c r="Y76" i="1"/>
  <c r="X76" i="1"/>
  <c r="Y75" i="1"/>
  <c r="X75" i="1"/>
  <c r="Y74" i="1"/>
  <c r="X74" i="1"/>
  <c r="Y73" i="1"/>
  <c r="X73" i="1"/>
  <c r="Y72" i="1"/>
  <c r="X72" i="1"/>
  <c r="Y71" i="1"/>
  <c r="X71" i="1"/>
  <c r="Y70" i="1"/>
  <c r="X70" i="1"/>
  <c r="Y69" i="1"/>
  <c r="Z69" i="1" s="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W53" i="1"/>
  <c r="V53" i="1"/>
  <c r="U53" i="1"/>
  <c r="T53" i="1"/>
  <c r="S53" i="1"/>
  <c r="R53" i="1"/>
  <c r="Q53" i="1"/>
  <c r="P53" i="1"/>
  <c r="O53" i="1"/>
  <c r="N53" i="1"/>
  <c r="M53" i="1"/>
  <c r="L53" i="1"/>
  <c r="K53" i="1"/>
  <c r="J53" i="1"/>
  <c r="Y52" i="1"/>
  <c r="X52" i="1"/>
  <c r="Y51" i="1"/>
  <c r="X51" i="1"/>
  <c r="Y50" i="1"/>
  <c r="X50" i="1"/>
  <c r="Y49" i="1"/>
  <c r="X49" i="1"/>
  <c r="Y48" i="1"/>
  <c r="X48" i="1"/>
  <c r="W47" i="1"/>
  <c r="V47" i="1"/>
  <c r="U47" i="1"/>
  <c r="T47" i="1"/>
  <c r="S47" i="1"/>
  <c r="R47" i="1"/>
  <c r="Q47" i="1"/>
  <c r="P47" i="1"/>
  <c r="O47" i="1"/>
  <c r="N47" i="1"/>
  <c r="M47" i="1"/>
  <c r="L47" i="1"/>
  <c r="K47" i="1"/>
  <c r="J47" i="1"/>
  <c r="Y46" i="1"/>
  <c r="X46" i="1"/>
  <c r="Y45" i="1"/>
  <c r="X45" i="1"/>
  <c r="Y44" i="1"/>
  <c r="X44" i="1"/>
  <c r="Y43" i="1"/>
  <c r="X43" i="1"/>
  <c r="Y42" i="1"/>
  <c r="X42" i="1"/>
  <c r="Y41" i="1"/>
  <c r="Z41" i="1" s="1"/>
  <c r="X41" i="1"/>
  <c r="Y40" i="1"/>
  <c r="X40" i="1"/>
  <c r="Y39" i="1"/>
  <c r="X39" i="1"/>
  <c r="W38" i="1"/>
  <c r="V38" i="1"/>
  <c r="U38" i="1"/>
  <c r="T38" i="1"/>
  <c r="S38" i="1"/>
  <c r="R38" i="1"/>
  <c r="Q38" i="1"/>
  <c r="P38" i="1"/>
  <c r="O38" i="1"/>
  <c r="N38" i="1"/>
  <c r="M38" i="1"/>
  <c r="L38" i="1"/>
  <c r="K38" i="1"/>
  <c r="J38" i="1"/>
  <c r="Y37" i="1"/>
  <c r="X37" i="1"/>
  <c r="Y36" i="1"/>
  <c r="X36" i="1"/>
  <c r="Y35" i="1"/>
  <c r="Z35" i="1" s="1"/>
  <c r="X35" i="1"/>
  <c r="Y34" i="1"/>
  <c r="X34" i="1"/>
  <c r="Y33" i="1"/>
  <c r="X33" i="1"/>
  <c r="Y32" i="1"/>
  <c r="X32" i="1"/>
  <c r="Y31" i="1"/>
  <c r="X31" i="1"/>
  <c r="Y30" i="1"/>
  <c r="X30" i="1"/>
  <c r="Y29" i="1"/>
  <c r="X29" i="1"/>
  <c r="Y28" i="1"/>
  <c r="X28" i="1"/>
  <c r="Y27" i="1"/>
  <c r="X27" i="1"/>
  <c r="W25" i="1"/>
  <c r="V25" i="1"/>
  <c r="U25" i="1"/>
  <c r="T25" i="1"/>
  <c r="S25" i="1"/>
  <c r="R25" i="1"/>
  <c r="Q25" i="1"/>
  <c r="P25" i="1"/>
  <c r="O25" i="1"/>
  <c r="N25" i="1"/>
  <c r="M25" i="1"/>
  <c r="L25" i="1"/>
  <c r="K25" i="1"/>
  <c r="J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10" i="1"/>
  <c r="X10" i="1"/>
  <c r="W398" i="1" l="1"/>
  <c r="Q711" i="1"/>
  <c r="Z11" i="1"/>
  <c r="Z34" i="1"/>
  <c r="Z40" i="1"/>
  <c r="Z44" i="1"/>
  <c r="Z68" i="1"/>
  <c r="Z72" i="1"/>
  <c r="Z547" i="1"/>
  <c r="Z584" i="1"/>
  <c r="Z680" i="1"/>
  <c r="Z688" i="1"/>
  <c r="Z707" i="1"/>
  <c r="Z709" i="1"/>
  <c r="Z712" i="1"/>
  <c r="Z720" i="1"/>
  <c r="K437" i="1"/>
  <c r="S437" i="1"/>
  <c r="M154" i="1"/>
  <c r="U154" i="1"/>
  <c r="Z155" i="1"/>
  <c r="O249" i="1"/>
  <c r="W249" i="1"/>
  <c r="Z304" i="1"/>
  <c r="Z345" i="1"/>
  <c r="M711" i="1"/>
  <c r="U711" i="1"/>
  <c r="Z149" i="1"/>
  <c r="Z156" i="1"/>
  <c r="Z160" i="1"/>
  <c r="Z174" i="1"/>
  <c r="X192" i="1"/>
  <c r="N295" i="1"/>
  <c r="V295" i="1"/>
  <c r="Z333" i="1"/>
  <c r="Z350" i="1"/>
  <c r="L398" i="1"/>
  <c r="T398" i="1"/>
  <c r="Z356" i="1"/>
  <c r="L504" i="1"/>
  <c r="T504" i="1"/>
  <c r="Z460" i="1"/>
  <c r="Z618" i="1"/>
  <c r="Z631" i="1"/>
  <c r="Z635" i="1"/>
  <c r="Z639" i="1"/>
  <c r="Z678" i="1"/>
  <c r="Z682" i="1"/>
  <c r="Z686" i="1"/>
  <c r="Z690" i="1"/>
  <c r="N711" i="1"/>
  <c r="V711" i="1"/>
  <c r="Z701" i="1"/>
  <c r="Z718" i="1"/>
  <c r="Z756" i="1"/>
  <c r="Z761" i="1"/>
  <c r="Z766" i="1"/>
  <c r="Z793" i="1"/>
  <c r="Z797" i="1"/>
  <c r="W154" i="1"/>
  <c r="O295" i="1"/>
  <c r="W295" i="1"/>
  <c r="O338" i="1"/>
  <c r="W338" i="1"/>
  <c r="Q570" i="1"/>
  <c r="L249" i="1"/>
  <c r="T249" i="1"/>
  <c r="J295" i="1"/>
  <c r="R295" i="1"/>
  <c r="K570" i="1"/>
  <c r="S570" i="1"/>
  <c r="Z241" i="1"/>
  <c r="Z512" i="1"/>
  <c r="L799" i="1"/>
  <c r="T799" i="1"/>
  <c r="Z33" i="1"/>
  <c r="Z39" i="1"/>
  <c r="Z43" i="1"/>
  <c r="Z67" i="1"/>
  <c r="Z210" i="1"/>
  <c r="Z661" i="1"/>
  <c r="Z670" i="1"/>
  <c r="Z76" i="1"/>
  <c r="Z218" i="1"/>
  <c r="Z236" i="1"/>
  <c r="Z369" i="1"/>
  <c r="Z389" i="1"/>
  <c r="Z487" i="1"/>
  <c r="Z516" i="1"/>
  <c r="Z239" i="1"/>
  <c r="Z258" i="1"/>
  <c r="Z23" i="1"/>
  <c r="Z415" i="1"/>
  <c r="Z419" i="1"/>
  <c r="Z521" i="1"/>
  <c r="Z525" i="1"/>
  <c r="Z637" i="1"/>
  <c r="Z393" i="1"/>
  <c r="Z585" i="1"/>
  <c r="Z243" i="1"/>
  <c r="Z655" i="1"/>
  <c r="Z730" i="1"/>
  <c r="Z97" i="1"/>
  <c r="Z110" i="1"/>
  <c r="Z245" i="1"/>
  <c r="Z373" i="1"/>
  <c r="Z375" i="1"/>
  <c r="Z426" i="1"/>
  <c r="Z449" i="1"/>
  <c r="Z485" i="1"/>
  <c r="W799" i="1"/>
  <c r="Z247" i="1"/>
  <c r="P295" i="1"/>
  <c r="Z479" i="1"/>
  <c r="Z619" i="1"/>
  <c r="Z624" i="1"/>
  <c r="Z628" i="1"/>
  <c r="Z729" i="1"/>
  <c r="Z734" i="1"/>
  <c r="Z311" i="1"/>
  <c r="Z368" i="1"/>
  <c r="Z425" i="1"/>
  <c r="J711" i="1"/>
  <c r="R711" i="1"/>
  <c r="Z735" i="1"/>
  <c r="K711" i="1"/>
  <c r="S711" i="1"/>
  <c r="Z795" i="1"/>
  <c r="Z587" i="1"/>
  <c r="Z591" i="1"/>
  <c r="Z603" i="1"/>
  <c r="Z611" i="1"/>
  <c r="Z645" i="1"/>
  <c r="Z657" i="1"/>
  <c r="Z755" i="1"/>
  <c r="Z148" i="1"/>
  <c r="Z207" i="1"/>
  <c r="Z225" i="1"/>
  <c r="Z232" i="1"/>
  <c r="Z242" i="1"/>
  <c r="Z309" i="1"/>
  <c r="Z196" i="1"/>
  <c r="Z204" i="1"/>
  <c r="Z302" i="1"/>
  <c r="Z310" i="1"/>
  <c r="Z632" i="1"/>
  <c r="Z113" i="1"/>
  <c r="Z299" i="1"/>
  <c r="Z378" i="1"/>
  <c r="Z384" i="1"/>
  <c r="Z409" i="1"/>
  <c r="Z452" i="1"/>
  <c r="Z472" i="1"/>
  <c r="Z551" i="1"/>
  <c r="Z555" i="1"/>
  <c r="Z559" i="1"/>
  <c r="Z667" i="1"/>
  <c r="Z763" i="1"/>
  <c r="Z201" i="1"/>
  <c r="Z198" i="1"/>
  <c r="Z395" i="1"/>
  <c r="X38" i="1"/>
  <c r="J154" i="1"/>
  <c r="R154" i="1"/>
  <c r="Z116" i="1"/>
  <c r="J338" i="1"/>
  <c r="Z407" i="1"/>
  <c r="Z450" i="1"/>
  <c r="Z492" i="1"/>
  <c r="Z561" i="1"/>
  <c r="Z604" i="1"/>
  <c r="Z162" i="1"/>
  <c r="Z190" i="1"/>
  <c r="Z268" i="1"/>
  <c r="Z274" i="1"/>
  <c r="P437" i="1"/>
  <c r="Z457" i="1"/>
  <c r="Z285" i="1"/>
  <c r="P338" i="1"/>
  <c r="O570" i="1"/>
  <c r="Z757" i="1"/>
  <c r="Z228" i="1"/>
  <c r="J437" i="1"/>
  <c r="L437" i="1"/>
  <c r="Z476" i="1"/>
  <c r="Z480" i="1"/>
  <c r="Z507" i="1"/>
  <c r="Z511" i="1"/>
  <c r="J570" i="1"/>
  <c r="R570" i="1"/>
  <c r="Z744" i="1"/>
  <c r="K193" i="1"/>
  <c r="S193" i="1"/>
  <c r="Z183" i="1"/>
  <c r="Y185" i="1"/>
  <c r="L295" i="1"/>
  <c r="T295" i="1"/>
  <c r="Z292" i="1"/>
  <c r="Z543" i="1"/>
  <c r="Z748" i="1"/>
  <c r="L193" i="1"/>
  <c r="L296" i="1" s="1"/>
  <c r="T193" i="1"/>
  <c r="Z455" i="1"/>
  <c r="Z481" i="1"/>
  <c r="Z501" i="1"/>
  <c r="Z649" i="1"/>
  <c r="Z659" i="1"/>
  <c r="Z664" i="1"/>
  <c r="Z668" i="1"/>
  <c r="L711" i="1"/>
  <c r="Z695" i="1"/>
  <c r="Z736" i="1"/>
  <c r="Z82" i="1"/>
  <c r="Z86" i="1"/>
  <c r="Z90" i="1"/>
  <c r="Z94" i="1"/>
  <c r="Z100" i="1"/>
  <c r="Z108" i="1"/>
  <c r="Z293" i="1"/>
  <c r="Z297" i="1"/>
  <c r="Z301" i="1"/>
  <c r="Z317" i="1"/>
  <c r="Z321" i="1"/>
  <c r="Z323" i="1"/>
  <c r="Z327" i="1"/>
  <c r="Z363" i="1"/>
  <c r="Z792" i="1"/>
  <c r="Z10" i="1"/>
  <c r="Z14" i="1"/>
  <c r="Z29" i="1"/>
  <c r="Z49" i="1"/>
  <c r="X79" i="1"/>
  <c r="Z180" i="1"/>
  <c r="Z184" i="1"/>
  <c r="Z186" i="1"/>
  <c r="Z188" i="1"/>
  <c r="Z195" i="1"/>
  <c r="Z202" i="1"/>
  <c r="Z280" i="1"/>
  <c r="Y286" i="1"/>
  <c r="Z291" i="1"/>
  <c r="Z377" i="1"/>
  <c r="Z424" i="1"/>
  <c r="Z489" i="1"/>
  <c r="Z493" i="1"/>
  <c r="Z499" i="1"/>
  <c r="Z510" i="1"/>
  <c r="Z518" i="1"/>
  <c r="Z540" i="1"/>
  <c r="Z546" i="1"/>
  <c r="Z550" i="1"/>
  <c r="Z562" i="1"/>
  <c r="Z566" i="1"/>
  <c r="Z568" i="1"/>
  <c r="Z575" i="1"/>
  <c r="Z728" i="1"/>
  <c r="Z15" i="1"/>
  <c r="Z168" i="1"/>
  <c r="Z256" i="1"/>
  <c r="X286" i="1"/>
  <c r="Z340" i="1"/>
  <c r="Z723" i="1"/>
  <c r="Z794" i="1"/>
  <c r="Z126" i="1"/>
  <c r="Z134" i="1"/>
  <c r="Z171" i="1"/>
  <c r="Z199" i="1"/>
  <c r="Z253" i="1"/>
  <c r="Z257" i="1"/>
  <c r="Z267" i="1"/>
  <c r="Z271" i="1"/>
  <c r="X273" i="1"/>
  <c r="Z277" i="1"/>
  <c r="Z281" i="1"/>
  <c r="Z341" i="1"/>
  <c r="Z401" i="1"/>
  <c r="Z440" i="1"/>
  <c r="Z541" i="1"/>
  <c r="Z590" i="1"/>
  <c r="Z30" i="1"/>
  <c r="Z87" i="1"/>
  <c r="Z157" i="1"/>
  <c r="X397" i="1"/>
  <c r="Z644" i="1"/>
  <c r="Z24" i="1"/>
  <c r="Z88" i="1"/>
  <c r="Z92" i="1"/>
  <c r="Z109" i="1"/>
  <c r="Z135" i="1"/>
  <c r="X208" i="1"/>
  <c r="Z264" i="1"/>
  <c r="Z491" i="1"/>
  <c r="X503" i="1"/>
  <c r="Z360" i="1"/>
  <c r="Z364" i="1"/>
  <c r="Z382" i="1"/>
  <c r="Z396" i="1"/>
  <c r="Z399" i="1"/>
  <c r="Z431" i="1"/>
  <c r="Z464" i="1"/>
  <c r="Z470" i="1"/>
  <c r="Z474" i="1"/>
  <c r="Z478" i="1"/>
  <c r="Z626" i="1"/>
  <c r="Z634" i="1"/>
  <c r="Z653" i="1"/>
  <c r="Z677" i="1"/>
  <c r="Z704" i="1"/>
  <c r="Z740" i="1"/>
  <c r="Z32" i="1"/>
  <c r="Z36" i="1"/>
  <c r="Z42" i="1"/>
  <c r="Z58" i="1"/>
  <c r="Z66" i="1"/>
  <c r="Z93" i="1"/>
  <c r="Z106" i="1"/>
  <c r="Z114" i="1"/>
  <c r="Z124" i="1"/>
  <c r="Z128" i="1"/>
  <c r="Z132" i="1"/>
  <c r="Z138" i="1"/>
  <c r="Z142" i="1"/>
  <c r="Z173" i="1"/>
  <c r="Z205" i="1"/>
  <c r="Z215" i="1"/>
  <c r="Z221" i="1"/>
  <c r="Z265" i="1"/>
  <c r="Z279" i="1"/>
  <c r="Z339" i="1"/>
  <c r="Z343" i="1"/>
  <c r="Z498" i="1"/>
  <c r="Z505" i="1"/>
  <c r="Z529" i="1"/>
  <c r="Z533" i="1"/>
  <c r="Z539" i="1"/>
  <c r="X569" i="1"/>
  <c r="Z582" i="1"/>
  <c r="Z588" i="1"/>
  <c r="Z593" i="1"/>
  <c r="Y738" i="1"/>
  <c r="Z13" i="1"/>
  <c r="Z17" i="1"/>
  <c r="Z21" i="1"/>
  <c r="Z31" i="1"/>
  <c r="Z45" i="1"/>
  <c r="Z51" i="1"/>
  <c r="Z57" i="1"/>
  <c r="Z65" i="1"/>
  <c r="Q154" i="1"/>
  <c r="Z151" i="1"/>
  <c r="M193" i="1"/>
  <c r="M296" i="1" s="1"/>
  <c r="U193" i="1"/>
  <c r="V249" i="1"/>
  <c r="X263" i="1"/>
  <c r="Z283" i="1"/>
  <c r="Z325" i="1"/>
  <c r="Z386" i="1"/>
  <c r="X394" i="1"/>
  <c r="Z402" i="1"/>
  <c r="Z406" i="1"/>
  <c r="Z420" i="1"/>
  <c r="Z433" i="1"/>
  <c r="Z444" i="1"/>
  <c r="Z482" i="1"/>
  <c r="Z531" i="1"/>
  <c r="Z535" i="1"/>
  <c r="Y598" i="1"/>
  <c r="Z694" i="1"/>
  <c r="Z716" i="1"/>
  <c r="Z743" i="1"/>
  <c r="P799" i="1"/>
  <c r="Z753" i="1"/>
  <c r="X787" i="1"/>
  <c r="X798" i="1"/>
  <c r="Z64" i="1"/>
  <c r="Y337" i="1"/>
  <c r="Z73" i="1"/>
  <c r="Z77" i="1"/>
  <c r="Z120" i="1"/>
  <c r="Z240" i="1"/>
  <c r="Z244" i="1"/>
  <c r="Y248" i="1"/>
  <c r="Q295" i="1"/>
  <c r="Z300" i="1"/>
  <c r="X337" i="1"/>
  <c r="N398" i="1"/>
  <c r="V398" i="1"/>
  <c r="Z357" i="1"/>
  <c r="M437" i="1"/>
  <c r="U437" i="1"/>
  <c r="P504" i="1"/>
  <c r="Z471" i="1"/>
  <c r="Z563" i="1"/>
  <c r="Z583" i="1"/>
  <c r="Z597" i="1"/>
  <c r="Z612" i="1"/>
  <c r="Z638" i="1"/>
  <c r="Z681" i="1"/>
  <c r="Z685" i="1"/>
  <c r="T711" i="1"/>
  <c r="X708" i="1"/>
  <c r="Z713" i="1"/>
  <c r="Z724" i="1"/>
  <c r="Z751" i="1"/>
  <c r="Q799" i="1"/>
  <c r="Z443" i="1"/>
  <c r="K154" i="1"/>
  <c r="S154" i="1"/>
  <c r="Z112" i="1"/>
  <c r="Z115" i="1"/>
  <c r="X119" i="1"/>
  <c r="L154" i="1"/>
  <c r="T154" i="1"/>
  <c r="Z167" i="1"/>
  <c r="Y177" i="1"/>
  <c r="Z189" i="1"/>
  <c r="Z203" i="1"/>
  <c r="P249" i="1"/>
  <c r="Z216" i="1"/>
  <c r="X248" i="1"/>
  <c r="Z251" i="1"/>
  <c r="Z255" i="1"/>
  <c r="Z259" i="1"/>
  <c r="Z314" i="1"/>
  <c r="Z326" i="1"/>
  <c r="Z332" i="1"/>
  <c r="Z344" i="1"/>
  <c r="Z387" i="1"/>
  <c r="N437" i="1"/>
  <c r="V437" i="1"/>
  <c r="Z417" i="1"/>
  <c r="Z423" i="1"/>
  <c r="Z429" i="1"/>
  <c r="Z445" i="1"/>
  <c r="Z448" i="1"/>
  <c r="Q504" i="1"/>
  <c r="Z458" i="1"/>
  <c r="Z462" i="1"/>
  <c r="Z475" i="1"/>
  <c r="L570" i="1"/>
  <c r="T570" i="1"/>
  <c r="Z522" i="1"/>
  <c r="Z532" i="1"/>
  <c r="Z536" i="1"/>
  <c r="Z538" i="1"/>
  <c r="X542" i="1"/>
  <c r="Z589" i="1"/>
  <c r="Z650" i="1"/>
  <c r="Z669" i="1"/>
  <c r="Z721" i="1"/>
  <c r="J799" i="1"/>
  <c r="R799" i="1"/>
  <c r="X799" i="1" s="1"/>
  <c r="Z754" i="1"/>
  <c r="Z769" i="1"/>
  <c r="U249" i="1"/>
  <c r="Z648" i="1"/>
  <c r="Z74" i="1"/>
  <c r="Z78" i="1"/>
  <c r="Z84" i="1"/>
  <c r="Z125" i="1"/>
  <c r="X153" i="1"/>
  <c r="Q249" i="1"/>
  <c r="K295" i="1"/>
  <c r="S295" i="1"/>
  <c r="K338" i="1"/>
  <c r="S338" i="1"/>
  <c r="P398" i="1"/>
  <c r="M398" i="1"/>
  <c r="U398" i="1"/>
  <c r="O437" i="1"/>
  <c r="W437" i="1"/>
  <c r="J504" i="1"/>
  <c r="R504" i="1"/>
  <c r="M570" i="1"/>
  <c r="U570" i="1"/>
  <c r="Z605" i="1"/>
  <c r="Z627" i="1"/>
  <c r="K799" i="1"/>
  <c r="S799" i="1"/>
  <c r="Z20" i="1"/>
  <c r="Z50" i="1"/>
  <c r="P154" i="1"/>
  <c r="Z165" i="1"/>
  <c r="Z270" i="1"/>
  <c r="Z381" i="1"/>
  <c r="Z652" i="1"/>
  <c r="Y752" i="1"/>
  <c r="Z19" i="1"/>
  <c r="X47" i="1"/>
  <c r="X53" i="1"/>
  <c r="Z98" i="1"/>
  <c r="Z101" i="1"/>
  <c r="N154" i="1"/>
  <c r="X154" i="1" s="1"/>
  <c r="V154" i="1"/>
  <c r="Z140" i="1"/>
  <c r="Z145" i="1"/>
  <c r="Z182" i="1"/>
  <c r="J249" i="1"/>
  <c r="J296" i="1" s="1"/>
  <c r="R249" i="1"/>
  <c r="X249" i="1" s="1"/>
  <c r="Z213" i="1"/>
  <c r="X217" i="1"/>
  <c r="Z315" i="1"/>
  <c r="Q398" i="1"/>
  <c r="Z388" i="1"/>
  <c r="T437" i="1"/>
  <c r="Z446" i="1"/>
  <c r="K504" i="1"/>
  <c r="S504" i="1"/>
  <c r="Z467" i="1"/>
  <c r="Z469" i="1"/>
  <c r="Z517" i="1"/>
  <c r="X537" i="1"/>
  <c r="Z552" i="1"/>
  <c r="Z572" i="1"/>
  <c r="Z576" i="1"/>
  <c r="Y642" i="1"/>
  <c r="W711" i="1"/>
  <c r="Z696" i="1"/>
  <c r="Z705" i="1"/>
  <c r="Z749" i="1"/>
  <c r="Z56" i="1"/>
  <c r="Z123" i="1"/>
  <c r="Z276" i="1"/>
  <c r="Z59" i="1"/>
  <c r="Z81" i="1"/>
  <c r="Z89" i="1"/>
  <c r="Z122" i="1"/>
  <c r="Z130" i="1"/>
  <c r="Z150" i="1"/>
  <c r="Z161" i="1"/>
  <c r="Z179" i="1"/>
  <c r="K249" i="1"/>
  <c r="S249" i="1"/>
  <c r="Z214" i="1"/>
  <c r="X223" i="1"/>
  <c r="M295" i="1"/>
  <c r="U295" i="1"/>
  <c r="Q338" i="1"/>
  <c r="J398" i="1"/>
  <c r="R398" i="1"/>
  <c r="Z355" i="1"/>
  <c r="Z359" i="1"/>
  <c r="Y374" i="1"/>
  <c r="Z404" i="1"/>
  <c r="Z412" i="1"/>
  <c r="Q437" i="1"/>
  <c r="Z418" i="1"/>
  <c r="Z432" i="1"/>
  <c r="Z473" i="1"/>
  <c r="Z477" i="1"/>
  <c r="Y486" i="1"/>
  <c r="W504" i="1"/>
  <c r="Z494" i="1"/>
  <c r="Z545" i="1"/>
  <c r="Z549" i="1"/>
  <c r="Z553" i="1"/>
  <c r="Z557" i="1"/>
  <c r="Z565" i="1"/>
  <c r="Z573" i="1"/>
  <c r="Z577" i="1"/>
  <c r="Z581" i="1"/>
  <c r="Y586" i="1"/>
  <c r="Z606" i="1"/>
  <c r="Z610" i="1"/>
  <c r="Z614" i="1"/>
  <c r="Z616" i="1"/>
  <c r="Z679" i="1"/>
  <c r="Z683" i="1"/>
  <c r="Z687" i="1"/>
  <c r="P711" i="1"/>
  <c r="Z693" i="1"/>
  <c r="Z697" i="1"/>
  <c r="Z702" i="1"/>
  <c r="Z719" i="1"/>
  <c r="X737" i="1"/>
  <c r="Z742" i="1"/>
  <c r="Y787" i="1"/>
  <c r="Z28" i="1"/>
  <c r="Z85" i="1"/>
  <c r="Z105" i="1"/>
  <c r="Z172" i="1"/>
  <c r="Z175" i="1"/>
  <c r="Z383" i="1"/>
  <c r="Y282" i="1"/>
  <c r="Z298" i="1"/>
  <c r="Z372" i="1"/>
  <c r="Z484" i="1"/>
  <c r="Z490" i="1"/>
  <c r="Z523" i="1"/>
  <c r="Z689" i="1"/>
  <c r="Z27" i="1"/>
  <c r="Z454" i="1"/>
  <c r="Z22" i="1"/>
  <c r="Z75" i="1"/>
  <c r="Z163" i="1"/>
  <c r="Z18" i="1"/>
  <c r="Y47" i="1"/>
  <c r="Z47" i="1" s="1"/>
  <c r="Z254" i="1"/>
  <c r="Y38" i="1"/>
  <c r="Z38" i="1" s="1"/>
  <c r="Z12" i="1"/>
  <c r="X25" i="1"/>
  <c r="Z37" i="1"/>
  <c r="Z46" i="1"/>
  <c r="Z48" i="1"/>
  <c r="Y53" i="1"/>
  <c r="Z61" i="1"/>
  <c r="Z127" i="1"/>
  <c r="Y136" i="1"/>
  <c r="Z146" i="1"/>
  <c r="Z222" i="1"/>
  <c r="Z515" i="1"/>
  <c r="Z554" i="1"/>
  <c r="Z558" i="1"/>
  <c r="Y567" i="1"/>
  <c r="Z16" i="1"/>
  <c r="Z52" i="1"/>
  <c r="Z54" i="1"/>
  <c r="Z111" i="1"/>
  <c r="Z118" i="1"/>
  <c r="Z191" i="1"/>
  <c r="Z194" i="1"/>
  <c r="Z224" i="1"/>
  <c r="Z229" i="1"/>
  <c r="Z347" i="1"/>
  <c r="Z351" i="1"/>
  <c r="Z390" i="1"/>
  <c r="Y397" i="1"/>
  <c r="Z465" i="1"/>
  <c r="Z508" i="1"/>
  <c r="Z596" i="1"/>
  <c r="Z700" i="1"/>
  <c r="Z703" i="1"/>
  <c r="Z722" i="1"/>
  <c r="Z726" i="1"/>
  <c r="Z733" i="1"/>
  <c r="Z745" i="1"/>
  <c r="Z758" i="1"/>
  <c r="Z768" i="1"/>
  <c r="Y231" i="1"/>
  <c r="Z262" i="1"/>
  <c r="Y273" i="1"/>
  <c r="Z288" i="1"/>
  <c r="Z306" i="1"/>
  <c r="Y380" i="1"/>
  <c r="Z442" i="1"/>
  <c r="Y496" i="1"/>
  <c r="Z544" i="1"/>
  <c r="Z580" i="1"/>
  <c r="Y641" i="1"/>
  <c r="Z656" i="1"/>
  <c r="Y676" i="1"/>
  <c r="Z662" i="1"/>
  <c r="Z55" i="1"/>
  <c r="Z62" i="1"/>
  <c r="Z83" i="1"/>
  <c r="Y95" i="1"/>
  <c r="Z102" i="1"/>
  <c r="Z121" i="1"/>
  <c r="Z131" i="1"/>
  <c r="Z137" i="1"/>
  <c r="Z141" i="1"/>
  <c r="Z147" i="1"/>
  <c r="Z164" i="1"/>
  <c r="Z176" i="1"/>
  <c r="Z178" i="1"/>
  <c r="Z181" i="1"/>
  <c r="X185" i="1"/>
  <c r="Y187" i="1"/>
  <c r="Z206" i="1"/>
  <c r="Z211" i="1"/>
  <c r="Z219" i="1"/>
  <c r="Z230" i="1"/>
  <c r="Z238" i="1"/>
  <c r="Z272" i="1"/>
  <c r="Z278" i="1"/>
  <c r="Z289" i="1"/>
  <c r="Y294" i="1"/>
  <c r="Z303" i="1"/>
  <c r="Z307" i="1"/>
  <c r="X316" i="1"/>
  <c r="Z318" i="1"/>
  <c r="Y322" i="1"/>
  <c r="Z329" i="1"/>
  <c r="Z348" i="1"/>
  <c r="Z352" i="1"/>
  <c r="Z354" i="1"/>
  <c r="Z361" i="1"/>
  <c r="Y366" i="1"/>
  <c r="Z379" i="1"/>
  <c r="Z391" i="1"/>
  <c r="Z403" i="1"/>
  <c r="Y421" i="1"/>
  <c r="Y427" i="1"/>
  <c r="Z459" i="1"/>
  <c r="Z466" i="1"/>
  <c r="Z495" i="1"/>
  <c r="Z497" i="1"/>
  <c r="Z506" i="1"/>
  <c r="Z509" i="1"/>
  <c r="Z524" i="1"/>
  <c r="Z530" i="1"/>
  <c r="Z548" i="1"/>
  <c r="Z600" i="1"/>
  <c r="Z607" i="1"/>
  <c r="Z621" i="1"/>
  <c r="Z625" i="1"/>
  <c r="Z636" i="1"/>
  <c r="Z640" i="1"/>
  <c r="Z643" i="1"/>
  <c r="Z646" i="1"/>
  <c r="Z671" i="1"/>
  <c r="Y673" i="1"/>
  <c r="Y675" i="1"/>
  <c r="Y692" i="1"/>
  <c r="X738" i="1"/>
  <c r="Z738" i="1" s="1"/>
  <c r="Z746" i="1"/>
  <c r="Z759" i="1"/>
  <c r="Y773" i="1"/>
  <c r="Z91" i="1"/>
  <c r="Z96" i="1"/>
  <c r="Z99" i="1"/>
  <c r="X136" i="1"/>
  <c r="Z170" i="1"/>
  <c r="X187" i="1"/>
  <c r="Z220" i="1"/>
  <c r="Z246" i="1"/>
  <c r="Z252" i="1"/>
  <c r="X282" i="1"/>
  <c r="Z284" i="1"/>
  <c r="Z313" i="1"/>
  <c r="X322" i="1"/>
  <c r="Z324" i="1"/>
  <c r="Y328" i="1"/>
  <c r="Z335" i="1"/>
  <c r="Z342" i="1"/>
  <c r="Z349" i="1"/>
  <c r="Z358" i="1"/>
  <c r="Z365" i="1"/>
  <c r="Z367" i="1"/>
  <c r="Z370" i="1"/>
  <c r="X374" i="1"/>
  <c r="Z385" i="1"/>
  <c r="Z392" i="1"/>
  <c r="Z456" i="1"/>
  <c r="Z463" i="1"/>
  <c r="Y468" i="1"/>
  <c r="X486" i="1"/>
  <c r="Z488" i="1"/>
  <c r="Z513" i="1"/>
  <c r="X567" i="1"/>
  <c r="Z574" i="1"/>
  <c r="Z594" i="1"/>
  <c r="X598" i="1"/>
  <c r="Z608" i="1"/>
  <c r="Z617" i="1"/>
  <c r="Z629" i="1"/>
  <c r="Z633" i="1"/>
  <c r="Z672" i="1"/>
  <c r="Z674" i="1"/>
  <c r="Z684" i="1"/>
  <c r="Z691" i="1"/>
  <c r="Z717" i="1"/>
  <c r="Z750" i="1"/>
  <c r="Z764" i="1"/>
  <c r="Z772" i="1"/>
  <c r="Z774" i="1"/>
  <c r="Z63" i="1"/>
  <c r="Z70" i="1"/>
  <c r="Y79" i="1"/>
  <c r="Z103" i="1"/>
  <c r="Z129" i="1"/>
  <c r="X144" i="1"/>
  <c r="Z158" i="1"/>
  <c r="X177" i="1"/>
  <c r="Z200" i="1"/>
  <c r="Z212" i="1"/>
  <c r="Y217" i="1"/>
  <c r="Z227" i="1"/>
  <c r="X231" i="1"/>
  <c r="Z233" i="1"/>
  <c r="Z260" i="1"/>
  <c r="Z269" i="1"/>
  <c r="Z275" i="1"/>
  <c r="Z290" i="1"/>
  <c r="Z308" i="1"/>
  <c r="Z319" i="1"/>
  <c r="X328" i="1"/>
  <c r="Z330" i="1"/>
  <c r="Y334" i="1"/>
  <c r="Z362" i="1"/>
  <c r="Z376" i="1"/>
  <c r="X380" i="1"/>
  <c r="Y394" i="1"/>
  <c r="Z400" i="1"/>
  <c r="Z411" i="1"/>
  <c r="Y430" i="1"/>
  <c r="Z430" i="1" s="1"/>
  <c r="Z434" i="1"/>
  <c r="X496" i="1"/>
  <c r="Z534" i="1"/>
  <c r="Y542" i="1"/>
  <c r="Z556" i="1"/>
  <c r="Z560" i="1"/>
  <c r="Z571" i="1"/>
  <c r="Z578" i="1"/>
  <c r="Z601" i="1"/>
  <c r="X641" i="1"/>
  <c r="Z651" i="1"/>
  <c r="Z654" i="1"/>
  <c r="X658" i="1"/>
  <c r="Z660" i="1"/>
  <c r="Z665" i="1"/>
  <c r="Y144" i="1"/>
  <c r="Y153" i="1"/>
  <c r="X294" i="1"/>
  <c r="X312" i="1"/>
  <c r="X334" i="1"/>
  <c r="X366" i="1"/>
  <c r="X421" i="1"/>
  <c r="X427" i="1"/>
  <c r="Y436" i="1"/>
  <c r="Z436" i="1" s="1"/>
  <c r="X519" i="1"/>
  <c r="Z609" i="1"/>
  <c r="Z622" i="1"/>
  <c r="Z647" i="1"/>
  <c r="X673" i="1"/>
  <c r="X675" i="1"/>
  <c r="Z675" i="1" s="1"/>
  <c r="Z706" i="1"/>
  <c r="X710" i="1"/>
  <c r="Z714" i="1"/>
  <c r="Z747" i="1"/>
  <c r="X773" i="1"/>
  <c r="Z781" i="1"/>
  <c r="Z796" i="1"/>
  <c r="Z60" i="1"/>
  <c r="Z71" i="1"/>
  <c r="Z104" i="1"/>
  <c r="Z107" i="1"/>
  <c r="Z117" i="1"/>
  <c r="Y119" i="1"/>
  <c r="Z119" i="1" s="1"/>
  <c r="Z133" i="1"/>
  <c r="Z139" i="1"/>
  <c r="Z143" i="1"/>
  <c r="Z152" i="1"/>
  <c r="Z159" i="1"/>
  <c r="Z166" i="1"/>
  <c r="Y192" i="1"/>
  <c r="Z197" i="1"/>
  <c r="Z209" i="1"/>
  <c r="Y223" i="1"/>
  <c r="Z234" i="1"/>
  <c r="Z250" i="1"/>
  <c r="Z261" i="1"/>
  <c r="Z266" i="1"/>
  <c r="Z287" i="1"/>
  <c r="Z305" i="1"/>
  <c r="Z320" i="1"/>
  <c r="Z331" i="1"/>
  <c r="Z336" i="1"/>
  <c r="Z346" i="1"/>
  <c r="Z371" i="1"/>
  <c r="Z405" i="1"/>
  <c r="Z408" i="1"/>
  <c r="Z414" i="1"/>
  <c r="Z435" i="1"/>
  <c r="Z441" i="1"/>
  <c r="Z461" i="1"/>
  <c r="X468" i="1"/>
  <c r="Z483" i="1"/>
  <c r="Y503" i="1"/>
  <c r="Z503" i="1" s="1"/>
  <c r="Y519" i="1"/>
  <c r="Z526" i="1"/>
  <c r="Z528" i="1"/>
  <c r="Y537" i="1"/>
  <c r="Z564" i="1"/>
  <c r="Z579" i="1"/>
  <c r="Z595" i="1"/>
  <c r="Z602" i="1"/>
  <c r="Z613" i="1"/>
  <c r="Z623" i="1"/>
  <c r="Z630" i="1"/>
  <c r="Z666" i="1"/>
  <c r="Z699" i="1"/>
  <c r="Y708" i="1"/>
  <c r="Y710" i="1"/>
  <c r="Z715" i="1"/>
  <c r="Z725" i="1"/>
  <c r="Z731" i="1"/>
  <c r="Y737" i="1"/>
  <c r="Z762" i="1"/>
  <c r="Y798" i="1"/>
  <c r="X295" i="1"/>
  <c r="O80" i="1"/>
  <c r="W80" i="1"/>
  <c r="Y208" i="1"/>
  <c r="Y263" i="1"/>
  <c r="R296" i="1"/>
  <c r="R338" i="1"/>
  <c r="X338" i="1" s="1"/>
  <c r="O398" i="1"/>
  <c r="Y353" i="1"/>
  <c r="P80" i="1"/>
  <c r="X353" i="1"/>
  <c r="Y25" i="1"/>
  <c r="Z25" i="1" s="1"/>
  <c r="Q80" i="1"/>
  <c r="O154" i="1"/>
  <c r="Y154" i="1" s="1"/>
  <c r="N193" i="1"/>
  <c r="N296" i="1" s="1"/>
  <c r="V193" i="1"/>
  <c r="R437" i="1"/>
  <c r="X413" i="1"/>
  <c r="Y453" i="1"/>
  <c r="J80" i="1"/>
  <c r="R80" i="1"/>
  <c r="O193" i="1"/>
  <c r="O296" i="1" s="1"/>
  <c r="W193" i="1"/>
  <c r="Z438" i="1"/>
  <c r="Z502" i="1"/>
  <c r="Z514" i="1"/>
  <c r="V570" i="1"/>
  <c r="Y527" i="1"/>
  <c r="X642" i="1"/>
  <c r="Z642" i="1" s="1"/>
  <c r="K80" i="1"/>
  <c r="S80" i="1"/>
  <c r="X95" i="1"/>
  <c r="P193" i="1"/>
  <c r="K398" i="1"/>
  <c r="S398" i="1"/>
  <c r="Z410" i="1"/>
  <c r="O504" i="1"/>
  <c r="Q739" i="1"/>
  <c r="L80" i="1"/>
  <c r="T80" i="1"/>
  <c r="Q193" i="1"/>
  <c r="Y312" i="1"/>
  <c r="X504" i="1"/>
  <c r="Z520" i="1"/>
  <c r="M80" i="1"/>
  <c r="U80" i="1"/>
  <c r="X169" i="1"/>
  <c r="Z416" i="1"/>
  <c r="Z422" i="1"/>
  <c r="Z428" i="1"/>
  <c r="X527" i="1"/>
  <c r="X711" i="1"/>
  <c r="N80" i="1"/>
  <c r="V80" i="1"/>
  <c r="Y169" i="1"/>
  <c r="Y316" i="1"/>
  <c r="Y569" i="1"/>
  <c r="O599" i="1"/>
  <c r="W599" i="1"/>
  <c r="Y615" i="1"/>
  <c r="Y658" i="1"/>
  <c r="Z658" i="1" s="1"/>
  <c r="X727" i="1"/>
  <c r="M739" i="1"/>
  <c r="U739" i="1"/>
  <c r="Y413" i="1"/>
  <c r="N570" i="1"/>
  <c r="X586" i="1"/>
  <c r="P599" i="1"/>
  <c r="O711" i="1"/>
  <c r="Y727" i="1"/>
  <c r="N739" i="1"/>
  <c r="V739" i="1"/>
  <c r="X692" i="1"/>
  <c r="J599" i="1"/>
  <c r="R599" i="1"/>
  <c r="X599" i="1" s="1"/>
  <c r="O799" i="1"/>
  <c r="X453" i="1"/>
  <c r="K599" i="1"/>
  <c r="S599" i="1"/>
  <c r="L599" i="1"/>
  <c r="L739" i="1" s="1"/>
  <c r="T599" i="1"/>
  <c r="X752" i="1"/>
  <c r="R676" i="1"/>
  <c r="X676" i="1" s="1"/>
  <c r="Z676" i="1" s="1"/>
  <c r="X615" i="1"/>
  <c r="Z615" i="1" s="1"/>
  <c r="Z192" i="1" l="1"/>
  <c r="Z248" i="1"/>
  <c r="K296" i="1"/>
  <c r="T296" i="1"/>
  <c r="W296" i="1"/>
  <c r="Y338" i="1"/>
  <c r="J739" i="1"/>
  <c r="J800" i="1" s="1"/>
  <c r="Y570" i="1"/>
  <c r="P296" i="1"/>
  <c r="P739" i="1"/>
  <c r="Y711" i="1"/>
  <c r="U296" i="1"/>
  <c r="Y295" i="1"/>
  <c r="T739" i="1"/>
  <c r="Z316" i="1"/>
  <c r="X398" i="1"/>
  <c r="Z673" i="1"/>
  <c r="Z366" i="1"/>
  <c r="Z586" i="1"/>
  <c r="Y249" i="1"/>
  <c r="Z53" i="1"/>
  <c r="Z185" i="1"/>
  <c r="Y799" i="1"/>
  <c r="Z799" i="1" s="1"/>
  <c r="Z322" i="1"/>
  <c r="Z217" i="1"/>
  <c r="Z421" i="1"/>
  <c r="T800" i="1"/>
  <c r="Z692" i="1"/>
  <c r="W739" i="1"/>
  <c r="X437" i="1"/>
  <c r="Z294" i="1"/>
  <c r="Z286" i="1"/>
  <c r="K739" i="1"/>
  <c r="Z153" i="1"/>
  <c r="Z353" i="1"/>
  <c r="Z798" i="1"/>
  <c r="Z380" i="1"/>
  <c r="Z569" i="1"/>
  <c r="Y437" i="1"/>
  <c r="Z394" i="1"/>
  <c r="Z79" i="1"/>
  <c r="Z542" i="1"/>
  <c r="Z273" i="1"/>
  <c r="Z337" i="1"/>
  <c r="Z773" i="1"/>
  <c r="Z136" i="1"/>
  <c r="Z282" i="1"/>
  <c r="S296" i="1"/>
  <c r="M800" i="1"/>
  <c r="Z427" i="1"/>
  <c r="Z328" i="1"/>
  <c r="U800" i="1"/>
  <c r="Z598" i="1"/>
  <c r="Y504" i="1"/>
  <c r="Z519" i="1"/>
  <c r="Z397" i="1"/>
  <c r="Z496" i="1"/>
  <c r="Z177" i="1"/>
  <c r="Z374" i="1"/>
  <c r="Z312" i="1"/>
  <c r="Z187" i="1"/>
  <c r="Z95" i="1"/>
  <c r="Z231" i="1"/>
  <c r="Z486" i="1"/>
  <c r="Z208" i="1"/>
  <c r="Z537" i="1"/>
  <c r="Z223" i="1"/>
  <c r="Z468" i="1"/>
  <c r="Z338" i="1"/>
  <c r="Z711" i="1"/>
  <c r="Z334" i="1"/>
  <c r="Z295" i="1"/>
  <c r="N800" i="1"/>
  <c r="Z263" i="1"/>
  <c r="Z641" i="1"/>
  <c r="Q296" i="1"/>
  <c r="Q800" i="1" s="1"/>
  <c r="Z567" i="1"/>
  <c r="Z787" i="1"/>
  <c r="K800" i="1"/>
  <c r="Z737" i="1"/>
  <c r="Z752" i="1"/>
  <c r="Y599" i="1"/>
  <c r="Z599" i="1" s="1"/>
  <c r="Z527" i="1"/>
  <c r="Z708" i="1"/>
  <c r="L800" i="1"/>
  <c r="V296" i="1"/>
  <c r="V800" i="1" s="1"/>
  <c r="Y398" i="1"/>
  <c r="Z144" i="1"/>
  <c r="X570" i="1"/>
  <c r="Z249" i="1"/>
  <c r="Z453" i="1"/>
  <c r="Z169" i="1"/>
  <c r="Z504" i="1"/>
  <c r="Z710" i="1"/>
  <c r="P800" i="1"/>
  <c r="W800" i="1"/>
  <c r="Z413" i="1"/>
  <c r="R739" i="1"/>
  <c r="X739" i="1" s="1"/>
  <c r="X296" i="1"/>
  <c r="Z727" i="1"/>
  <c r="S739" i="1"/>
  <c r="X193" i="1"/>
  <c r="O739" i="1"/>
  <c r="Y739" i="1" s="1"/>
  <c r="Z154" i="1"/>
  <c r="Y193" i="1"/>
  <c r="Y80" i="1"/>
  <c r="X80" i="1"/>
  <c r="Z398" i="1" l="1"/>
  <c r="S800" i="1"/>
  <c r="Z570" i="1"/>
  <c r="Z437" i="1"/>
  <c r="R800" i="1"/>
  <c r="X800" i="1" s="1"/>
  <c r="Y296" i="1"/>
  <c r="Z296" i="1" s="1"/>
  <c r="O800" i="1"/>
  <c r="Y800" i="1" s="1"/>
  <c r="Z80" i="1"/>
  <c r="Z739" i="1"/>
  <c r="Z193" i="1"/>
  <c r="Z800" i="1" l="1"/>
</calcChain>
</file>

<file path=xl/sharedStrings.xml><?xml version="1.0" encoding="utf-8"?>
<sst xmlns="http://schemas.openxmlformats.org/spreadsheetml/2006/main" count="13295" uniqueCount="586">
  <si>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</si>
  <si>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</si>
  <si>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</si>
  <si>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</si>
  <si>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t>
  </si>
  <si>
    <t>INCLUYE LAS MODIFICACIONES PRESUPUESTARIAS PENDIENTES DE APLICACIÓN</t>
  </si>
  <si>
    <t>CORTE AL 31 DE MARZO DEL 2021</t>
  </si>
  <si>
    <t>Hora: 21:23:12</t>
  </si>
  <si>
    <t>PROGRAMA</t>
  </si>
  <si>
    <t>SUBPROGRAMA</t>
  </si>
  <si>
    <t>PARTIDA</t>
  </si>
  <si>
    <t>SUBPARTIDA</t>
  </si>
  <si>
    <t>IP</t>
  </si>
  <si>
    <t>F.F</t>
  </si>
  <si>
    <t>CE</t>
  </si>
  <si>
    <t>CF</t>
  </si>
  <si>
    <t>DESCRIPCIÓN</t>
  </si>
  <si>
    <t>PRESUPUESTO INICIAL</t>
  </si>
  <si>
    <t>PRESUPUESTO ACTUAL</t>
  </si>
  <si>
    <t>PRIMER 
TRASLADO DE PARTIDAS
 (H-003)</t>
  </si>
  <si>
    <t>PRIMERA MODIFICACIÓN LEGISLATIVA
 NORMA DE EJECUCIÓN 1 
(H-013)</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</si>
  <si>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</si>
  <si>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</si>
  <si>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</si>
  <si>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</si>
  <si>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</si>
  <si>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</si>
  <si>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</si>
  <si>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</si>
  <si>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</si>
  <si>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</si>
  <si>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</si>
  <si>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</si>
  <si>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</si>
  <si>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</si>
  <si>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</si>
  <si>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</si>
  <si>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</si>
  <si>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</si>
  <si>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</si>
  <si>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</si>
  <si>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</si>
  <si>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</si>
  <si>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</si>
  <si>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</si>
  <si>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</si>
  <si>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</si>
  <si>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</si>
  <si>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</si>
  <si>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</si>
  <si>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</si>
  <si>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</si>
  <si>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</si>
  <si>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</si>
  <si>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</si>
  <si>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</si>
  <si>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</si>
  <si>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</si>
  <si>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Céd. Jur 4-000-042147</t>
  </si>
  <si>
    <t>00405</t>
  </si>
  <si>
    <t>BANCO POPULAR Y DE DESARROLLO COMUNAL.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</si>
  <si>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</si>
  <si>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</si>
  <si>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</si>
  <si>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00503</t>
  </si>
  <si>
    <t>00504</t>
  </si>
  <si>
    <t>JUNTA DE PENSIONES Y JUBILACIONES DEL MAGISTERIO NACIONAL.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</si>
  <si>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</si>
  <si>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</si>
  <si>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</si>
  <si>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</si>
  <si>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</si>
  <si>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</si>
  <si>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</si>
  <si>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</si>
  <si>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</si>
  <si>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</si>
  <si>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</si>
  <si>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</si>
  <si>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</si>
  <si>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</si>
  <si>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</si>
  <si>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</si>
  <si>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</si>
  <si>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</si>
  <si>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</si>
  <si>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</si>
  <si>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</si>
  <si>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</si>
  <si>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</si>
  <si>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</si>
  <si>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</si>
  <si>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</si>
  <si>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</si>
  <si>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</si>
  <si>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</si>
  <si>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</si>
  <si>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</si>
  <si>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</si>
  <si>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</si>
  <si>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</si>
  <si>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</si>
  <si>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</si>
  <si>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</si>
  <si>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</si>
  <si>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</si>
  <si>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</si>
  <si>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</si>
  <si>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</si>
  <si>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</si>
  <si>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</si>
  <si>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</si>
  <si>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</si>
  <si>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</si>
  <si>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</si>
  <si>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</si>
  <si>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</si>
  <si>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</si>
  <si>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</si>
  <si>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</si>
  <si>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</si>
  <si>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</si>
  <si>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</si>
  <si>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</si>
  <si>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</si>
  <si>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</si>
  <si>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</si>
  <si>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204</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</si>
  <si>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</si>
  <si>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</si>
  <si>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</si>
  <si>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</si>
  <si>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</si>
  <si>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</si>
  <si>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</si>
  <si>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</si>
  <si>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</si>
  <si>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</si>
  <si>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</si>
  <si>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</si>
  <si>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</si>
  <si>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</si>
  <si>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</si>
  <si>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</si>
  <si>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</si>
  <si>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</si>
  <si>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</si>
  <si>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</si>
  <si>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</si>
  <si>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</si>
  <si>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</si>
  <si>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</si>
  <si>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</si>
  <si>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</si>
  <si>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240</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</si>
  <si>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</si>
  <si>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</si>
  <si>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</si>
  <si>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</si>
  <si>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</si>
  <si>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</si>
  <si>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</si>
  <si>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</si>
  <si>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</si>
  <si>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</si>
  <si>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</si>
  <si>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</si>
  <si>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</si>
  <si>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</si>
  <si>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</si>
  <si>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</si>
  <si>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</si>
  <si>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</si>
  <si>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</si>
  <si>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</si>
  <si>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</si>
  <si>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</si>
  <si>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</si>
  <si>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</si>
  <si>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</si>
  <si>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</si>
  <si>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</si>
  <si>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</si>
  <si>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</si>
  <si>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</si>
  <si>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</si>
  <si>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</si>
  <si>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</si>
  <si>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</si>
  <si>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</si>
  <si>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</si>
  <si>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</si>
  <si>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</si>
  <si>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</si>
  <si>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</si>
  <si>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</si>
  <si>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</si>
  <si>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</si>
  <si>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</si>
  <si>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</si>
  <si>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</si>
  <si>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</si>
  <si>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</si>
  <si>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</si>
  <si>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</si>
  <si>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</si>
  <si>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</si>
  <si>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</si>
  <si>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</si>
  <si>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</si>
  <si>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</si>
  <si>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</si>
  <si>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</si>
  <si>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</si>
  <si>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</si>
  <si>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</si>
  <si>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</si>
  <si>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</si>
  <si>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</si>
  <si>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</si>
  <si>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</si>
  <si>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</si>
  <si>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</si>
  <si>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</si>
  <si>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</si>
  <si>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</si>
  <si>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</si>
  <si>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</si>
  <si>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</si>
  <si>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</si>
  <si>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</si>
  <si>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</si>
  <si>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</si>
  <si>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</si>
  <si>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</si>
  <si>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</si>
  <si>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</si>
  <si>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234</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</si>
  <si>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</si>
  <si>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</si>
  <si>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</si>
  <si>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</si>
  <si>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</si>
  <si>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</si>
  <si>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</si>
  <si>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BANCO POPULAR Y DE DESARROLLO COMUNAL. (BPDC)  (SEGÚN LEY No. 4351 DEL 11 DE JULIO DE 1969, LEY ORGÁNICA DEL B.P.D.C.). Céd. Jur 4-000-042152</t>
  </si>
  <si>
    <t>CAJA COSTARRICENSE DE SEGURO SOCIAL. (CCSS)  (APORTE PATRONAL AL RÉGIMEN DE PENSIONES, SEGÚN LEY DE PROTECCIÓN AL TRABAJADOR No. 7983 DEL 16 DE FEBRERO DEL 2000). Céd. Jur 4-000-042147</t>
  </si>
  <si>
    <t>CAJA COSTARRICENSE DE SEGURO SOCIAL. (CCSS)  (APORTE PATRONAL AL FONDO DE CAPITALIZACIÓN LABORAL, SEGÚN LEY DE PROTECCIÓN AL TRABAJADOR No. 7983 DEL 16 DE FEBRERO DEL 2000). Céd. Jur 4-000-042147</t>
  </si>
  <si>
    <t>JUNTA DE PENSIONES Y JUBILACIONES DEL MAGISTERIO NACIONAL.  (COTIZACION PATRONAL ART No 41 DE LA LEY No.7531 DEL 10/07/1995). Céd. Jur 3-007-117191</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</si>
  <si>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</si>
  <si>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</si>
  <si>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</si>
  <si>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</si>
  <si>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</si>
  <si>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CAJA COSTARRICENSE DE SEGURO SOCIAL. (CCSS)  (CONTRIBUCIÓN ESTATAL AL SEGURO DE SALUD, SEGÚN LEY No. 17 DEL 22 DE OCTUBRE DE 1943, LEY CONSTITUTIVA DE LA C.C.S.S. Y REGLAMENTO No. 7082 DEL 03 DE DICIEMBRE DE 1996 Y SUS REFORMAS). Céd. Jur 4-000-042147</t>
  </si>
  <si>
    <t>JUNTA DE PENSIONES Y JUBILACIONES DEL MAGISTERIO NACIONAL.  (COTIZACIÓN ESTATAL DE ACUERDO CON EL ARTÍCULO 15 DE LA LEY No.7531 DE 10/07/1995). Céd. Jur Céd. Jur 3-007-117191</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</si>
  <si>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</si>
  <si>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</si>
  <si>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</si>
  <si>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</si>
  <si>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</si>
  <si>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</si>
  <si>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</si>
  <si>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</si>
  <si>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</si>
  <si>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60102</t>
  </si>
  <si>
    <t>TEATRO NACIONAL (JUNTA ADMINISTRATIVA DEL TEATRO NACIONAL) (INCLUYE RECURSOS PARA CUBRIR EL COSTO DE LAS ENTRADAS PARA LA POBLACIÓN ESTUDIANTIL DE CENTROS EDUCATIVOS PÚBLICOS SELECCIONADOS POR LA DIRECCIÓN DE VIDA ESTUDIANTIL, PARA PARTICIPAR DEL PROGRAMA "ERASE UNA VEZ" , SEGÚN CONVENIO MEP-TEATRO NACIONAL DE FECHA 16/08/2016 Y ADENDA DE AMPLIACIÓN Y MODIFICACIÓN AL CONVENIO No.006-2016 DE COOPERACIÓN PARA EL PROGRAMA "ERASE UNA VEZ" TERRITORIO CON FECHA 5/12/2018, REFRENDADA POR LA UNIDAD DE REFRENDOS INTERNOS Y A CREDITACIONES DEL MEP CON FECHA 28/01/2019). Céd Jur 3-007-110978</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</si>
  <si>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</si>
  <si>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</si>
  <si>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</si>
  <si>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</si>
  <si>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</si>
  <si>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</si>
  <si>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</si>
  <si>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</si>
  <si>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</si>
  <si>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</si>
  <si>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</si>
  <si>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</si>
  <si>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</si>
  <si>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</si>
  <si>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</si>
  <si>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</si>
  <si>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</si>
  <si>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</si>
  <si>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</si>
  <si>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</si>
  <si>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</si>
  <si>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</si>
  <si>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</si>
  <si>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</si>
  <si>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</si>
  <si>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</si>
  <si>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</si>
  <si>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</si>
  <si>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</si>
  <si>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</si>
  <si>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</si>
  <si>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</si>
  <si>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</si>
  <si>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</si>
  <si>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</si>
  <si>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</si>
  <si>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</si>
  <si>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JUNTA DE PENSIONES Y JUBILACIONES DEL MAGISTERIO NACIONAL.  (COTIZACIÓN ESTATAL DE ACUERDO CON EL ARTÍCULO 15 DE LA LEY No.7531 DE 10/07/1995). Céd. Jur 3-007-117191</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</si>
  <si>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</si>
  <si>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</si>
  <si>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</si>
  <si>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</si>
  <si>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</si>
  <si>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Total 7</t>
  </si>
  <si>
    <t>Total 554</t>
  </si>
  <si>
    <t>555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</si>
  <si>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</si>
  <si>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</si>
  <si>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</si>
  <si>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</si>
  <si>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</si>
  <si>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</si>
  <si>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</si>
  <si>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</si>
  <si>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</si>
  <si>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</si>
  <si>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</si>
  <si>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</si>
  <si>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</si>
  <si>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</si>
  <si>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</si>
  <si>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</si>
  <si>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</si>
  <si>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</si>
  <si>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</si>
  <si>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</si>
  <si>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</si>
  <si>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JUNTA DE PENSIONES Y JUBILACIONES DEL MAGISTERIO NACIONAL.  (COTIZACION PATRONAL ART No. 41 DE LA LEY No.7531 DEL 10/07/1995). Céd. Jur 3-007-117191</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</si>
  <si>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</si>
  <si>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</si>
  <si>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</si>
  <si>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JUNTA DE PENSIONES Y JUBILACIONES DEL MAGISTERIO NACIONAL.  (COTIZACIÓN ESTATAL DE ACUERDO CON EL ARTÍCULO No. 15 DE LA LEY No.7531 DE 10/07/1995). Céd. Jur 3-007-117191</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</si>
  <si>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EL CENTRO INTERNACIONAL DE ESTUDIOS PEDAGOGICOS (CIEP) DEL 18-7-2019).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</si>
  <si>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</si>
  <si>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</si>
  <si>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</si>
  <si>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</si>
  <si>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</si>
  <si>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</si>
  <si>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</si>
  <si>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</si>
  <si>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</si>
  <si>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</si>
  <si>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</si>
  <si>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</si>
  <si>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</si>
  <si>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</si>
  <si>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</si>
  <si>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</si>
  <si>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</si>
  <si>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</si>
  <si>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</si>
  <si>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</si>
  <si>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</si>
  <si>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</si>
  <si>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</si>
  <si>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10306</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</si>
  <si>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</si>
  <si>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</si>
  <si>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</si>
  <si>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</si>
  <si>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</si>
  <si>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</si>
  <si>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</si>
  <si>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</si>
  <si>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</si>
  <si>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</si>
  <si>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</si>
  <si>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</si>
  <si>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</si>
  <si>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</si>
  <si>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</si>
  <si>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</si>
  <si>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238</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</si>
  <si>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</si>
  <si>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</si>
  <si>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</si>
  <si>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</si>
  <si>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</si>
  <si>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</si>
  <si>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</si>
  <si>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</si>
  <si>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</si>
  <si>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</si>
  <si>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</si>
  <si>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</si>
  <si>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</si>
  <si>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</si>
  <si>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</si>
  <si>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</si>
  <si>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</si>
  <si>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</si>
  <si>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</si>
  <si>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</si>
  <si>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</si>
  <si>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</si>
  <si>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</si>
  <si>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Céd. Jur 3-007-117191</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</si>
  <si>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</si>
  <si>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</si>
  <si>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</si>
  <si>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</si>
  <si>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</si>
  <si>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</si>
  <si>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</si>
  <si>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</si>
  <si>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</si>
  <si>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</si>
  <si>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</si>
  <si>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</si>
  <si>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</si>
  <si>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</si>
  <si>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</si>
  <si>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</si>
  <si>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</si>
  <si>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</si>
  <si>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</si>
  <si>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</si>
  <si>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</si>
  <si>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</si>
  <si>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</si>
  <si>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</si>
  <si>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</si>
  <si>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</si>
  <si>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</si>
  <si>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</si>
  <si>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235</t>
  </si>
  <si>
    <t>JUNTA ADMINISTRATIVA DEL COLEGIO HUMANÍSTICO COSTARRICENSE, CAMPUS NICOYA, GUANACASTE.  (PARA GASTOS DE OPERACIÓN DEL COLEGIO HUMANÍSTICO DE GUANACASTE, SEGÚN CONVENIO UNA-MEP DEL 29/07/2016). Céd. Jur 3-008-734127</t>
  </si>
  <si>
    <t>236</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</si>
  <si>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</si>
  <si>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</si>
  <si>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</si>
  <si>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</si>
  <si>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</si>
  <si>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</si>
  <si>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</si>
  <si>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DENTRO DE LAS QUE DESTACAN: LAS GENERADAS A PARTIR DE SENTENCIAS JUDICIALES U OTRA RELACIONADA, DEUDAS POR CONCEPTO DE SERVICIOS PÚBLICOS E IMPUESTOS, EMERGENCIAS PROVOCADAS POR DESASTRES NATURALES, IMPORTE POR MATRÍCULA NO REPORTADA, SEGÚN ÁRTÍCULO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</si>
  <si>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</si>
  <si>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</si>
  <si>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</si>
  <si>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</si>
  <si>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</si>
  <si>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</si>
  <si>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</si>
  <si>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</si>
  <si>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</si>
  <si>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</si>
  <si>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</si>
  <si>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</si>
  <si>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</si>
  <si>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</si>
  <si>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POR SENTENCIAS JUDICIALES, DEUDAS POR CONCEPTO DE SERVICIOS PÚBLICOS E IMPUESTOS, EMERGENCIAS POR DESASTRES NATURALES, IMPORTE POR MATRÍCULA NO REPORTADA ENTRE OTROS, SEGÚN ARTÍCULO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</si>
  <si>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</si>
  <si>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</si>
  <si>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</si>
  <si>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</si>
  <si>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</si>
  <si>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</si>
  <si>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</si>
  <si>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</si>
  <si>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</si>
  <si>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ARTÍCULO No.78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</si>
  <si>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</si>
  <si>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</si>
  <si>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</si>
  <si>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</si>
  <si>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</si>
  <si>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</si>
  <si>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</si>
  <si>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</si>
  <si>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</si>
  <si>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</si>
  <si>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</si>
  <si>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</si>
  <si>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</si>
  <si>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</si>
  <si>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PRESTACIONES LEGALES</t>
  </si>
  <si>
    <t>Total 574</t>
  </si>
  <si>
    <t>Total general</t>
  </si>
  <si>
    <t>TÍTULO 210: MINISTERIO DE EDUCACIÓN PÚBLICA - LIQUIDACIÓN POR PARTIDA PRESUPUESTARIA, FUENTE INTERNA</t>
  </si>
  <si>
    <t>TÍTULO 210: MINISTERIO DE EDUCACIÓN PÚBLICA - LIQUIDACIÓN POR SUBPARTIDA PRESUPUESTARIA, FUENTE INTERNA</t>
  </si>
  <si>
    <t>Total 00101</t>
  </si>
  <si>
    <t>Total 00103</t>
  </si>
  <si>
    <t>Total 00105</t>
  </si>
  <si>
    <t>Total 00201</t>
  </si>
  <si>
    <t>Total 00203</t>
  </si>
  <si>
    <t>Total 00204</t>
  </si>
  <si>
    <t>Total 00205</t>
  </si>
  <si>
    <t>Total 00301</t>
  </si>
  <si>
    <t>Total 00302</t>
  </si>
  <si>
    <t>Total 00303</t>
  </si>
  <si>
    <t>Total 00304</t>
  </si>
  <si>
    <t>Total 00399</t>
  </si>
  <si>
    <t>Total 00401</t>
  </si>
  <si>
    <t>Total 00405</t>
  </si>
  <si>
    <t>Total 00501</t>
  </si>
  <si>
    <t>Total 00502</t>
  </si>
  <si>
    <t>Total 00503</t>
  </si>
  <si>
    <t>Total 00504</t>
  </si>
  <si>
    <t>Total 10101</t>
  </si>
  <si>
    <t>Total 10102</t>
  </si>
  <si>
    <t>Total 10103</t>
  </si>
  <si>
    <t>Total 10199</t>
  </si>
  <si>
    <t>Total 10201</t>
  </si>
  <si>
    <t>Total 10202</t>
  </si>
  <si>
    <t>Total 10203</t>
  </si>
  <si>
    <t>Total 10204</t>
  </si>
  <si>
    <t>Total 10299</t>
  </si>
  <si>
    <t>Total 10301</t>
  </si>
  <si>
    <t>Total 10302</t>
  </si>
  <si>
    <t>Total 10303</t>
  </si>
  <si>
    <t>Total 10306</t>
  </si>
  <si>
    <t>Total 10307</t>
  </si>
  <si>
    <t>Total 10401</t>
  </si>
  <si>
    <t>Total 10402</t>
  </si>
  <si>
    <t>Total 10403</t>
  </si>
  <si>
    <t>Total 10404</t>
  </si>
  <si>
    <t>Total 10405</t>
  </si>
  <si>
    <t>Total 10406</t>
  </si>
  <si>
    <t>Total 10499</t>
  </si>
  <si>
    <t>Total 10501</t>
  </si>
  <si>
    <t>Total 10502</t>
  </si>
  <si>
    <t>Total 10601</t>
  </si>
  <si>
    <t>Total 10701</t>
  </si>
  <si>
    <t>Total 10702</t>
  </si>
  <si>
    <t>Total 10801</t>
  </si>
  <si>
    <t>Total 10804</t>
  </si>
  <si>
    <t>Total 10805</t>
  </si>
  <si>
    <t>Total 10806</t>
  </si>
  <si>
    <t>Total 10807</t>
  </si>
  <si>
    <t>Total 10808</t>
  </si>
  <si>
    <t>Total 10899</t>
  </si>
  <si>
    <t>Total 10999</t>
  </si>
  <si>
    <t>Total 19905</t>
  </si>
  <si>
    <t>Total 20101</t>
  </si>
  <si>
    <t>Total 20102</t>
  </si>
  <si>
    <t>Total 20104</t>
  </si>
  <si>
    <t>Total 20203</t>
  </si>
  <si>
    <t>Total 20301</t>
  </si>
  <si>
    <t>Total 20302</t>
  </si>
  <si>
    <t>Total 20303</t>
  </si>
  <si>
    <t>Total 20304</t>
  </si>
  <si>
    <t>Total 20305</t>
  </si>
  <si>
    <t>Total 20306</t>
  </si>
  <si>
    <t>Total 20399</t>
  </si>
  <si>
    <t>Total 20401</t>
  </si>
  <si>
    <t>Total 20402</t>
  </si>
  <si>
    <t>Total 29901</t>
  </si>
  <si>
    <t>Total 29902</t>
  </si>
  <si>
    <t>Total 29903</t>
  </si>
  <si>
    <t>Total 29905</t>
  </si>
  <si>
    <t>Total 29906</t>
  </si>
  <si>
    <t>Total 29907</t>
  </si>
  <si>
    <t>Total 29999</t>
  </si>
  <si>
    <t>Total 50101</t>
  </si>
  <si>
    <t>Total 50102</t>
  </si>
  <si>
    <t>Total 50103</t>
  </si>
  <si>
    <t>Total 50104</t>
  </si>
  <si>
    <t>Total 50105</t>
  </si>
  <si>
    <t>Total 50106</t>
  </si>
  <si>
    <t>Total 50107</t>
  </si>
  <si>
    <t>Total 50199</t>
  </si>
  <si>
    <t>Total 50201</t>
  </si>
  <si>
    <t>Total 59903</t>
  </si>
  <si>
    <t>Total 60102</t>
  </si>
  <si>
    <t>Total 60103</t>
  </si>
  <si>
    <t>Total 60202</t>
  </si>
  <si>
    <t>Total 60301</t>
  </si>
  <si>
    <t>Total 60399</t>
  </si>
  <si>
    <t>Total 60401</t>
  </si>
  <si>
    <t>Total 60402</t>
  </si>
  <si>
    <t>Total 60404</t>
  </si>
  <si>
    <t>Total 60601</t>
  </si>
  <si>
    <t>Total 60602</t>
  </si>
  <si>
    <t>Total 60701</t>
  </si>
  <si>
    <t>Total 60702</t>
  </si>
  <si>
    <t>Total 70103</t>
  </si>
  <si>
    <t>Total 70302</t>
  </si>
  <si>
    <t>060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</si>
</sst>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43" fontId="0" fillId="0" borderId="0" xfId="0" applyNumberFormat="1"/>
    <xf numFmtId="43" fontId="1" fillId="0" borderId="0" xfId="3" applyFont="1"/>
    <xf numFmtId="10" fontId="0" fillId="0" borderId="0" xfId="2" applyNumberFormat="1" applyFont="1"/>
    <xf numFmtId="43" fontId="0" fillId="0" borderId="0" xfId="3" applyFont="1"/>
    <xf numFmtId="43"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164"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164"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164"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164"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164"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802</xdr:row>
      <xdr:rowOff>0</xdr:rowOff>
    </xdr:from>
    <xdr:to>
      <xdr:col>13</xdr:col>
      <xdr:colOff>389138</xdr:colOff>
      <xdr:row>826</xdr:row>
      <xdr:rowOff>169442</xdr:rowOff>
    </xdr:to>
    <xdr:sp macro="" textlink="">
      <xdr:nvSpPr>
        <xdr:cNvPr id="3" name="CuadroTexto 2">
          <a:extLst>
            <a:ext uri="{FF2B5EF4-FFF2-40B4-BE49-F238E27FC236}">
              <a16:creationId xmlns="" xmlns:a16="http://schemas.microsoft.com/office/drawing/2014/main" id="{00000000-0008-0000-0200-000005000000}"/>
            </a:ext>
          </a:extLst>
        </xdr:cNvPr>
        <xdr:cNvSpPr txBox="1"/>
      </xdr:nvSpPr>
      <xdr:spPr>
        <a:xfrm>
          <a:off x="0" y="560070000"/>
          <a:ext cx="13800338" cy="4741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PRIMER TRASLADO DE PARTIDAS (H-003): corresponde a recursos que fueron incluidos en la modificación presupuestaria que fue presentada por la Dirección Financiera ante la Dirección General de Presupuesto Nacional del Ministerio de Hacienda el 05 de marzo de 2021 mediante oficio DM-0318-2021.</a:t>
          </a:r>
        </a:p>
        <a:p>
          <a:r>
            <a:rPr lang="es-CR" sz="1100">
              <a:solidFill>
                <a:schemeClr val="dk1"/>
              </a:solidFill>
              <a:effectLst/>
              <a:latin typeface="+mn-lt"/>
              <a:ea typeface="+mn-ea"/>
              <a:cs typeface="+mn-cs"/>
            </a:rPr>
            <a:t>4-Es importante indicar que en el caso del Programa Presupuestario 556 en el Primer Traslado de Partidas (H-003) se refleja un cambio de coletilla en la subpartida 60401 – IP 200 por lo que se rebaja y aumenta la totalidad del presupuesto de dicha subpartida, los que provoca que el movimiento no se vea reflejado en la columna de Primer Traslado de Partidas.</a:t>
          </a:r>
        </a:p>
        <a:p>
          <a:r>
            <a:rPr lang="es-CR" sz="1100">
              <a:solidFill>
                <a:schemeClr val="dk1"/>
              </a:solidFill>
              <a:effectLst/>
              <a:latin typeface="+mn-lt"/>
              <a:ea typeface="+mn-ea"/>
              <a:cs typeface="+mn-cs"/>
            </a:rPr>
            <a:t>5- Mediante correo electrónico de fecha 18 de marzo de los corrientes, remitido por la Analista de la DGPN, se informa que los movimientos presupuestarios de las subpartidas 00503 IP 200 (rebajo) y 00502 IP 200 (aumento) correspondientes al programa presupuestario 574:  FONABE, fueron excluidos de oficio del Primer Traslado de Partidas (H-003) y se contemplaron en la Primera Modificación Legislativa Norma de Ejecución 1 (H-013), distribuyendo esos recursos en los programas presupuestarios 550, 551, 553-02, 555, 557 y 558 a donde se trasladan los puestos del FONABE.</a:t>
          </a:r>
        </a:p>
        <a:p>
          <a:r>
            <a:rPr lang="es-CR" sz="1100">
              <a:solidFill>
                <a:schemeClr val="dk1"/>
              </a:solidFill>
              <a:effectLst/>
              <a:latin typeface="+mn-lt"/>
              <a:ea typeface="+mn-ea"/>
              <a:cs typeface="+mn-cs"/>
            </a:rPr>
            <a:t>6- PRIMERA MODIFICACIÓN LEGISLATIVA NORMA DE EJECUCIÓN 1 (H-013): corresponde a recursos que fueron incluidos en la modificación presupuestaria que fue presentada por la Dirección Financiera ante el Ministerio de Hacienda el 23 de marzo de 2021 mediante oficio DM-319-2021.</a:t>
          </a:r>
        </a:p>
        <a:p>
          <a:r>
            <a:rPr lang="es-CR" sz="1100">
              <a:solidFill>
                <a:schemeClr val="dk1"/>
              </a:solidFill>
              <a:effectLst/>
              <a:latin typeface="+mn-lt"/>
              <a:ea typeface="+mn-ea"/>
              <a:cs typeface="+mn-cs"/>
            </a:rPr>
            <a:t>7-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8- MONTO BLOQUEADO: corresponde a recursos bloqueados por el Ministerio de Hacienda. </a:t>
          </a:r>
        </a:p>
        <a:p>
          <a:r>
            <a:rPr lang="es-CR" sz="1100">
              <a:solidFill>
                <a:schemeClr val="dk1"/>
              </a:solidFill>
              <a:effectLst/>
              <a:latin typeface="+mn-lt"/>
              <a:ea typeface="+mn-ea"/>
              <a:cs typeface="+mn-cs"/>
            </a:rPr>
            <a:t>9-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r>
            <a:rPr lang="es-CR" sz="1100">
              <a:solidFill>
                <a:schemeClr val="dk1"/>
              </a:solidFill>
              <a:effectLst/>
              <a:latin typeface="+mn-lt"/>
              <a:ea typeface="+mn-ea"/>
              <a:cs typeface="+mn-cs"/>
            </a:rPr>
            <a:t>10- PRESUPUESTO DISPONIBLE AJUSTADO: corresponde al Presupuesto Actual Ajustado afectado por los trámites ingresados en SIGAF reflejados en el Solicitado, Comprometido, Recepción de Mercancía y el Monto Bloqueado.</a:t>
          </a:r>
        </a:p>
        <a:p>
          <a:r>
            <a:rPr lang="es-CR" sz="1100">
              <a:solidFill>
                <a:schemeClr val="dk1"/>
              </a:solidFill>
              <a:effectLst/>
              <a:latin typeface="+mn-lt"/>
              <a:ea typeface="+mn-ea"/>
              <a:cs typeface="+mn-cs"/>
            </a:rPr>
            <a:t>11- EJECUCIÓN: representa el porcentaje del Presupuesto Actual Ajustado que se ha devengado.</a:t>
          </a:r>
        </a:p>
        <a:p>
          <a:r>
            <a:rPr lang="es-CR" sz="1100">
              <a:solidFill>
                <a:schemeClr val="dk1"/>
              </a:solidFill>
              <a:effectLst/>
              <a:latin typeface="+mn-lt"/>
              <a:ea typeface="+mn-ea"/>
              <a:cs typeface="+mn-cs"/>
            </a:rPr>
            <a:t>12-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13- ACUMULADO: es la sumatoria del porcentaje de ejecución y el porcentaje de documentos en tránsito en el SIGAF.</a:t>
          </a:r>
        </a:p>
        <a:p>
          <a:r>
            <a:rPr lang="es-CR" sz="1100">
              <a:solidFill>
                <a:schemeClr val="dk1"/>
              </a:solidFill>
              <a:effectLst/>
              <a:latin typeface="+mn-lt"/>
              <a:ea typeface="+mn-ea"/>
              <a:cs typeface="+mn-cs"/>
            </a:rPr>
            <a:t>14- Todos los porcentajes se calculan sobre el Presupuesto Actual Ajustado.</a:t>
          </a:r>
        </a:p>
        <a:p>
          <a:r>
            <a:rPr lang="es-CR" sz="1100">
              <a:solidFill>
                <a:schemeClr val="dk1"/>
              </a:solidFill>
              <a:effectLst/>
              <a:latin typeface="+mn-lt"/>
              <a:ea typeface="+mn-ea"/>
              <a:cs typeface="+mn-cs"/>
            </a:rPr>
            <a:t>15-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718</xdr:row>
      <xdr:rowOff>155059</xdr:rowOff>
    </xdr:from>
    <xdr:to>
      <xdr:col>13</xdr:col>
      <xdr:colOff>389138</xdr:colOff>
      <xdr:row>743</xdr:row>
      <xdr:rowOff>136216</xdr:rowOff>
    </xdr:to>
    <xdr:sp macro="" textlink="">
      <xdr:nvSpPr>
        <xdr:cNvPr id="3" name="CuadroTexto 2">
          <a:extLst>
            <a:ext uri="{FF2B5EF4-FFF2-40B4-BE49-F238E27FC236}">
              <a16:creationId xmlns="" xmlns:a16="http://schemas.microsoft.com/office/drawing/2014/main" id="{00000000-0008-0000-0200-000005000000}"/>
            </a:ext>
          </a:extLst>
        </xdr:cNvPr>
        <xdr:cNvSpPr txBox="1"/>
      </xdr:nvSpPr>
      <xdr:spPr>
        <a:xfrm>
          <a:off x="0" y="542869623"/>
          <a:ext cx="15241493" cy="4688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PRIMER TRASLADO DE PARTIDAS (H-003): corresponde a recursos que fueron incluidos en la modificación presupuestaria que fue presentada por la Dirección Financiera ante la Dirección General de Presupuesto Nacional del Ministerio de Hacienda el 05 de marzo de 2021 mediante oficio DM-0318-2021.</a:t>
          </a:r>
        </a:p>
        <a:p>
          <a:r>
            <a:rPr lang="es-CR" sz="1100">
              <a:solidFill>
                <a:schemeClr val="dk1"/>
              </a:solidFill>
              <a:effectLst/>
              <a:latin typeface="+mn-lt"/>
              <a:ea typeface="+mn-ea"/>
              <a:cs typeface="+mn-cs"/>
            </a:rPr>
            <a:t>4-Es importante indicar que en el caso del Programa Presupuestario 556 en el Primer Traslado de Partidas (H-003) se refleja un cambio de coletilla en la subpartida 60401 – IP 200 por lo que se rebaja y aumenta la totalidad del presupuesto de dicha subpartida, los que provoca que el movimiento no se vea reflejado en la columna de Primer Traslado de Partidas.</a:t>
          </a:r>
        </a:p>
        <a:p>
          <a:r>
            <a:rPr lang="es-CR" sz="1100">
              <a:solidFill>
                <a:schemeClr val="dk1"/>
              </a:solidFill>
              <a:effectLst/>
              <a:latin typeface="+mn-lt"/>
              <a:ea typeface="+mn-ea"/>
              <a:cs typeface="+mn-cs"/>
            </a:rPr>
            <a:t>5- Mediante correo electrónico de fecha 18 de marzo de los corrientes, remitido por la Analista de la DGPN, se informa que los movimientos presupuestarios de las subpartidas 00503 IP 200 (rebajo) y 00502 IP 200 (aumento) correspondientes al programa presupuestario 574:  FONABE, fueron excluidos de oficio del Primer Traslado de Partidas (H-003) y se contemplaron en la Primera Modificación Legislativa Norma de Ejecución 1 (H-013), distribuyendo esos recursos en los programas presupuestarios 550, 551, 553-02, 555, 557 y 558 a donde se trasladan los puestos del FONABE.</a:t>
          </a:r>
        </a:p>
        <a:p>
          <a:r>
            <a:rPr lang="es-CR" sz="1100">
              <a:solidFill>
                <a:schemeClr val="dk1"/>
              </a:solidFill>
              <a:effectLst/>
              <a:latin typeface="+mn-lt"/>
              <a:ea typeface="+mn-ea"/>
              <a:cs typeface="+mn-cs"/>
            </a:rPr>
            <a:t>6- PRIMERA MODIFICACIÓN LEGISLATIVA NORMA DE EJECUCIÓN 1 (H-013): corresponde a recursos que fueron incluidos en la modificación presupuestaria que fue presentada por la Dirección Financiera ante el Ministerio de Hacienda el 23 de marzo de 2021 mediante oficio DM-319-2021.</a:t>
          </a:r>
        </a:p>
        <a:p>
          <a:r>
            <a:rPr lang="es-CR" sz="1100">
              <a:solidFill>
                <a:schemeClr val="dk1"/>
              </a:solidFill>
              <a:effectLst/>
              <a:latin typeface="+mn-lt"/>
              <a:ea typeface="+mn-ea"/>
              <a:cs typeface="+mn-cs"/>
            </a:rPr>
            <a:t>7-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8- MONTO BLOQUEADO: corresponde a recursos bloqueados por el Ministerio de Hacienda. </a:t>
          </a:r>
        </a:p>
        <a:p>
          <a:r>
            <a:rPr lang="es-CR" sz="1100">
              <a:solidFill>
                <a:schemeClr val="dk1"/>
              </a:solidFill>
              <a:effectLst/>
              <a:latin typeface="+mn-lt"/>
              <a:ea typeface="+mn-ea"/>
              <a:cs typeface="+mn-cs"/>
            </a:rPr>
            <a:t>9-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r>
            <a:rPr lang="es-CR" sz="1100">
              <a:solidFill>
                <a:schemeClr val="dk1"/>
              </a:solidFill>
              <a:effectLst/>
              <a:latin typeface="+mn-lt"/>
              <a:ea typeface="+mn-ea"/>
              <a:cs typeface="+mn-cs"/>
            </a:rPr>
            <a:t>10- PRESUPUESTO DISPONIBLE AJUSTADO: corresponde al Presupuesto Actual Ajustado afectado por los trámites ingresados en SIGAF reflejados en el Solicitado, Comprometido, Recepción de Mercancía y el Monto Bloqueado.</a:t>
          </a:r>
        </a:p>
        <a:p>
          <a:r>
            <a:rPr lang="es-CR" sz="1100">
              <a:solidFill>
                <a:schemeClr val="dk1"/>
              </a:solidFill>
              <a:effectLst/>
              <a:latin typeface="+mn-lt"/>
              <a:ea typeface="+mn-ea"/>
              <a:cs typeface="+mn-cs"/>
            </a:rPr>
            <a:t>11- EJECUCIÓN: representa el porcentaje del Presupuesto Actual Ajustado que se ha devengado.</a:t>
          </a:r>
        </a:p>
        <a:p>
          <a:r>
            <a:rPr lang="es-CR" sz="1100">
              <a:solidFill>
                <a:schemeClr val="dk1"/>
              </a:solidFill>
              <a:effectLst/>
              <a:latin typeface="+mn-lt"/>
              <a:ea typeface="+mn-ea"/>
              <a:cs typeface="+mn-cs"/>
            </a:rPr>
            <a:t>12-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13- ACUMULADO: es la sumatoria del porcentaje de ejecución y el porcentaje de documentos en tránsito en el SIGAF.</a:t>
          </a:r>
        </a:p>
        <a:p>
          <a:r>
            <a:rPr lang="es-CR" sz="1100">
              <a:solidFill>
                <a:schemeClr val="dk1"/>
              </a:solidFill>
              <a:effectLst/>
              <a:latin typeface="+mn-lt"/>
              <a:ea typeface="+mn-ea"/>
              <a:cs typeface="+mn-cs"/>
            </a:rPr>
            <a:t>14- Todos los porcentajes se calculan sobre el Presupuesto Actual Ajustado.</a:t>
          </a:r>
        </a:p>
        <a:p>
          <a:r>
            <a:rPr lang="es-CR" sz="1100">
              <a:solidFill>
                <a:schemeClr val="dk1"/>
              </a:solidFill>
              <a:effectLst/>
              <a:latin typeface="+mn-lt"/>
              <a:ea typeface="+mn-ea"/>
              <a:cs typeface="+mn-cs"/>
            </a:rPr>
            <a:t>15-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11075</xdr:colOff>
      <xdr:row>809</xdr:row>
      <xdr:rowOff>110756</xdr:rowOff>
    </xdr:from>
    <xdr:to>
      <xdr:col>13</xdr:col>
      <xdr:colOff>400213</xdr:colOff>
      <xdr:row>834</xdr:row>
      <xdr:rowOff>91913</xdr:rowOff>
    </xdr:to>
    <xdr:sp macro="" textlink="">
      <xdr:nvSpPr>
        <xdr:cNvPr id="3" name="CuadroTexto 2">
          <a:extLst>
            <a:ext uri="{FF2B5EF4-FFF2-40B4-BE49-F238E27FC236}">
              <a16:creationId xmlns="" xmlns:a16="http://schemas.microsoft.com/office/drawing/2014/main" id="{00000000-0008-0000-0200-000005000000}"/>
            </a:ext>
          </a:extLst>
        </xdr:cNvPr>
        <xdr:cNvSpPr txBox="1"/>
      </xdr:nvSpPr>
      <xdr:spPr>
        <a:xfrm>
          <a:off x="11075" y="560335814"/>
          <a:ext cx="15241493" cy="46882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PRIMER TRASLADO DE PARTIDAS (H-003): corresponde a recursos que fueron incluidos en la modificación presupuestaria que fue presentada por la Dirección Financiera ante la Dirección General de Presupuesto Nacional del Ministerio de Hacienda el 05 de marzo de 2021 mediante oficio DM-0318-2021.</a:t>
          </a:r>
        </a:p>
        <a:p>
          <a:r>
            <a:rPr lang="es-CR" sz="1100">
              <a:solidFill>
                <a:schemeClr val="dk1"/>
              </a:solidFill>
              <a:effectLst/>
              <a:latin typeface="+mn-lt"/>
              <a:ea typeface="+mn-ea"/>
              <a:cs typeface="+mn-cs"/>
            </a:rPr>
            <a:t>4-Es importante indicar que en el caso del Programa Presupuestario 556 en el Primer Traslado de Partidas (H-003) se refleja un cambio de coletilla en la subpartida 60401 – IP 200 por lo que se rebaja y aumenta la totalidad del presupuesto de dicha subpartida, los que provoca que el movimiento no se vea reflejado en la columna de Primer Traslado de Partidas.</a:t>
          </a:r>
        </a:p>
        <a:p>
          <a:r>
            <a:rPr lang="es-CR" sz="1100">
              <a:solidFill>
                <a:schemeClr val="dk1"/>
              </a:solidFill>
              <a:effectLst/>
              <a:latin typeface="+mn-lt"/>
              <a:ea typeface="+mn-ea"/>
              <a:cs typeface="+mn-cs"/>
            </a:rPr>
            <a:t>5- Mediante correo electrónico de fecha 18 de marzo de los corrientes, remitido por la Analista de la DGPN, se informa que los movimientos presupuestarios de las subpartidas 00503 IP 200 (rebajo) y 00502 IP 200 (aumento) correspondientes al programa presupuestario 574:  FONABE, fueron excluidos de oficio del Primer Traslado de Partidas (H-003) y se contemplaron en la Primera Modificación Legislativa Norma de Ejecución 1 (H-013), distribuyendo esos recursos en los programas presupuestarios 550, 551, 553-02, 555, 557 y 558 a donde se trasladan los puestos del FONABE.</a:t>
          </a:r>
        </a:p>
        <a:p>
          <a:r>
            <a:rPr lang="es-CR" sz="1100">
              <a:solidFill>
                <a:schemeClr val="dk1"/>
              </a:solidFill>
              <a:effectLst/>
              <a:latin typeface="+mn-lt"/>
              <a:ea typeface="+mn-ea"/>
              <a:cs typeface="+mn-cs"/>
            </a:rPr>
            <a:t>6- PRIMERA MODIFICACIÓN LEGISLATIVA NORMA DE EJECUCIÓN 1 (H-013): corresponde a recursos que fueron incluidos en la modificación presupuestaria que fue presentada por la Dirección Financiera ante el Ministerio de Hacienda el 23 de marzo de 2021 mediante oficio DM-319-2021.</a:t>
          </a:r>
        </a:p>
        <a:p>
          <a:r>
            <a:rPr lang="es-CR" sz="1100">
              <a:solidFill>
                <a:schemeClr val="dk1"/>
              </a:solidFill>
              <a:effectLst/>
              <a:latin typeface="+mn-lt"/>
              <a:ea typeface="+mn-ea"/>
              <a:cs typeface="+mn-cs"/>
            </a:rPr>
            <a:t>7-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8- MONTO BLOQUEADO: corresponde a recursos bloqueados por el Ministerio de Hacienda. </a:t>
          </a:r>
        </a:p>
        <a:p>
          <a:r>
            <a:rPr lang="es-CR" sz="1100">
              <a:solidFill>
                <a:schemeClr val="dk1"/>
              </a:solidFill>
              <a:effectLst/>
              <a:latin typeface="+mn-lt"/>
              <a:ea typeface="+mn-ea"/>
              <a:cs typeface="+mn-cs"/>
            </a:rPr>
            <a:t>9-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r>
            <a:rPr lang="es-CR" sz="1100">
              <a:solidFill>
                <a:schemeClr val="dk1"/>
              </a:solidFill>
              <a:effectLst/>
              <a:latin typeface="+mn-lt"/>
              <a:ea typeface="+mn-ea"/>
              <a:cs typeface="+mn-cs"/>
            </a:rPr>
            <a:t>10- PRESUPUESTO DISPONIBLE AJUSTADO: corresponde al Presupuesto Actual Ajustado afectado por los trámites ingresados en SIGAF reflejados en el Solicitado, Comprometido, Recepción de Mercancía y el Monto Bloqueado.</a:t>
          </a:r>
        </a:p>
        <a:p>
          <a:r>
            <a:rPr lang="es-CR" sz="1100">
              <a:solidFill>
                <a:schemeClr val="dk1"/>
              </a:solidFill>
              <a:effectLst/>
              <a:latin typeface="+mn-lt"/>
              <a:ea typeface="+mn-ea"/>
              <a:cs typeface="+mn-cs"/>
            </a:rPr>
            <a:t>11- EJECUCIÓN: representa el porcentaje del Presupuesto Actual Ajustado que se ha devengado.</a:t>
          </a:r>
        </a:p>
        <a:p>
          <a:r>
            <a:rPr lang="es-CR" sz="1100">
              <a:solidFill>
                <a:schemeClr val="dk1"/>
              </a:solidFill>
              <a:effectLst/>
              <a:latin typeface="+mn-lt"/>
              <a:ea typeface="+mn-ea"/>
              <a:cs typeface="+mn-cs"/>
            </a:rPr>
            <a:t>12-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13- ACUMULADO: es la sumatoria del porcentaje de ejecución y el porcentaje de documentos en tránsito en el SIGAF.</a:t>
          </a:r>
        </a:p>
        <a:p>
          <a:r>
            <a:rPr lang="es-CR" sz="1100">
              <a:solidFill>
                <a:schemeClr val="dk1"/>
              </a:solidFill>
              <a:effectLst/>
              <a:latin typeface="+mn-lt"/>
              <a:ea typeface="+mn-ea"/>
              <a:cs typeface="+mn-cs"/>
            </a:rPr>
            <a:t>14- Todos los porcentajes se calculan sobre el Presupuesto Actual Ajustado.</a:t>
          </a:r>
        </a:p>
        <a:p>
          <a:r>
            <a:rPr lang="es-CR" sz="1100">
              <a:solidFill>
                <a:schemeClr val="dk1"/>
              </a:solidFill>
              <a:effectLst/>
              <a:latin typeface="+mn-lt"/>
              <a:ea typeface="+mn-ea"/>
              <a:cs typeface="+mn-cs"/>
            </a:rPr>
            <a:t>15-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A1085"/>
  <sheetViews>
    <sheetView tabSelected="1" zoomScale="86" zoomScaleNormal="86" workbookViewId="0">
      <pane xSplit="6" ySplit="9" topLeftCell="G10" activePane="bottomRight" state="frozen"/>
      <selection pane="topRight" activeCell="G1" sqref="G1"/>
      <selection pane="bottomLeft" activeCell="A10" sqref="A10"/>
      <selection pane="bottomRight" activeCell="A9" sqref="A9"/>
    </sheetView>
  </sheetViews>
  <sheetFormatPr baseColWidth="10" defaultColWidth="11.42578125" defaultRowHeight="15" outlineLevelRow="4"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41" bestFit="1" customWidth="1"/>
    <col min="11" max="11" width="26.85546875" bestFit="1" customWidth="1"/>
    <col min="12" max="12" width="28.42578125" bestFit="1" customWidth="1"/>
    <col min="13" max="13" width="29.140625" bestFit="1" customWidth="1"/>
    <col min="14" max="14" width="26.85546875" bestFit="1" customWidth="1"/>
    <col min="15" max="15" width="17.7109375" bestFit="1" customWidth="1"/>
    <col min="16" max="16" width="21.85546875" style="4" bestFit="1" customWidth="1"/>
    <col min="17" max="17" width="24" style="5" bestFit="1" customWidth="1"/>
    <col min="18" max="19" width="19.5703125" style="5" bestFit="1" customWidth="1"/>
    <col min="20" max="20" width="26.7109375" bestFit="1" customWidth="1"/>
    <col min="21" max="21" width="21.28515625" style="6" bestFit="1" customWidth="1"/>
    <col min="22" max="22" width="26" style="6" bestFit="1" customWidth="1"/>
    <col min="23" max="23" width="27.28515625" style="5" bestFit="1" customWidth="1"/>
    <col min="24" max="25" width="15.7109375" style="5" customWidth="1"/>
    <col min="26" max="26" width="15.7109375"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outlineLevel="4" x14ac:dyDescent="0.25">
      <c r="A10" s="15" t="s">
        <v>34</v>
      </c>
      <c r="B10" s="16" t="s">
        <v>35</v>
      </c>
      <c r="C10" s="16" t="s">
        <v>36</v>
      </c>
      <c r="D10" s="16" t="s">
        <v>37</v>
      </c>
      <c r="E10" s="16"/>
      <c r="F10" s="16" t="s">
        <v>38</v>
      </c>
      <c r="G10" s="16">
        <v>1111</v>
      </c>
      <c r="H10" s="16">
        <v>3480</v>
      </c>
      <c r="I10" s="17" t="s">
        <v>39</v>
      </c>
      <c r="J10" s="18">
        <v>3080171133</v>
      </c>
      <c r="K10" s="19">
        <v>3080171133</v>
      </c>
      <c r="L10" s="19">
        <v>0</v>
      </c>
      <c r="M10" s="19">
        <v>97690000</v>
      </c>
      <c r="N10" s="19">
        <v>3177861133</v>
      </c>
      <c r="O10" s="19">
        <v>0</v>
      </c>
      <c r="P10" s="19">
        <v>0</v>
      </c>
      <c r="Q10" s="19">
        <v>0</v>
      </c>
      <c r="R10" s="19">
        <v>719575936.22000003</v>
      </c>
      <c r="S10" s="19">
        <v>719575936.22000003</v>
      </c>
      <c r="T10" s="19">
        <v>2360595196.7800002</v>
      </c>
      <c r="U10" s="19">
        <v>2360595196.7800002</v>
      </c>
      <c r="V10" s="19">
        <v>0</v>
      </c>
      <c r="W10" s="19">
        <v>2458285196.7799997</v>
      </c>
      <c r="X10" s="20">
        <f t="shared" ref="X10:X25" si="0">R10/N10</f>
        <v>0.22643404041406237</v>
      </c>
      <c r="Y10" s="20">
        <f t="shared" ref="Y10:Y25" si="1">(O10+P10+Q10)/N10</f>
        <v>0</v>
      </c>
      <c r="Z10" s="21">
        <f t="shared" ref="Z10:Z25" si="2">X10+Y10</f>
        <v>0.22643404041406237</v>
      </c>
    </row>
    <row r="11" spans="1:27" outlineLevel="4" x14ac:dyDescent="0.25">
      <c r="A11" s="15" t="s">
        <v>34</v>
      </c>
      <c r="B11" s="16" t="s">
        <v>35</v>
      </c>
      <c r="C11" s="16" t="s">
        <v>36</v>
      </c>
      <c r="D11" s="16" t="s">
        <v>40</v>
      </c>
      <c r="E11" s="16"/>
      <c r="F11" s="16" t="s">
        <v>38</v>
      </c>
      <c r="G11" s="16">
        <v>1111</v>
      </c>
      <c r="H11" s="16">
        <v>3480</v>
      </c>
      <c r="I11" s="17" t="s">
        <v>41</v>
      </c>
      <c r="J11" s="18">
        <v>20001524</v>
      </c>
      <c r="K11" s="19">
        <v>20001524</v>
      </c>
      <c r="L11" s="19">
        <v>0</v>
      </c>
      <c r="M11" s="19">
        <v>710172</v>
      </c>
      <c r="N11" s="19">
        <v>20711696</v>
      </c>
      <c r="O11" s="19">
        <v>0</v>
      </c>
      <c r="P11" s="19">
        <v>0</v>
      </c>
      <c r="Q11" s="19">
        <v>0</v>
      </c>
      <c r="R11" s="19">
        <v>2208658.34</v>
      </c>
      <c r="S11" s="19">
        <v>2208658.34</v>
      </c>
      <c r="T11" s="19">
        <v>17792865.66</v>
      </c>
      <c r="U11" s="19">
        <v>17792865.66</v>
      </c>
      <c r="V11" s="19">
        <v>0</v>
      </c>
      <c r="W11" s="19">
        <v>18503037.66</v>
      </c>
      <c r="X11" s="20">
        <f t="shared" si="0"/>
        <v>0.10663821736278863</v>
      </c>
      <c r="Y11" s="20">
        <f t="shared" si="1"/>
        <v>0</v>
      </c>
      <c r="Z11" s="21">
        <f t="shared" si="2"/>
        <v>0.10663821736278863</v>
      </c>
    </row>
    <row r="12" spans="1:27" outlineLevel="4" x14ac:dyDescent="0.25">
      <c r="A12" s="15" t="s">
        <v>34</v>
      </c>
      <c r="B12" s="16" t="s">
        <v>35</v>
      </c>
      <c r="C12" s="16" t="s">
        <v>36</v>
      </c>
      <c r="D12" s="16" t="s">
        <v>42</v>
      </c>
      <c r="E12" s="16"/>
      <c r="F12" s="16" t="s">
        <v>38</v>
      </c>
      <c r="G12" s="16">
        <v>1111</v>
      </c>
      <c r="H12" s="16">
        <v>3480</v>
      </c>
      <c r="I12" s="17" t="s">
        <v>43</v>
      </c>
      <c r="J12" s="18">
        <v>34339716</v>
      </c>
      <c r="K12" s="19">
        <v>34339716</v>
      </c>
      <c r="L12" s="19">
        <v>0</v>
      </c>
      <c r="M12" s="19">
        <v>0</v>
      </c>
      <c r="N12" s="19">
        <v>34339716</v>
      </c>
      <c r="O12" s="19">
        <v>0</v>
      </c>
      <c r="P12" s="19">
        <v>0</v>
      </c>
      <c r="Q12" s="19">
        <v>0</v>
      </c>
      <c r="R12" s="19">
        <v>5182928.04</v>
      </c>
      <c r="S12" s="19">
        <v>5182928.04</v>
      </c>
      <c r="T12" s="19">
        <v>29156787.960000001</v>
      </c>
      <c r="U12" s="19">
        <v>29156787.960000001</v>
      </c>
      <c r="V12" s="19">
        <v>0</v>
      </c>
      <c r="W12" s="19">
        <v>29156787.960000001</v>
      </c>
      <c r="X12" s="20">
        <f t="shared" si="0"/>
        <v>0.150931010611736</v>
      </c>
      <c r="Y12" s="20">
        <f t="shared" si="1"/>
        <v>0</v>
      </c>
      <c r="Z12" s="21">
        <f t="shared" si="2"/>
        <v>0.150931010611736</v>
      </c>
    </row>
    <row r="13" spans="1:27" outlineLevel="4" x14ac:dyDescent="0.25">
      <c r="A13" s="15" t="s">
        <v>34</v>
      </c>
      <c r="B13" s="16" t="s">
        <v>35</v>
      </c>
      <c r="C13" s="16" t="s">
        <v>36</v>
      </c>
      <c r="D13" s="16" t="s">
        <v>44</v>
      </c>
      <c r="E13" s="16"/>
      <c r="F13" s="16" t="s">
        <v>38</v>
      </c>
      <c r="G13" s="16">
        <v>1111</v>
      </c>
      <c r="H13" s="16">
        <v>3480</v>
      </c>
      <c r="I13" s="17" t="s">
        <v>45</v>
      </c>
      <c r="J13" s="18">
        <v>53478720</v>
      </c>
      <c r="K13" s="19">
        <v>53478720</v>
      </c>
      <c r="L13" s="19">
        <v>0</v>
      </c>
      <c r="M13" s="19">
        <v>0</v>
      </c>
      <c r="N13" s="19">
        <v>53478720</v>
      </c>
      <c r="O13" s="19">
        <v>0</v>
      </c>
      <c r="P13" s="19">
        <v>21831086.219999999</v>
      </c>
      <c r="Q13" s="19">
        <v>0</v>
      </c>
      <c r="R13" s="19">
        <v>5362035.84</v>
      </c>
      <c r="S13" s="19">
        <v>5362035.84</v>
      </c>
      <c r="T13" s="19">
        <v>26285597.940000001</v>
      </c>
      <c r="U13" s="19">
        <v>26285597.940000001</v>
      </c>
      <c r="V13" s="19">
        <v>0</v>
      </c>
      <c r="W13" s="19">
        <v>26285597.940000001</v>
      </c>
      <c r="X13" s="20">
        <f t="shared" si="0"/>
        <v>0.10026485001884862</v>
      </c>
      <c r="Y13" s="20">
        <f t="shared" si="1"/>
        <v>0.4082200587448615</v>
      </c>
      <c r="Z13" s="21">
        <f t="shared" si="2"/>
        <v>0.50848490876371011</v>
      </c>
    </row>
    <row r="14" spans="1:27" outlineLevel="4" x14ac:dyDescent="0.25">
      <c r="A14" s="15" t="s">
        <v>34</v>
      </c>
      <c r="B14" s="16" t="s">
        <v>35</v>
      </c>
      <c r="C14" s="16" t="s">
        <v>36</v>
      </c>
      <c r="D14" s="16" t="s">
        <v>46</v>
      </c>
      <c r="E14" s="16"/>
      <c r="F14" s="16" t="s">
        <v>38</v>
      </c>
      <c r="G14" s="16">
        <v>1111</v>
      </c>
      <c r="H14" s="16">
        <v>3480</v>
      </c>
      <c r="I14" s="17" t="s">
        <v>47</v>
      </c>
      <c r="J14" s="18">
        <v>907483148</v>
      </c>
      <c r="K14" s="19">
        <v>907483148</v>
      </c>
      <c r="L14" s="19">
        <v>0</v>
      </c>
      <c r="M14" s="19">
        <v>26382348</v>
      </c>
      <c r="N14" s="19">
        <v>933865496</v>
      </c>
      <c r="O14" s="19">
        <v>0</v>
      </c>
      <c r="P14" s="19">
        <v>0</v>
      </c>
      <c r="Q14" s="19">
        <v>0</v>
      </c>
      <c r="R14" s="19">
        <v>214755529.41</v>
      </c>
      <c r="S14" s="19">
        <v>214755529.41</v>
      </c>
      <c r="T14" s="19">
        <v>692727618.59000003</v>
      </c>
      <c r="U14" s="19">
        <v>692727618.59000003</v>
      </c>
      <c r="V14" s="19">
        <v>0</v>
      </c>
      <c r="W14" s="19">
        <v>719109966.59000003</v>
      </c>
      <c r="X14" s="20">
        <f t="shared" si="0"/>
        <v>0.22996409047111854</v>
      </c>
      <c r="Y14" s="20">
        <f t="shared" si="1"/>
        <v>0</v>
      </c>
      <c r="Z14" s="21">
        <f t="shared" si="2"/>
        <v>0.22996409047111854</v>
      </c>
    </row>
    <row r="15" spans="1:27" ht="30" outlineLevel="4" x14ac:dyDescent="0.25">
      <c r="A15" s="15" t="s">
        <v>34</v>
      </c>
      <c r="B15" s="16" t="s">
        <v>35</v>
      </c>
      <c r="C15" s="16" t="s">
        <v>36</v>
      </c>
      <c r="D15" s="16" t="s">
        <v>48</v>
      </c>
      <c r="E15" s="16"/>
      <c r="F15" s="16" t="s">
        <v>38</v>
      </c>
      <c r="G15" s="16">
        <v>1111</v>
      </c>
      <c r="H15" s="16">
        <v>3480</v>
      </c>
      <c r="I15" s="17" t="s">
        <v>49</v>
      </c>
      <c r="J15" s="18">
        <v>1701405320</v>
      </c>
      <c r="K15" s="19">
        <v>1701405320</v>
      </c>
      <c r="L15" s="19">
        <v>0</v>
      </c>
      <c r="M15" s="19">
        <v>46103721</v>
      </c>
      <c r="N15" s="19">
        <v>1747509041</v>
      </c>
      <c r="O15" s="19">
        <v>0</v>
      </c>
      <c r="P15" s="19">
        <v>0</v>
      </c>
      <c r="Q15" s="19">
        <v>0</v>
      </c>
      <c r="R15" s="19">
        <v>359479791.80000001</v>
      </c>
      <c r="S15" s="19">
        <v>359479791.80000001</v>
      </c>
      <c r="T15" s="19">
        <v>1341925528.2</v>
      </c>
      <c r="U15" s="19">
        <v>1341925528.2</v>
      </c>
      <c r="V15" s="19">
        <v>0</v>
      </c>
      <c r="W15" s="19">
        <v>1388029249.2</v>
      </c>
      <c r="X15" s="20">
        <f t="shared" si="0"/>
        <v>0.20570983231897341</v>
      </c>
      <c r="Y15" s="20">
        <f t="shared" si="1"/>
        <v>0</v>
      </c>
      <c r="Z15" s="21">
        <f t="shared" si="2"/>
        <v>0.20570983231897341</v>
      </c>
    </row>
    <row r="16" spans="1:27" outlineLevel="4" x14ac:dyDescent="0.25">
      <c r="A16" s="15" t="s">
        <v>34</v>
      </c>
      <c r="B16" s="16" t="s">
        <v>35</v>
      </c>
      <c r="C16" s="16" t="s">
        <v>36</v>
      </c>
      <c r="D16" s="16" t="s">
        <v>50</v>
      </c>
      <c r="E16" s="16"/>
      <c r="F16" s="16">
        <v>280</v>
      </c>
      <c r="G16" s="16">
        <v>1111</v>
      </c>
      <c r="H16" s="16">
        <v>3480</v>
      </c>
      <c r="I16" s="17" t="s">
        <v>51</v>
      </c>
      <c r="J16" s="18">
        <v>561166727</v>
      </c>
      <c r="K16" s="19">
        <v>561166727</v>
      </c>
      <c r="L16" s="19">
        <v>0</v>
      </c>
      <c r="M16" s="19">
        <v>24964035</v>
      </c>
      <c r="N16" s="19">
        <v>586130762</v>
      </c>
      <c r="O16" s="19">
        <v>0</v>
      </c>
      <c r="P16" s="19">
        <v>0</v>
      </c>
      <c r="Q16" s="19">
        <v>0</v>
      </c>
      <c r="R16" s="19">
        <v>0</v>
      </c>
      <c r="S16" s="19">
        <v>0</v>
      </c>
      <c r="T16" s="19">
        <v>561166727</v>
      </c>
      <c r="U16" s="19">
        <v>561166727</v>
      </c>
      <c r="V16" s="19">
        <v>0</v>
      </c>
      <c r="W16" s="19">
        <v>586130762</v>
      </c>
      <c r="X16" s="20">
        <f t="shared" si="0"/>
        <v>0</v>
      </c>
      <c r="Y16" s="20">
        <f t="shared" si="1"/>
        <v>0</v>
      </c>
      <c r="Z16" s="21">
        <f t="shared" si="2"/>
        <v>0</v>
      </c>
    </row>
    <row r="17" spans="1:26" outlineLevel="4" x14ac:dyDescent="0.25">
      <c r="A17" s="15" t="s">
        <v>34</v>
      </c>
      <c r="B17" s="16" t="s">
        <v>35</v>
      </c>
      <c r="C17" s="16" t="s">
        <v>36</v>
      </c>
      <c r="D17" s="16" t="s">
        <v>52</v>
      </c>
      <c r="E17" s="16"/>
      <c r="F17" s="16" t="s">
        <v>38</v>
      </c>
      <c r="G17" s="16">
        <v>1111</v>
      </c>
      <c r="H17" s="16">
        <v>3480</v>
      </c>
      <c r="I17" s="17" t="s">
        <v>53</v>
      </c>
      <c r="J17" s="18">
        <v>506209327</v>
      </c>
      <c r="K17" s="19">
        <v>506209327</v>
      </c>
      <c r="L17" s="19">
        <v>0</v>
      </c>
      <c r="M17" s="19">
        <v>0</v>
      </c>
      <c r="N17" s="19">
        <v>506209327</v>
      </c>
      <c r="O17" s="19">
        <v>0</v>
      </c>
      <c r="P17" s="19">
        <v>4409674.67</v>
      </c>
      <c r="Q17" s="19">
        <v>0</v>
      </c>
      <c r="R17" s="19">
        <v>459961283.00999999</v>
      </c>
      <c r="S17" s="19">
        <v>459961283.00999999</v>
      </c>
      <c r="T17" s="19">
        <v>41838369.32</v>
      </c>
      <c r="U17" s="19">
        <v>41838369.32</v>
      </c>
      <c r="V17" s="19">
        <v>0</v>
      </c>
      <c r="W17" s="19">
        <v>41838369.319999993</v>
      </c>
      <c r="X17" s="20">
        <f t="shared" si="0"/>
        <v>0.90863849889119086</v>
      </c>
      <c r="Y17" s="20">
        <f t="shared" si="1"/>
        <v>8.7111683542725402E-3</v>
      </c>
      <c r="Z17" s="21">
        <f t="shared" si="2"/>
        <v>0.91734966724546341</v>
      </c>
    </row>
    <row r="18" spans="1:26" outlineLevel="4" x14ac:dyDescent="0.25">
      <c r="A18" s="15" t="s">
        <v>34</v>
      </c>
      <c r="B18" s="16" t="s">
        <v>35</v>
      </c>
      <c r="C18" s="16" t="s">
        <v>36</v>
      </c>
      <c r="D18" s="16" t="s">
        <v>54</v>
      </c>
      <c r="E18" s="16"/>
      <c r="F18" s="16" t="s">
        <v>38</v>
      </c>
      <c r="G18" s="16">
        <v>1111</v>
      </c>
      <c r="H18" s="16">
        <v>3480</v>
      </c>
      <c r="I18" s="17" t="s">
        <v>55</v>
      </c>
      <c r="J18" s="18">
        <v>393468018</v>
      </c>
      <c r="K18" s="19">
        <v>393468018</v>
      </c>
      <c r="L18" s="19">
        <v>0</v>
      </c>
      <c r="M18" s="19">
        <v>7817573</v>
      </c>
      <c r="N18" s="19">
        <v>401285591</v>
      </c>
      <c r="O18" s="19">
        <v>0</v>
      </c>
      <c r="P18" s="19">
        <v>0</v>
      </c>
      <c r="Q18" s="19">
        <v>0</v>
      </c>
      <c r="R18" s="19">
        <v>77532539.319999993</v>
      </c>
      <c r="S18" s="19">
        <v>77532539.319999993</v>
      </c>
      <c r="T18" s="19">
        <v>315935478.68000001</v>
      </c>
      <c r="U18" s="19">
        <v>315935478.68000001</v>
      </c>
      <c r="V18" s="19">
        <v>0</v>
      </c>
      <c r="W18" s="19">
        <v>323753051.68000001</v>
      </c>
      <c r="X18" s="20">
        <f t="shared" si="0"/>
        <v>0.19321037450357892</v>
      </c>
      <c r="Y18" s="20">
        <f t="shared" si="1"/>
        <v>0</v>
      </c>
      <c r="Z18" s="21">
        <f t="shared" si="2"/>
        <v>0.19321037450357892</v>
      </c>
    </row>
    <row r="19" spans="1:26" ht="30" outlineLevel="4" x14ac:dyDescent="0.25">
      <c r="A19" s="15" t="s">
        <v>34</v>
      </c>
      <c r="B19" s="16" t="s">
        <v>35</v>
      </c>
      <c r="C19" s="16" t="s">
        <v>36</v>
      </c>
      <c r="D19" s="16" t="s">
        <v>56</v>
      </c>
      <c r="E19" s="16" t="s">
        <v>57</v>
      </c>
      <c r="F19" s="16" t="s">
        <v>38</v>
      </c>
      <c r="G19" s="16">
        <v>1112</v>
      </c>
      <c r="H19" s="16">
        <v>3480</v>
      </c>
      <c r="I19" s="17" t="s">
        <v>58</v>
      </c>
      <c r="J19" s="18">
        <v>622686278</v>
      </c>
      <c r="K19" s="19">
        <v>622686278</v>
      </c>
      <c r="L19" s="19">
        <v>0</v>
      </c>
      <c r="M19" s="19">
        <v>16669322</v>
      </c>
      <c r="N19" s="19">
        <v>639355600</v>
      </c>
      <c r="O19" s="19">
        <v>0</v>
      </c>
      <c r="P19" s="19">
        <v>448211044</v>
      </c>
      <c r="Q19" s="19">
        <v>0</v>
      </c>
      <c r="R19" s="19">
        <v>174475234</v>
      </c>
      <c r="S19" s="19">
        <v>174475234</v>
      </c>
      <c r="T19" s="19">
        <v>0</v>
      </c>
      <c r="U19" s="19">
        <v>0</v>
      </c>
      <c r="V19" s="19">
        <v>0</v>
      </c>
      <c r="W19" s="19">
        <v>16669322</v>
      </c>
      <c r="X19" s="20">
        <f t="shared" si="0"/>
        <v>0.27289232158129217</v>
      </c>
      <c r="Y19" s="20">
        <f t="shared" si="1"/>
        <v>0.70103561148131022</v>
      </c>
      <c r="Z19" s="21">
        <f t="shared" si="2"/>
        <v>0.97392793306260239</v>
      </c>
    </row>
    <row r="20" spans="1:26" ht="30" outlineLevel="4" x14ac:dyDescent="0.25">
      <c r="A20" s="15" t="s">
        <v>34</v>
      </c>
      <c r="B20" s="16" t="s">
        <v>35</v>
      </c>
      <c r="C20" s="16" t="s">
        <v>36</v>
      </c>
      <c r="D20" s="16" t="s">
        <v>59</v>
      </c>
      <c r="E20" s="16" t="s">
        <v>57</v>
      </c>
      <c r="F20" s="16" t="s">
        <v>38</v>
      </c>
      <c r="G20" s="16">
        <v>1112</v>
      </c>
      <c r="H20" s="16">
        <v>3480</v>
      </c>
      <c r="I20" s="17" t="s">
        <v>60</v>
      </c>
      <c r="J20" s="18">
        <v>33658718</v>
      </c>
      <c r="K20" s="19">
        <v>33658718</v>
      </c>
      <c r="L20" s="19">
        <v>0</v>
      </c>
      <c r="M20" s="19">
        <v>901045</v>
      </c>
      <c r="N20" s="19">
        <v>34559763</v>
      </c>
      <c r="O20" s="19">
        <v>0</v>
      </c>
      <c r="P20" s="19">
        <v>24211430</v>
      </c>
      <c r="Q20" s="19">
        <v>0</v>
      </c>
      <c r="R20" s="19">
        <v>9447288</v>
      </c>
      <c r="S20" s="19">
        <v>9447288</v>
      </c>
      <c r="T20" s="19">
        <v>0</v>
      </c>
      <c r="U20" s="19">
        <v>0</v>
      </c>
      <c r="V20" s="19">
        <v>0</v>
      </c>
      <c r="W20" s="19">
        <v>901045</v>
      </c>
      <c r="X20" s="20">
        <f t="shared" si="0"/>
        <v>0.27336090238813271</v>
      </c>
      <c r="Y20" s="20">
        <f t="shared" si="1"/>
        <v>0.70056701488375372</v>
      </c>
      <c r="Z20" s="21">
        <f t="shared" si="2"/>
        <v>0.97392791727188643</v>
      </c>
    </row>
    <row r="21" spans="1:26" ht="120" outlineLevel="4" x14ac:dyDescent="0.25">
      <c r="A21" s="15" t="s">
        <v>34</v>
      </c>
      <c r="B21" s="16" t="s">
        <v>35</v>
      </c>
      <c r="C21" s="16" t="s">
        <v>36</v>
      </c>
      <c r="D21" s="16" t="s">
        <v>61</v>
      </c>
      <c r="E21" s="16" t="s">
        <v>57</v>
      </c>
      <c r="F21" s="16" t="s">
        <v>38</v>
      </c>
      <c r="G21" s="16">
        <v>1112</v>
      </c>
      <c r="H21" s="16">
        <v>3480</v>
      </c>
      <c r="I21" s="17" t="s">
        <v>62</v>
      </c>
      <c r="J21" s="18">
        <v>126637208</v>
      </c>
      <c r="K21" s="19">
        <v>126637208</v>
      </c>
      <c r="L21" s="19">
        <v>0</v>
      </c>
      <c r="M21" s="19">
        <v>0</v>
      </c>
      <c r="N21" s="19">
        <v>126637208</v>
      </c>
      <c r="O21" s="19">
        <v>0</v>
      </c>
      <c r="P21" s="19">
        <v>92641278</v>
      </c>
      <c r="Q21" s="19">
        <v>0</v>
      </c>
      <c r="R21" s="19">
        <v>33995930</v>
      </c>
      <c r="S21" s="19">
        <v>33995930</v>
      </c>
      <c r="T21" s="19">
        <v>0</v>
      </c>
      <c r="U21" s="19">
        <v>0</v>
      </c>
      <c r="V21" s="19">
        <v>0</v>
      </c>
      <c r="W21" s="19">
        <v>0</v>
      </c>
      <c r="X21" s="20">
        <f t="shared" si="0"/>
        <v>0.26845135436024459</v>
      </c>
      <c r="Y21" s="20">
        <f t="shared" si="1"/>
        <v>0.73154864563975541</v>
      </c>
      <c r="Z21" s="21">
        <f t="shared" si="2"/>
        <v>1</v>
      </c>
    </row>
    <row r="22" spans="1:26" ht="30" outlineLevel="4" x14ac:dyDescent="0.25">
      <c r="A22" s="15" t="s">
        <v>34</v>
      </c>
      <c r="B22" s="16" t="s">
        <v>35</v>
      </c>
      <c r="C22" s="16" t="s">
        <v>36</v>
      </c>
      <c r="D22" s="16" t="s">
        <v>63</v>
      </c>
      <c r="E22" s="16" t="s">
        <v>57</v>
      </c>
      <c r="F22" s="16" t="s">
        <v>38</v>
      </c>
      <c r="G22" s="16">
        <v>1112</v>
      </c>
      <c r="H22" s="16">
        <v>3480</v>
      </c>
      <c r="I22" s="17" t="s">
        <v>58</v>
      </c>
      <c r="J22" s="18">
        <v>100976152</v>
      </c>
      <c r="K22" s="19">
        <v>100976152</v>
      </c>
      <c r="L22" s="19">
        <v>98000000</v>
      </c>
      <c r="M22" s="19">
        <v>5406267</v>
      </c>
      <c r="N22" s="19">
        <v>204382419</v>
      </c>
      <c r="O22" s="19">
        <v>0</v>
      </c>
      <c r="P22" s="19">
        <v>44693035</v>
      </c>
      <c r="Q22" s="19">
        <v>0</v>
      </c>
      <c r="R22" s="19">
        <v>56283117</v>
      </c>
      <c r="S22" s="19">
        <v>56283117</v>
      </c>
      <c r="T22" s="19">
        <v>0</v>
      </c>
      <c r="U22" s="19">
        <v>0</v>
      </c>
      <c r="V22" s="19">
        <v>0</v>
      </c>
      <c r="W22" s="19">
        <v>103406267</v>
      </c>
      <c r="X22" s="20">
        <f t="shared" si="0"/>
        <v>0.2753814015676172</v>
      </c>
      <c r="Y22" s="20">
        <f t="shared" si="1"/>
        <v>0.21867357876804464</v>
      </c>
      <c r="Z22" s="21">
        <f t="shared" si="2"/>
        <v>0.49405498033566186</v>
      </c>
    </row>
    <row r="23" spans="1:26" ht="30" outlineLevel="4" x14ac:dyDescent="0.25">
      <c r="A23" s="15" t="s">
        <v>34</v>
      </c>
      <c r="B23" s="16" t="s">
        <v>35</v>
      </c>
      <c r="C23" s="16" t="s">
        <v>36</v>
      </c>
      <c r="D23" s="16" t="s">
        <v>64</v>
      </c>
      <c r="E23" s="16" t="s">
        <v>57</v>
      </c>
      <c r="F23" s="16" t="s">
        <v>38</v>
      </c>
      <c r="G23" s="16">
        <v>1112</v>
      </c>
      <c r="H23" s="16">
        <v>3480</v>
      </c>
      <c r="I23" s="17" t="s">
        <v>58</v>
      </c>
      <c r="J23" s="18">
        <v>201952306</v>
      </c>
      <c r="K23" s="19">
        <v>201952306</v>
      </c>
      <c r="L23" s="19">
        <v>-98000000</v>
      </c>
      <c r="M23" s="19">
        <v>2703133</v>
      </c>
      <c r="N23" s="19">
        <v>106655439</v>
      </c>
      <c r="O23" s="19">
        <v>0</v>
      </c>
      <c r="P23" s="19">
        <v>75680524</v>
      </c>
      <c r="Q23" s="19">
        <v>0</v>
      </c>
      <c r="R23" s="19">
        <v>28271782</v>
      </c>
      <c r="S23" s="19">
        <v>28271782</v>
      </c>
      <c r="T23" s="19">
        <v>0</v>
      </c>
      <c r="U23" s="19">
        <v>98000000</v>
      </c>
      <c r="V23" s="19">
        <v>0</v>
      </c>
      <c r="W23" s="19">
        <v>2703133</v>
      </c>
      <c r="X23" s="20">
        <f t="shared" si="0"/>
        <v>0.26507585796913741</v>
      </c>
      <c r="Y23" s="20">
        <f t="shared" si="1"/>
        <v>0.70957960240546192</v>
      </c>
      <c r="Z23" s="21">
        <f t="shared" si="2"/>
        <v>0.97465546037459938</v>
      </c>
    </row>
    <row r="24" spans="1:26" ht="45" outlineLevel="4" x14ac:dyDescent="0.25">
      <c r="A24" s="15" t="s">
        <v>34</v>
      </c>
      <c r="B24" s="16" t="s">
        <v>35</v>
      </c>
      <c r="C24" s="16" t="s">
        <v>36</v>
      </c>
      <c r="D24" s="16" t="s">
        <v>65</v>
      </c>
      <c r="E24" s="16" t="s">
        <v>57</v>
      </c>
      <c r="F24" s="16" t="s">
        <v>38</v>
      </c>
      <c r="G24" s="16">
        <v>1112</v>
      </c>
      <c r="H24" s="16">
        <v>3480</v>
      </c>
      <c r="I24" s="17" t="s">
        <v>66</v>
      </c>
      <c r="J24" s="18">
        <v>291573420</v>
      </c>
      <c r="K24" s="19">
        <v>291573420</v>
      </c>
      <c r="L24" s="19">
        <v>0</v>
      </c>
      <c r="M24" s="19">
        <v>9460967</v>
      </c>
      <c r="N24" s="19">
        <v>301034387</v>
      </c>
      <c r="O24" s="19">
        <v>0</v>
      </c>
      <c r="P24" s="19">
        <v>213775682.77000001</v>
      </c>
      <c r="Q24" s="19">
        <v>0</v>
      </c>
      <c r="R24" s="19">
        <v>77797737.230000004</v>
      </c>
      <c r="S24" s="19">
        <v>77797737.230000004</v>
      </c>
      <c r="T24" s="19">
        <v>0</v>
      </c>
      <c r="U24" s="19">
        <v>0</v>
      </c>
      <c r="V24" s="19">
        <v>0</v>
      </c>
      <c r="W24" s="19">
        <v>9460966.9999999851</v>
      </c>
      <c r="X24" s="20">
        <f t="shared" si="0"/>
        <v>0.25843471905420562</v>
      </c>
      <c r="Y24" s="20">
        <f t="shared" si="1"/>
        <v>0.71013708732883063</v>
      </c>
      <c r="Z24" s="21">
        <f t="shared" si="2"/>
        <v>0.96857180638303619</v>
      </c>
    </row>
    <row r="25" spans="1:26" outlineLevel="3" x14ac:dyDescent="0.25">
      <c r="A25" s="22"/>
      <c r="B25" s="23"/>
      <c r="C25" s="23" t="s">
        <v>67</v>
      </c>
      <c r="D25" s="23"/>
      <c r="E25" s="23"/>
      <c r="F25" s="23"/>
      <c r="G25" s="23"/>
      <c r="H25" s="23"/>
      <c r="I25" s="24"/>
      <c r="J25" s="25">
        <f t="shared" ref="J25:W25" si="3">SUBTOTAL(9,J10:J24)</f>
        <v>8635207715</v>
      </c>
      <c r="K25" s="26">
        <f t="shared" si="3"/>
        <v>8635207715</v>
      </c>
      <c r="L25" s="26">
        <f t="shared" si="3"/>
        <v>0</v>
      </c>
      <c r="M25" s="26">
        <f t="shared" si="3"/>
        <v>238808583</v>
      </c>
      <c r="N25" s="26">
        <f t="shared" si="3"/>
        <v>8874016298</v>
      </c>
      <c r="O25" s="26">
        <f t="shared" si="3"/>
        <v>0</v>
      </c>
      <c r="P25" s="26">
        <f t="shared" si="3"/>
        <v>925453754.65999997</v>
      </c>
      <c r="Q25" s="26">
        <f t="shared" si="3"/>
        <v>0</v>
      </c>
      <c r="R25" s="26">
        <f t="shared" si="3"/>
        <v>2224329790.21</v>
      </c>
      <c r="S25" s="26">
        <f t="shared" si="3"/>
        <v>2224329790.21</v>
      </c>
      <c r="T25" s="26">
        <f t="shared" si="3"/>
        <v>5387424170.1300001</v>
      </c>
      <c r="U25" s="26">
        <f t="shared" si="3"/>
        <v>5485424170.1300001</v>
      </c>
      <c r="V25" s="26">
        <f t="shared" si="3"/>
        <v>0</v>
      </c>
      <c r="W25" s="26">
        <f t="shared" si="3"/>
        <v>5724232753.1300001</v>
      </c>
      <c r="X25" s="27">
        <f t="shared" si="0"/>
        <v>0.25065649143683827</v>
      </c>
      <c r="Y25" s="27">
        <f t="shared" si="1"/>
        <v>0.10428803864926145</v>
      </c>
      <c r="Z25" s="28">
        <f t="shared" si="2"/>
        <v>0.35494453008609972</v>
      </c>
    </row>
    <row r="26" spans="1:26" outlineLevel="4" x14ac:dyDescent="0.25">
      <c r="A26" s="15" t="s">
        <v>34</v>
      </c>
      <c r="B26" s="16" t="s">
        <v>35</v>
      </c>
      <c r="C26" s="16" t="s">
        <v>68</v>
      </c>
      <c r="D26" s="16" t="s">
        <v>69</v>
      </c>
      <c r="E26" s="16"/>
      <c r="F26" s="16" t="s">
        <v>38</v>
      </c>
      <c r="G26" s="16">
        <v>1120</v>
      </c>
      <c r="H26" s="16">
        <v>3480</v>
      </c>
      <c r="I26" s="17" t="s">
        <v>70</v>
      </c>
      <c r="J26" s="18">
        <v>22032000</v>
      </c>
      <c r="K26" s="19">
        <v>22032000</v>
      </c>
      <c r="L26" s="19">
        <v>0</v>
      </c>
      <c r="M26" s="19">
        <v>-22032000</v>
      </c>
      <c r="N26" s="19">
        <v>0</v>
      </c>
      <c r="O26" s="19">
        <v>0</v>
      </c>
      <c r="P26" s="19">
        <v>0</v>
      </c>
      <c r="Q26" s="19">
        <v>0</v>
      </c>
      <c r="R26" s="19">
        <v>0</v>
      </c>
      <c r="S26" s="19">
        <v>0</v>
      </c>
      <c r="T26" s="19">
        <v>0</v>
      </c>
      <c r="U26" s="19">
        <v>22032000</v>
      </c>
      <c r="V26" s="19">
        <v>0</v>
      </c>
      <c r="W26" s="19">
        <v>0</v>
      </c>
      <c r="X26" s="20">
        <v>0</v>
      </c>
      <c r="Y26" s="20">
        <v>0</v>
      </c>
      <c r="Z26" s="21">
        <v>0</v>
      </c>
    </row>
    <row r="27" spans="1:26" outlineLevel="4" x14ac:dyDescent="0.25">
      <c r="A27" s="15" t="s">
        <v>34</v>
      </c>
      <c r="B27" s="16" t="s">
        <v>35</v>
      </c>
      <c r="C27" s="16" t="s">
        <v>68</v>
      </c>
      <c r="D27" s="16" t="s">
        <v>71</v>
      </c>
      <c r="E27" s="16"/>
      <c r="F27" s="16" t="s">
        <v>38</v>
      </c>
      <c r="G27" s="16">
        <v>1120</v>
      </c>
      <c r="H27" s="16">
        <v>3480</v>
      </c>
      <c r="I27" s="17" t="s">
        <v>72</v>
      </c>
      <c r="J27" s="18">
        <v>32789247</v>
      </c>
      <c r="K27" s="19">
        <v>58789247</v>
      </c>
      <c r="L27" s="19">
        <v>0</v>
      </c>
      <c r="M27" s="19">
        <v>0</v>
      </c>
      <c r="N27" s="19">
        <v>58789247</v>
      </c>
      <c r="O27" s="19">
        <v>0</v>
      </c>
      <c r="P27" s="19">
        <v>51426053.189999998</v>
      </c>
      <c r="Q27" s="19">
        <v>0</v>
      </c>
      <c r="R27" s="19">
        <v>0</v>
      </c>
      <c r="S27" s="19">
        <v>0</v>
      </c>
      <c r="T27" s="19">
        <v>0.81</v>
      </c>
      <c r="U27" s="19">
        <v>7363193.8099999996</v>
      </c>
      <c r="V27" s="19">
        <v>0</v>
      </c>
      <c r="W27" s="19">
        <v>7363193.8100000024</v>
      </c>
      <c r="X27" s="20">
        <f t="shared" ref="X27:X58" si="4">R27/N27</f>
        <v>0</v>
      </c>
      <c r="Y27" s="20">
        <f t="shared" ref="Y27:Y58" si="5">(O27+P27+Q27)/N27</f>
        <v>0.87475271098471452</v>
      </c>
      <c r="Z27" s="21">
        <f t="shared" ref="Z27:Z58" si="6">X27+Y27</f>
        <v>0.87475271098471452</v>
      </c>
    </row>
    <row r="28" spans="1:26" outlineLevel="4" x14ac:dyDescent="0.25">
      <c r="A28" s="15" t="s">
        <v>34</v>
      </c>
      <c r="B28" s="16" t="s">
        <v>35</v>
      </c>
      <c r="C28" s="16" t="s">
        <v>68</v>
      </c>
      <c r="D28" s="16" t="s">
        <v>73</v>
      </c>
      <c r="E28" s="16"/>
      <c r="F28" s="16" t="s">
        <v>38</v>
      </c>
      <c r="G28" s="16">
        <v>1120</v>
      </c>
      <c r="H28" s="16">
        <v>3480</v>
      </c>
      <c r="I28" s="17" t="s">
        <v>74</v>
      </c>
      <c r="J28" s="18">
        <v>300000</v>
      </c>
      <c r="K28" s="19">
        <v>300000</v>
      </c>
      <c r="L28" s="19">
        <v>0</v>
      </c>
      <c r="M28" s="19">
        <v>0</v>
      </c>
      <c r="N28" s="19">
        <v>300000</v>
      </c>
      <c r="O28" s="19">
        <v>155450.68</v>
      </c>
      <c r="P28" s="19">
        <v>0</v>
      </c>
      <c r="Q28" s="19">
        <v>0</v>
      </c>
      <c r="R28" s="19">
        <v>0</v>
      </c>
      <c r="S28" s="19">
        <v>0</v>
      </c>
      <c r="T28" s="19">
        <v>103877.32</v>
      </c>
      <c r="U28" s="19">
        <v>144549.32</v>
      </c>
      <c r="V28" s="19">
        <v>0</v>
      </c>
      <c r="W28" s="19">
        <v>144549.32</v>
      </c>
      <c r="X28" s="20">
        <f t="shared" si="4"/>
        <v>0</v>
      </c>
      <c r="Y28" s="20">
        <f t="shared" si="5"/>
        <v>0.51816893333333336</v>
      </c>
      <c r="Z28" s="21">
        <f t="shared" si="6"/>
        <v>0.51816893333333336</v>
      </c>
    </row>
    <row r="29" spans="1:26" outlineLevel="4" x14ac:dyDescent="0.25">
      <c r="A29" s="15" t="s">
        <v>34</v>
      </c>
      <c r="B29" s="16" t="s">
        <v>35</v>
      </c>
      <c r="C29" s="16" t="s">
        <v>68</v>
      </c>
      <c r="D29" s="16" t="s">
        <v>75</v>
      </c>
      <c r="E29" s="16"/>
      <c r="F29" s="16" t="s">
        <v>38</v>
      </c>
      <c r="G29" s="16">
        <v>1120</v>
      </c>
      <c r="H29" s="16">
        <v>3480</v>
      </c>
      <c r="I29" s="17" t="s">
        <v>76</v>
      </c>
      <c r="J29" s="18">
        <v>14009400</v>
      </c>
      <c r="K29" s="19">
        <v>21009400</v>
      </c>
      <c r="L29" s="19">
        <v>0</v>
      </c>
      <c r="M29" s="19">
        <v>0</v>
      </c>
      <c r="N29" s="19">
        <v>21009400</v>
      </c>
      <c r="O29" s="19">
        <v>2046780</v>
      </c>
      <c r="P29" s="19">
        <v>621560</v>
      </c>
      <c r="Q29" s="19">
        <v>4781223.7</v>
      </c>
      <c r="R29" s="19">
        <v>0</v>
      </c>
      <c r="S29" s="19">
        <v>0</v>
      </c>
      <c r="T29" s="19">
        <v>215087.3</v>
      </c>
      <c r="U29" s="19">
        <v>13559836.300000001</v>
      </c>
      <c r="V29" s="19">
        <v>0</v>
      </c>
      <c r="W29" s="19">
        <v>13559836.300000001</v>
      </c>
      <c r="X29" s="20">
        <f t="shared" si="4"/>
        <v>0</v>
      </c>
      <c r="Y29" s="20">
        <f t="shared" si="5"/>
        <v>0.35458241073043495</v>
      </c>
      <c r="Z29" s="21">
        <f t="shared" si="6"/>
        <v>0.35458241073043495</v>
      </c>
    </row>
    <row r="30" spans="1:26" ht="30" outlineLevel="4" x14ac:dyDescent="0.25">
      <c r="A30" s="15" t="s">
        <v>34</v>
      </c>
      <c r="B30" s="16" t="s">
        <v>35</v>
      </c>
      <c r="C30" s="16" t="s">
        <v>68</v>
      </c>
      <c r="D30" s="16" t="s">
        <v>77</v>
      </c>
      <c r="E30" s="16"/>
      <c r="F30" s="16" t="s">
        <v>38</v>
      </c>
      <c r="G30" s="16">
        <v>1120</v>
      </c>
      <c r="H30" s="16">
        <v>3480</v>
      </c>
      <c r="I30" s="17" t="s">
        <v>78</v>
      </c>
      <c r="J30" s="18">
        <v>2349000</v>
      </c>
      <c r="K30" s="19">
        <v>2349000</v>
      </c>
      <c r="L30" s="19">
        <v>0</v>
      </c>
      <c r="M30" s="19">
        <v>0</v>
      </c>
      <c r="N30" s="19">
        <v>2349000</v>
      </c>
      <c r="O30" s="19">
        <v>0</v>
      </c>
      <c r="P30" s="19">
        <v>2348253</v>
      </c>
      <c r="Q30" s="19">
        <v>0</v>
      </c>
      <c r="R30" s="19">
        <v>0</v>
      </c>
      <c r="S30" s="19">
        <v>0</v>
      </c>
      <c r="T30" s="19">
        <v>747</v>
      </c>
      <c r="U30" s="19">
        <v>747</v>
      </c>
      <c r="V30" s="19">
        <v>0</v>
      </c>
      <c r="W30" s="19">
        <v>747</v>
      </c>
      <c r="X30" s="20">
        <f t="shared" si="4"/>
        <v>0</v>
      </c>
      <c r="Y30" s="20">
        <f t="shared" si="5"/>
        <v>0.9996819923371647</v>
      </c>
      <c r="Z30" s="21">
        <f t="shared" si="6"/>
        <v>0.9996819923371647</v>
      </c>
    </row>
    <row r="31" spans="1:26" ht="75" outlineLevel="4" x14ac:dyDescent="0.25">
      <c r="A31" s="15" t="s">
        <v>34</v>
      </c>
      <c r="B31" s="16" t="s">
        <v>35</v>
      </c>
      <c r="C31" s="16" t="s">
        <v>68</v>
      </c>
      <c r="D31" s="16" t="s">
        <v>79</v>
      </c>
      <c r="E31" s="16"/>
      <c r="F31" s="16" t="s">
        <v>38</v>
      </c>
      <c r="G31" s="16">
        <v>1120</v>
      </c>
      <c r="H31" s="16">
        <v>3480</v>
      </c>
      <c r="I31" s="17" t="s">
        <v>80</v>
      </c>
      <c r="J31" s="18">
        <v>5000000</v>
      </c>
      <c r="K31" s="19">
        <v>5000000</v>
      </c>
      <c r="L31" s="19">
        <v>0</v>
      </c>
      <c r="M31" s="19">
        <v>0</v>
      </c>
      <c r="N31" s="19">
        <v>5000000</v>
      </c>
      <c r="O31" s="19">
        <v>0</v>
      </c>
      <c r="P31" s="19">
        <v>0</v>
      </c>
      <c r="Q31" s="19">
        <v>0</v>
      </c>
      <c r="R31" s="19">
        <v>0</v>
      </c>
      <c r="S31" s="19">
        <v>0</v>
      </c>
      <c r="T31" s="19">
        <v>0</v>
      </c>
      <c r="U31" s="19">
        <v>5000000</v>
      </c>
      <c r="V31" s="19">
        <v>0</v>
      </c>
      <c r="W31" s="19">
        <v>5000000</v>
      </c>
      <c r="X31" s="20">
        <f t="shared" si="4"/>
        <v>0</v>
      </c>
      <c r="Y31" s="20">
        <f t="shared" si="5"/>
        <v>0</v>
      </c>
      <c r="Z31" s="21">
        <f t="shared" si="6"/>
        <v>0</v>
      </c>
    </row>
    <row r="32" spans="1:26" ht="105" outlineLevel="4" x14ac:dyDescent="0.25">
      <c r="A32" s="15" t="s">
        <v>34</v>
      </c>
      <c r="B32" s="16" t="s">
        <v>35</v>
      </c>
      <c r="C32" s="16" t="s">
        <v>68</v>
      </c>
      <c r="D32" s="16" t="s">
        <v>81</v>
      </c>
      <c r="E32" s="16"/>
      <c r="F32" s="16" t="s">
        <v>38</v>
      </c>
      <c r="G32" s="16">
        <v>1120</v>
      </c>
      <c r="H32" s="16">
        <v>3480</v>
      </c>
      <c r="I32" s="17" t="s">
        <v>82</v>
      </c>
      <c r="J32" s="18">
        <v>33750000</v>
      </c>
      <c r="K32" s="19">
        <v>33750000</v>
      </c>
      <c r="L32" s="19">
        <v>0</v>
      </c>
      <c r="M32" s="19">
        <v>0</v>
      </c>
      <c r="N32" s="19">
        <v>33750000</v>
      </c>
      <c r="O32" s="19">
        <v>0</v>
      </c>
      <c r="P32" s="19">
        <v>0</v>
      </c>
      <c r="Q32" s="19">
        <v>0</v>
      </c>
      <c r="R32" s="19">
        <v>0</v>
      </c>
      <c r="S32" s="19">
        <v>0</v>
      </c>
      <c r="T32" s="19">
        <v>9225303</v>
      </c>
      <c r="U32" s="19">
        <v>33750000</v>
      </c>
      <c r="V32" s="19">
        <v>0</v>
      </c>
      <c r="W32" s="19">
        <v>33750000</v>
      </c>
      <c r="X32" s="20">
        <f t="shared" si="4"/>
        <v>0</v>
      </c>
      <c r="Y32" s="20">
        <f t="shared" si="5"/>
        <v>0</v>
      </c>
      <c r="Z32" s="21">
        <f t="shared" si="6"/>
        <v>0</v>
      </c>
    </row>
    <row r="33" spans="1:26" ht="45" outlineLevel="4" x14ac:dyDescent="0.25">
      <c r="A33" s="15" t="s">
        <v>34</v>
      </c>
      <c r="B33" s="16" t="s">
        <v>35</v>
      </c>
      <c r="C33" s="16" t="s">
        <v>68</v>
      </c>
      <c r="D33" s="16" t="s">
        <v>83</v>
      </c>
      <c r="E33" s="16"/>
      <c r="F33" s="16" t="s">
        <v>38</v>
      </c>
      <c r="G33" s="16">
        <v>1120</v>
      </c>
      <c r="H33" s="16">
        <v>3480</v>
      </c>
      <c r="I33" s="17" t="s">
        <v>84</v>
      </c>
      <c r="J33" s="18">
        <v>328500</v>
      </c>
      <c r="K33" s="19">
        <v>328500</v>
      </c>
      <c r="L33" s="19">
        <v>0</v>
      </c>
      <c r="M33" s="19">
        <v>0</v>
      </c>
      <c r="N33" s="19">
        <v>328500</v>
      </c>
      <c r="O33" s="19">
        <v>0</v>
      </c>
      <c r="P33" s="19">
        <v>0</v>
      </c>
      <c r="Q33" s="19">
        <v>0</v>
      </c>
      <c r="R33" s="19">
        <v>0</v>
      </c>
      <c r="S33" s="19">
        <v>0</v>
      </c>
      <c r="T33" s="19">
        <v>44536</v>
      </c>
      <c r="U33" s="19">
        <v>328500</v>
      </c>
      <c r="V33" s="19">
        <v>0</v>
      </c>
      <c r="W33" s="19">
        <v>328500</v>
      </c>
      <c r="X33" s="20">
        <f t="shared" si="4"/>
        <v>0</v>
      </c>
      <c r="Y33" s="20">
        <f t="shared" si="5"/>
        <v>0</v>
      </c>
      <c r="Z33" s="21">
        <f t="shared" si="6"/>
        <v>0</v>
      </c>
    </row>
    <row r="34" spans="1:26" outlineLevel="4" x14ac:dyDescent="0.25">
      <c r="A34" s="15" t="s">
        <v>34</v>
      </c>
      <c r="B34" s="16" t="s">
        <v>35</v>
      </c>
      <c r="C34" s="16" t="s">
        <v>68</v>
      </c>
      <c r="D34" s="16" t="s">
        <v>85</v>
      </c>
      <c r="E34" s="16"/>
      <c r="F34" s="16" t="s">
        <v>38</v>
      </c>
      <c r="G34" s="16">
        <v>1120</v>
      </c>
      <c r="H34" s="16">
        <v>3480</v>
      </c>
      <c r="I34" s="17" t="s">
        <v>86</v>
      </c>
      <c r="J34" s="19">
        <v>0</v>
      </c>
      <c r="K34" s="19">
        <v>0</v>
      </c>
      <c r="L34" s="19">
        <v>2544716</v>
      </c>
      <c r="M34" s="19">
        <v>0</v>
      </c>
      <c r="N34" s="19">
        <v>2544716</v>
      </c>
      <c r="O34" s="19">
        <v>0</v>
      </c>
      <c r="P34" s="19">
        <v>0</v>
      </c>
      <c r="Q34" s="19">
        <v>0</v>
      </c>
      <c r="R34" s="19">
        <v>0</v>
      </c>
      <c r="S34" s="19">
        <v>0</v>
      </c>
      <c r="T34" s="19">
        <v>0</v>
      </c>
      <c r="U34" s="19">
        <v>0</v>
      </c>
      <c r="V34" s="19">
        <v>0</v>
      </c>
      <c r="W34" s="19">
        <v>2544716</v>
      </c>
      <c r="X34" s="20">
        <f t="shared" si="4"/>
        <v>0</v>
      </c>
      <c r="Y34" s="20">
        <f t="shared" si="5"/>
        <v>0</v>
      </c>
      <c r="Z34" s="21">
        <f t="shared" si="6"/>
        <v>0</v>
      </c>
    </row>
    <row r="35" spans="1:26" outlineLevel="4" x14ac:dyDescent="0.25">
      <c r="A35" s="15" t="s">
        <v>34</v>
      </c>
      <c r="B35" s="16" t="s">
        <v>35</v>
      </c>
      <c r="C35" s="16" t="s">
        <v>68</v>
      </c>
      <c r="D35" s="16" t="s">
        <v>87</v>
      </c>
      <c r="E35" s="16"/>
      <c r="F35" s="16" t="s">
        <v>38</v>
      </c>
      <c r="G35" s="16">
        <v>1120</v>
      </c>
      <c r="H35" s="16">
        <v>3480</v>
      </c>
      <c r="I35" s="17" t="s">
        <v>88</v>
      </c>
      <c r="J35" s="18">
        <v>66460145</v>
      </c>
      <c r="K35" s="19">
        <v>33460145</v>
      </c>
      <c r="L35" s="19">
        <v>-2544716</v>
      </c>
      <c r="M35" s="19">
        <v>0</v>
      </c>
      <c r="N35" s="19">
        <v>30915429</v>
      </c>
      <c r="O35" s="19">
        <v>44500</v>
      </c>
      <c r="P35" s="19">
        <v>11149529</v>
      </c>
      <c r="Q35" s="19">
        <v>0</v>
      </c>
      <c r="R35" s="19">
        <v>2062200</v>
      </c>
      <c r="S35" s="19">
        <v>2038200</v>
      </c>
      <c r="T35" s="19">
        <v>526144</v>
      </c>
      <c r="U35" s="19">
        <v>20203916</v>
      </c>
      <c r="V35" s="19">
        <v>0</v>
      </c>
      <c r="W35" s="19">
        <v>17659200</v>
      </c>
      <c r="X35" s="20">
        <f t="shared" si="4"/>
        <v>6.670455713229792E-2</v>
      </c>
      <c r="Y35" s="20">
        <f t="shared" si="5"/>
        <v>0.36208551400014538</v>
      </c>
      <c r="Z35" s="21">
        <f t="shared" si="6"/>
        <v>0.42879007113244327</v>
      </c>
    </row>
    <row r="36" spans="1:26" ht="90" outlineLevel="4" x14ac:dyDescent="0.25">
      <c r="A36" s="15" t="s">
        <v>34</v>
      </c>
      <c r="B36" s="16" t="s">
        <v>35</v>
      </c>
      <c r="C36" s="16" t="s">
        <v>68</v>
      </c>
      <c r="D36" s="16" t="s">
        <v>89</v>
      </c>
      <c r="E36" s="16"/>
      <c r="F36" s="16" t="s">
        <v>38</v>
      </c>
      <c r="G36" s="16">
        <v>1120</v>
      </c>
      <c r="H36" s="16">
        <v>3480</v>
      </c>
      <c r="I36" s="17" t="s">
        <v>90</v>
      </c>
      <c r="J36" s="18">
        <v>900000</v>
      </c>
      <c r="K36" s="19">
        <v>900000</v>
      </c>
      <c r="L36" s="19">
        <v>0</v>
      </c>
      <c r="M36" s="19">
        <v>0</v>
      </c>
      <c r="N36" s="19">
        <v>900000</v>
      </c>
      <c r="O36" s="19">
        <v>0</v>
      </c>
      <c r="P36" s="19">
        <v>0</v>
      </c>
      <c r="Q36" s="19">
        <v>0</v>
      </c>
      <c r="R36" s="19">
        <v>0</v>
      </c>
      <c r="S36" s="19">
        <v>0</v>
      </c>
      <c r="T36" s="19">
        <v>0</v>
      </c>
      <c r="U36" s="19">
        <v>900000</v>
      </c>
      <c r="V36" s="19">
        <v>0</v>
      </c>
      <c r="W36" s="19">
        <v>900000</v>
      </c>
      <c r="X36" s="20">
        <f t="shared" si="4"/>
        <v>0</v>
      </c>
      <c r="Y36" s="20">
        <f t="shared" si="5"/>
        <v>0</v>
      </c>
      <c r="Z36" s="21">
        <f t="shared" si="6"/>
        <v>0</v>
      </c>
    </row>
    <row r="37" spans="1:26" ht="45" outlineLevel="4" x14ac:dyDescent="0.25">
      <c r="A37" s="15" t="s">
        <v>34</v>
      </c>
      <c r="B37" s="16" t="s">
        <v>35</v>
      </c>
      <c r="C37" s="16" t="s">
        <v>68</v>
      </c>
      <c r="D37" s="16" t="s">
        <v>91</v>
      </c>
      <c r="E37" s="16"/>
      <c r="F37" s="16" t="s">
        <v>38</v>
      </c>
      <c r="G37" s="16">
        <v>1120</v>
      </c>
      <c r="H37" s="16">
        <v>3480</v>
      </c>
      <c r="I37" s="17" t="s">
        <v>92</v>
      </c>
      <c r="J37" s="18">
        <v>57053700</v>
      </c>
      <c r="K37" s="19">
        <v>57053700</v>
      </c>
      <c r="L37" s="19">
        <v>0</v>
      </c>
      <c r="M37" s="19">
        <v>0</v>
      </c>
      <c r="N37" s="19">
        <v>57053700</v>
      </c>
      <c r="O37" s="19">
        <v>0</v>
      </c>
      <c r="P37" s="19">
        <v>19424249.129999999</v>
      </c>
      <c r="Q37" s="19">
        <v>0</v>
      </c>
      <c r="R37" s="19">
        <v>0</v>
      </c>
      <c r="S37" s="19">
        <v>0</v>
      </c>
      <c r="T37" s="19">
        <v>5452600.8700000001</v>
      </c>
      <c r="U37" s="19">
        <v>37629450.869999997</v>
      </c>
      <c r="V37" s="19">
        <v>0</v>
      </c>
      <c r="W37" s="19">
        <v>37629450.870000005</v>
      </c>
      <c r="X37" s="20">
        <f t="shared" si="4"/>
        <v>0</v>
      </c>
      <c r="Y37" s="20">
        <f t="shared" si="5"/>
        <v>0.34045555555555551</v>
      </c>
      <c r="Z37" s="21">
        <f t="shared" si="6"/>
        <v>0.34045555555555551</v>
      </c>
    </row>
    <row r="38" spans="1:26" outlineLevel="3" x14ac:dyDescent="0.25">
      <c r="A38" s="22"/>
      <c r="B38" s="23"/>
      <c r="C38" s="23" t="s">
        <v>93</v>
      </c>
      <c r="D38" s="23"/>
      <c r="E38" s="23"/>
      <c r="F38" s="23"/>
      <c r="G38" s="23"/>
      <c r="H38" s="23"/>
      <c r="I38" s="24"/>
      <c r="J38" s="25">
        <f t="shared" ref="J38:W38" si="7">SUBTOTAL(9,J26:J37)</f>
        <v>234971992</v>
      </c>
      <c r="K38" s="26">
        <f t="shared" si="7"/>
        <v>234971992</v>
      </c>
      <c r="L38" s="26">
        <f t="shared" si="7"/>
        <v>0</v>
      </c>
      <c r="M38" s="26">
        <f t="shared" si="7"/>
        <v>-22032000</v>
      </c>
      <c r="N38" s="26">
        <f t="shared" si="7"/>
        <v>212939992</v>
      </c>
      <c r="O38" s="26">
        <f t="shared" si="7"/>
        <v>2246730.6800000002</v>
      </c>
      <c r="P38" s="26">
        <f t="shared" si="7"/>
        <v>84969644.319999993</v>
      </c>
      <c r="Q38" s="26">
        <f t="shared" si="7"/>
        <v>4781223.7</v>
      </c>
      <c r="R38" s="26">
        <f t="shared" si="7"/>
        <v>2062200</v>
      </c>
      <c r="S38" s="26">
        <f t="shared" si="7"/>
        <v>2038200</v>
      </c>
      <c r="T38" s="26">
        <f t="shared" si="7"/>
        <v>15568296.300000001</v>
      </c>
      <c r="U38" s="26">
        <f t="shared" si="7"/>
        <v>140912193.30000001</v>
      </c>
      <c r="V38" s="26">
        <f t="shared" si="7"/>
        <v>0</v>
      </c>
      <c r="W38" s="26">
        <f t="shared" si="7"/>
        <v>118880193.30000001</v>
      </c>
      <c r="X38" s="27">
        <f t="shared" si="4"/>
        <v>9.6844185097931246E-3</v>
      </c>
      <c r="Y38" s="27">
        <f t="shared" si="5"/>
        <v>0.43203532523848315</v>
      </c>
      <c r="Z38" s="28">
        <f t="shared" si="6"/>
        <v>0.44171974374827627</v>
      </c>
    </row>
    <row r="39" spans="1:26" ht="30" outlineLevel="4" x14ac:dyDescent="0.25">
      <c r="A39" s="15" t="s">
        <v>34</v>
      </c>
      <c r="B39" s="16" t="s">
        <v>35</v>
      </c>
      <c r="C39" s="16" t="s">
        <v>94</v>
      </c>
      <c r="D39" s="16" t="s">
        <v>95</v>
      </c>
      <c r="E39" s="16"/>
      <c r="F39" s="16" t="s">
        <v>38</v>
      </c>
      <c r="G39" s="16">
        <v>1120</v>
      </c>
      <c r="H39" s="16">
        <v>3480</v>
      </c>
      <c r="I39" s="17" t="s">
        <v>96</v>
      </c>
      <c r="J39" s="18">
        <v>722660</v>
      </c>
      <c r="K39" s="19">
        <v>722660</v>
      </c>
      <c r="L39" s="19">
        <v>0</v>
      </c>
      <c r="M39" s="19">
        <v>0</v>
      </c>
      <c r="N39" s="19">
        <v>722660</v>
      </c>
      <c r="O39" s="19">
        <v>0</v>
      </c>
      <c r="P39" s="19">
        <v>0</v>
      </c>
      <c r="Q39" s="19">
        <v>0</v>
      </c>
      <c r="R39" s="19">
        <v>0</v>
      </c>
      <c r="S39" s="19">
        <v>0</v>
      </c>
      <c r="T39" s="19">
        <v>722660</v>
      </c>
      <c r="U39" s="19">
        <v>722660</v>
      </c>
      <c r="V39" s="19">
        <v>0</v>
      </c>
      <c r="W39" s="19">
        <v>722660</v>
      </c>
      <c r="X39" s="20">
        <f t="shared" si="4"/>
        <v>0</v>
      </c>
      <c r="Y39" s="20">
        <f t="shared" si="5"/>
        <v>0</v>
      </c>
      <c r="Z39" s="21">
        <f t="shared" si="6"/>
        <v>0</v>
      </c>
    </row>
    <row r="40" spans="1:26" outlineLevel="4" x14ac:dyDescent="0.25">
      <c r="A40" s="15" t="s">
        <v>34</v>
      </c>
      <c r="B40" s="16" t="s">
        <v>35</v>
      </c>
      <c r="C40" s="16" t="s">
        <v>94</v>
      </c>
      <c r="D40" s="16" t="s">
        <v>97</v>
      </c>
      <c r="E40" s="16"/>
      <c r="F40" s="16" t="s">
        <v>38</v>
      </c>
      <c r="G40" s="16">
        <v>1120</v>
      </c>
      <c r="H40" s="16">
        <v>3480</v>
      </c>
      <c r="I40" s="17" t="s">
        <v>98</v>
      </c>
      <c r="J40" s="18">
        <v>162550</v>
      </c>
      <c r="K40" s="19">
        <v>162550</v>
      </c>
      <c r="L40" s="19">
        <v>0</v>
      </c>
      <c r="M40" s="19">
        <v>0</v>
      </c>
      <c r="N40" s="19">
        <v>162550</v>
      </c>
      <c r="O40" s="19">
        <v>0</v>
      </c>
      <c r="P40" s="19">
        <v>0</v>
      </c>
      <c r="Q40" s="19">
        <v>0</v>
      </c>
      <c r="R40" s="19">
        <v>0</v>
      </c>
      <c r="S40" s="19">
        <v>0</v>
      </c>
      <c r="T40" s="19">
        <v>0</v>
      </c>
      <c r="U40" s="19">
        <v>162550</v>
      </c>
      <c r="V40" s="19">
        <v>0</v>
      </c>
      <c r="W40" s="19">
        <v>162550</v>
      </c>
      <c r="X40" s="20">
        <f t="shared" si="4"/>
        <v>0</v>
      </c>
      <c r="Y40" s="20">
        <f t="shared" si="5"/>
        <v>0</v>
      </c>
      <c r="Z40" s="21">
        <f t="shared" si="6"/>
        <v>0</v>
      </c>
    </row>
    <row r="41" spans="1:26" outlineLevel="4" x14ac:dyDescent="0.25">
      <c r="A41" s="15" t="s">
        <v>34</v>
      </c>
      <c r="B41" s="16" t="s">
        <v>35</v>
      </c>
      <c r="C41" s="16" t="s">
        <v>94</v>
      </c>
      <c r="D41" s="16" t="s">
        <v>99</v>
      </c>
      <c r="E41" s="16"/>
      <c r="F41" s="16" t="s">
        <v>38</v>
      </c>
      <c r="G41" s="16">
        <v>1120</v>
      </c>
      <c r="H41" s="16">
        <v>3480</v>
      </c>
      <c r="I41" s="17" t="s">
        <v>100</v>
      </c>
      <c r="J41" s="19">
        <v>0</v>
      </c>
      <c r="K41" s="19">
        <v>275000</v>
      </c>
      <c r="L41" s="19">
        <v>0</v>
      </c>
      <c r="M41" s="19">
        <v>0</v>
      </c>
      <c r="N41" s="19">
        <v>275000</v>
      </c>
      <c r="O41" s="19">
        <v>0</v>
      </c>
      <c r="P41" s="19">
        <v>275000</v>
      </c>
      <c r="Q41" s="19">
        <v>0</v>
      </c>
      <c r="R41" s="19">
        <v>0</v>
      </c>
      <c r="S41" s="19">
        <v>0</v>
      </c>
      <c r="T41" s="19">
        <v>0</v>
      </c>
      <c r="U41" s="19">
        <v>0</v>
      </c>
      <c r="V41" s="19">
        <v>0</v>
      </c>
      <c r="W41" s="19">
        <v>0</v>
      </c>
      <c r="X41" s="20">
        <f t="shared" si="4"/>
        <v>0</v>
      </c>
      <c r="Y41" s="20">
        <f t="shared" si="5"/>
        <v>1</v>
      </c>
      <c r="Z41" s="21">
        <f t="shared" si="6"/>
        <v>1</v>
      </c>
    </row>
    <row r="42" spans="1:26" ht="30" outlineLevel="4" x14ac:dyDescent="0.25">
      <c r="A42" s="15" t="s">
        <v>34</v>
      </c>
      <c r="B42" s="16" t="s">
        <v>35</v>
      </c>
      <c r="C42" s="16" t="s">
        <v>94</v>
      </c>
      <c r="D42" s="16" t="s">
        <v>101</v>
      </c>
      <c r="E42" s="16"/>
      <c r="F42" s="16" t="s">
        <v>38</v>
      </c>
      <c r="G42" s="16">
        <v>1120</v>
      </c>
      <c r="H42" s="16">
        <v>3480</v>
      </c>
      <c r="I42" s="17" t="s">
        <v>102</v>
      </c>
      <c r="J42" s="18">
        <v>4143310</v>
      </c>
      <c r="K42" s="19">
        <v>4143310</v>
      </c>
      <c r="L42" s="19">
        <v>0</v>
      </c>
      <c r="M42" s="19">
        <v>0</v>
      </c>
      <c r="N42" s="19">
        <v>4143310</v>
      </c>
      <c r="O42" s="19">
        <v>0</v>
      </c>
      <c r="P42" s="19">
        <v>0</v>
      </c>
      <c r="Q42" s="19">
        <v>0</v>
      </c>
      <c r="R42" s="19">
        <v>0</v>
      </c>
      <c r="S42" s="19">
        <v>0</v>
      </c>
      <c r="T42" s="19">
        <v>0</v>
      </c>
      <c r="U42" s="19">
        <v>4143310</v>
      </c>
      <c r="V42" s="19">
        <v>0</v>
      </c>
      <c r="W42" s="19">
        <v>4143310</v>
      </c>
      <c r="X42" s="20">
        <f t="shared" si="4"/>
        <v>0</v>
      </c>
      <c r="Y42" s="20">
        <f t="shared" si="5"/>
        <v>0</v>
      </c>
      <c r="Z42" s="21">
        <f t="shared" si="6"/>
        <v>0</v>
      </c>
    </row>
    <row r="43" spans="1:26" ht="30" outlineLevel="4" x14ac:dyDescent="0.25">
      <c r="A43" s="15" t="s">
        <v>34</v>
      </c>
      <c r="B43" s="16" t="s">
        <v>35</v>
      </c>
      <c r="C43" s="16" t="s">
        <v>94</v>
      </c>
      <c r="D43" s="16" t="s">
        <v>103</v>
      </c>
      <c r="E43" s="16"/>
      <c r="F43" s="16" t="s">
        <v>38</v>
      </c>
      <c r="G43" s="16">
        <v>1120</v>
      </c>
      <c r="H43" s="16">
        <v>3480</v>
      </c>
      <c r="I43" s="17" t="s">
        <v>104</v>
      </c>
      <c r="J43" s="18">
        <v>3117432</v>
      </c>
      <c r="K43" s="19">
        <v>3117432</v>
      </c>
      <c r="L43" s="19">
        <v>0</v>
      </c>
      <c r="M43" s="19">
        <v>0</v>
      </c>
      <c r="N43" s="19">
        <v>3117432</v>
      </c>
      <c r="O43" s="19">
        <v>21410.799999999999</v>
      </c>
      <c r="P43" s="19">
        <v>0</v>
      </c>
      <c r="Q43" s="19">
        <v>0</v>
      </c>
      <c r="R43" s="19">
        <v>0</v>
      </c>
      <c r="S43" s="19">
        <v>0</v>
      </c>
      <c r="T43" s="19">
        <v>3096021.2</v>
      </c>
      <c r="U43" s="19">
        <v>3096021.2</v>
      </c>
      <c r="V43" s="19">
        <v>0</v>
      </c>
      <c r="W43" s="19">
        <v>3096021.2</v>
      </c>
      <c r="X43" s="20">
        <f t="shared" si="4"/>
        <v>0</v>
      </c>
      <c r="Y43" s="20">
        <f t="shared" si="5"/>
        <v>6.8680888628845794E-3</v>
      </c>
      <c r="Z43" s="21">
        <f t="shared" si="6"/>
        <v>6.8680888628845794E-3</v>
      </c>
    </row>
    <row r="44" spans="1:26" ht="30" outlineLevel="4" x14ac:dyDescent="0.25">
      <c r="A44" s="15" t="s">
        <v>34</v>
      </c>
      <c r="B44" s="16" t="s">
        <v>35</v>
      </c>
      <c r="C44" s="16" t="s">
        <v>94</v>
      </c>
      <c r="D44" s="16" t="s">
        <v>105</v>
      </c>
      <c r="E44" s="16"/>
      <c r="F44" s="16" t="s">
        <v>38</v>
      </c>
      <c r="G44" s="16">
        <v>1120</v>
      </c>
      <c r="H44" s="16">
        <v>3480</v>
      </c>
      <c r="I44" s="17" t="s">
        <v>106</v>
      </c>
      <c r="J44" s="18">
        <v>222000</v>
      </c>
      <c r="K44" s="19">
        <v>222000</v>
      </c>
      <c r="L44" s="19">
        <v>0</v>
      </c>
      <c r="M44" s="19">
        <v>0</v>
      </c>
      <c r="N44" s="19">
        <v>222000</v>
      </c>
      <c r="O44" s="19">
        <v>0</v>
      </c>
      <c r="P44" s="19">
        <v>0</v>
      </c>
      <c r="Q44" s="19">
        <v>0</v>
      </c>
      <c r="R44" s="19">
        <v>0</v>
      </c>
      <c r="S44" s="19">
        <v>0</v>
      </c>
      <c r="T44" s="19">
        <v>0</v>
      </c>
      <c r="U44" s="19">
        <v>222000</v>
      </c>
      <c r="V44" s="19">
        <v>0</v>
      </c>
      <c r="W44" s="19">
        <v>222000</v>
      </c>
      <c r="X44" s="20">
        <f t="shared" si="4"/>
        <v>0</v>
      </c>
      <c r="Y44" s="20">
        <f t="shared" si="5"/>
        <v>0</v>
      </c>
      <c r="Z44" s="21">
        <f t="shared" si="6"/>
        <v>0</v>
      </c>
    </row>
    <row r="45" spans="1:26" ht="30" outlineLevel="4" x14ac:dyDescent="0.25">
      <c r="A45" s="15" t="s">
        <v>34</v>
      </c>
      <c r="B45" s="16" t="s">
        <v>35</v>
      </c>
      <c r="C45" s="16" t="s">
        <v>94</v>
      </c>
      <c r="D45" s="16" t="s">
        <v>107</v>
      </c>
      <c r="E45" s="16"/>
      <c r="F45" s="16" t="s">
        <v>38</v>
      </c>
      <c r="G45" s="16">
        <v>1120</v>
      </c>
      <c r="H45" s="16">
        <v>3480</v>
      </c>
      <c r="I45" s="17" t="s">
        <v>108</v>
      </c>
      <c r="J45" s="18">
        <v>16285474</v>
      </c>
      <c r="K45" s="19">
        <v>16010474</v>
      </c>
      <c r="L45" s="19">
        <v>0</v>
      </c>
      <c r="M45" s="19">
        <v>0</v>
      </c>
      <c r="N45" s="19">
        <v>16010474</v>
      </c>
      <c r="O45" s="19">
        <v>2033941.4</v>
      </c>
      <c r="P45" s="19">
        <v>0</v>
      </c>
      <c r="Q45" s="19">
        <v>0</v>
      </c>
      <c r="R45" s="19">
        <v>0</v>
      </c>
      <c r="S45" s="19">
        <v>0</v>
      </c>
      <c r="T45" s="19">
        <v>13976532.6</v>
      </c>
      <c r="U45" s="19">
        <v>13976532.6</v>
      </c>
      <c r="V45" s="19">
        <v>0</v>
      </c>
      <c r="W45" s="19">
        <v>13976532.6</v>
      </c>
      <c r="X45" s="20">
        <f t="shared" si="4"/>
        <v>0</v>
      </c>
      <c r="Y45" s="20">
        <f t="shared" si="5"/>
        <v>0.1270381751346025</v>
      </c>
      <c r="Z45" s="21">
        <f t="shared" si="6"/>
        <v>0.1270381751346025</v>
      </c>
    </row>
    <row r="46" spans="1:26" outlineLevel="4" x14ac:dyDescent="0.25">
      <c r="A46" s="15" t="s">
        <v>34</v>
      </c>
      <c r="B46" s="16" t="s">
        <v>35</v>
      </c>
      <c r="C46" s="16" t="s">
        <v>94</v>
      </c>
      <c r="D46" s="16" t="s">
        <v>109</v>
      </c>
      <c r="E46" s="16"/>
      <c r="F46" s="16" t="s">
        <v>38</v>
      </c>
      <c r="G46" s="16">
        <v>1120</v>
      </c>
      <c r="H46" s="16">
        <v>3480</v>
      </c>
      <c r="I46" s="17" t="s">
        <v>110</v>
      </c>
      <c r="J46" s="18">
        <v>4154668</v>
      </c>
      <c r="K46" s="19">
        <v>4154668</v>
      </c>
      <c r="L46" s="19">
        <v>0</v>
      </c>
      <c r="M46" s="19">
        <v>0</v>
      </c>
      <c r="N46" s="19">
        <v>4154668</v>
      </c>
      <c r="O46" s="19">
        <v>0</v>
      </c>
      <c r="P46" s="19">
        <v>0</v>
      </c>
      <c r="Q46" s="19">
        <v>0</v>
      </c>
      <c r="R46" s="19">
        <v>0</v>
      </c>
      <c r="S46" s="19">
        <v>0</v>
      </c>
      <c r="T46" s="19">
        <v>1316978</v>
      </c>
      <c r="U46" s="19">
        <v>4154668</v>
      </c>
      <c r="V46" s="19">
        <v>0</v>
      </c>
      <c r="W46" s="19">
        <v>4154668</v>
      </c>
      <c r="X46" s="20">
        <f t="shared" si="4"/>
        <v>0</v>
      </c>
      <c r="Y46" s="20">
        <f t="shared" si="5"/>
        <v>0</v>
      </c>
      <c r="Z46" s="21">
        <f t="shared" si="6"/>
        <v>0</v>
      </c>
    </row>
    <row r="47" spans="1:26" outlineLevel="3" x14ac:dyDescent="0.25">
      <c r="A47" s="22"/>
      <c r="B47" s="23"/>
      <c r="C47" s="23" t="s">
        <v>111</v>
      </c>
      <c r="D47" s="23"/>
      <c r="E47" s="23"/>
      <c r="F47" s="23"/>
      <c r="G47" s="23"/>
      <c r="H47" s="23"/>
      <c r="I47" s="24"/>
      <c r="J47" s="25">
        <f t="shared" ref="J47:W47" si="8">SUBTOTAL(9,J39:J46)</f>
        <v>28808094</v>
      </c>
      <c r="K47" s="26">
        <f t="shared" si="8"/>
        <v>28808094</v>
      </c>
      <c r="L47" s="26">
        <f t="shared" si="8"/>
        <v>0</v>
      </c>
      <c r="M47" s="26">
        <f t="shared" si="8"/>
        <v>0</v>
      </c>
      <c r="N47" s="26">
        <f t="shared" si="8"/>
        <v>28808094</v>
      </c>
      <c r="O47" s="26">
        <f t="shared" si="8"/>
        <v>2055352.2</v>
      </c>
      <c r="P47" s="26">
        <f t="shared" si="8"/>
        <v>275000</v>
      </c>
      <c r="Q47" s="26">
        <f t="shared" si="8"/>
        <v>0</v>
      </c>
      <c r="R47" s="26">
        <f t="shared" si="8"/>
        <v>0</v>
      </c>
      <c r="S47" s="26">
        <f t="shared" si="8"/>
        <v>0</v>
      </c>
      <c r="T47" s="26">
        <f t="shared" si="8"/>
        <v>19112191.800000001</v>
      </c>
      <c r="U47" s="26">
        <f t="shared" si="8"/>
        <v>26477741.800000001</v>
      </c>
      <c r="V47" s="26">
        <f t="shared" si="8"/>
        <v>0</v>
      </c>
      <c r="W47" s="26">
        <f t="shared" si="8"/>
        <v>26477741.800000001</v>
      </c>
      <c r="X47" s="27">
        <f t="shared" si="4"/>
        <v>0</v>
      </c>
      <c r="Y47" s="27">
        <f t="shared" si="5"/>
        <v>8.0892272845263569E-2</v>
      </c>
      <c r="Z47" s="28">
        <f t="shared" si="6"/>
        <v>8.0892272845263569E-2</v>
      </c>
    </row>
    <row r="48" spans="1:26" outlineLevel="4" x14ac:dyDescent="0.25">
      <c r="A48" s="15" t="s">
        <v>34</v>
      </c>
      <c r="B48" s="16" t="s">
        <v>35</v>
      </c>
      <c r="C48" s="16" t="s">
        <v>112</v>
      </c>
      <c r="D48" s="16" t="s">
        <v>113</v>
      </c>
      <c r="E48" s="16"/>
      <c r="F48" s="16">
        <v>280</v>
      </c>
      <c r="G48" s="16">
        <v>2210</v>
      </c>
      <c r="H48" s="16">
        <v>3480</v>
      </c>
      <c r="I48" s="17" t="s">
        <v>114</v>
      </c>
      <c r="J48" s="18">
        <v>5417406</v>
      </c>
      <c r="K48" s="19">
        <v>5417406</v>
      </c>
      <c r="L48" s="19">
        <v>0</v>
      </c>
      <c r="M48" s="19">
        <v>0</v>
      </c>
      <c r="N48" s="19">
        <v>5417406</v>
      </c>
      <c r="O48" s="19">
        <v>0</v>
      </c>
      <c r="P48" s="19">
        <v>0</v>
      </c>
      <c r="Q48" s="19">
        <v>0</v>
      </c>
      <c r="R48" s="19">
        <v>0</v>
      </c>
      <c r="S48" s="19">
        <v>0</v>
      </c>
      <c r="T48" s="19">
        <v>0</v>
      </c>
      <c r="U48" s="19">
        <v>5417406</v>
      </c>
      <c r="V48" s="19">
        <v>0</v>
      </c>
      <c r="W48" s="19">
        <v>5417406</v>
      </c>
      <c r="X48" s="20">
        <f t="shared" si="4"/>
        <v>0</v>
      </c>
      <c r="Y48" s="20">
        <f t="shared" si="5"/>
        <v>0</v>
      </c>
      <c r="Z48" s="21">
        <f t="shared" si="6"/>
        <v>0</v>
      </c>
    </row>
    <row r="49" spans="1:26" outlineLevel="4" x14ac:dyDescent="0.25">
      <c r="A49" s="15" t="s">
        <v>34</v>
      </c>
      <c r="B49" s="16" t="s">
        <v>35</v>
      </c>
      <c r="C49" s="16" t="s">
        <v>112</v>
      </c>
      <c r="D49" s="16" t="s">
        <v>115</v>
      </c>
      <c r="E49" s="16"/>
      <c r="F49" s="16">
        <v>280</v>
      </c>
      <c r="G49" s="16">
        <v>2210</v>
      </c>
      <c r="H49" s="16">
        <v>3480</v>
      </c>
      <c r="I49" s="17" t="s">
        <v>116</v>
      </c>
      <c r="J49" s="18">
        <v>25676833</v>
      </c>
      <c r="K49" s="19">
        <v>25676833</v>
      </c>
      <c r="L49" s="19">
        <v>0</v>
      </c>
      <c r="M49" s="19">
        <v>0</v>
      </c>
      <c r="N49" s="19">
        <v>25676833</v>
      </c>
      <c r="O49" s="19">
        <v>0</v>
      </c>
      <c r="P49" s="19">
        <v>0</v>
      </c>
      <c r="Q49" s="19">
        <v>0</v>
      </c>
      <c r="R49" s="19">
        <v>0</v>
      </c>
      <c r="S49" s="19">
        <v>0</v>
      </c>
      <c r="T49" s="19">
        <v>0</v>
      </c>
      <c r="U49" s="19">
        <v>25676833</v>
      </c>
      <c r="V49" s="19">
        <v>0</v>
      </c>
      <c r="W49" s="19">
        <v>25676833</v>
      </c>
      <c r="X49" s="20">
        <f t="shared" si="4"/>
        <v>0</v>
      </c>
      <c r="Y49" s="20">
        <f t="shared" si="5"/>
        <v>0</v>
      </c>
      <c r="Z49" s="21">
        <f t="shared" si="6"/>
        <v>0</v>
      </c>
    </row>
    <row r="50" spans="1:26" ht="30" outlineLevel="4" x14ac:dyDescent="0.25">
      <c r="A50" s="15" t="s">
        <v>34</v>
      </c>
      <c r="B50" s="16" t="s">
        <v>35</v>
      </c>
      <c r="C50" s="16" t="s">
        <v>112</v>
      </c>
      <c r="D50" s="16" t="s">
        <v>117</v>
      </c>
      <c r="E50" s="16"/>
      <c r="F50" s="16">
        <v>280</v>
      </c>
      <c r="G50" s="16">
        <v>2210</v>
      </c>
      <c r="H50" s="16">
        <v>3480</v>
      </c>
      <c r="I50" s="17" t="s">
        <v>118</v>
      </c>
      <c r="J50" s="18">
        <v>3562520</v>
      </c>
      <c r="K50" s="19">
        <v>3562520</v>
      </c>
      <c r="L50" s="19">
        <v>0</v>
      </c>
      <c r="M50" s="19">
        <v>0</v>
      </c>
      <c r="N50" s="19">
        <v>3562520</v>
      </c>
      <c r="O50" s="19">
        <v>131000</v>
      </c>
      <c r="P50" s="19">
        <v>0</v>
      </c>
      <c r="Q50" s="19">
        <v>0</v>
      </c>
      <c r="R50" s="19">
        <v>0</v>
      </c>
      <c r="S50" s="19">
        <v>0</v>
      </c>
      <c r="T50" s="19">
        <v>3431520</v>
      </c>
      <c r="U50" s="19">
        <v>3431520</v>
      </c>
      <c r="V50" s="19">
        <v>0</v>
      </c>
      <c r="W50" s="19">
        <v>3431520</v>
      </c>
      <c r="X50" s="20">
        <f t="shared" si="4"/>
        <v>0</v>
      </c>
      <c r="Y50" s="20">
        <f t="shared" si="5"/>
        <v>3.6771723386816071E-2</v>
      </c>
      <c r="Z50" s="21">
        <f t="shared" si="6"/>
        <v>3.6771723386816071E-2</v>
      </c>
    </row>
    <row r="51" spans="1:26" outlineLevel="4" x14ac:dyDescent="0.25">
      <c r="A51" s="15" t="s">
        <v>34</v>
      </c>
      <c r="B51" s="16" t="s">
        <v>35</v>
      </c>
      <c r="C51" s="16" t="s">
        <v>112</v>
      </c>
      <c r="D51" s="16" t="s">
        <v>119</v>
      </c>
      <c r="E51" s="16"/>
      <c r="F51" s="16">
        <v>280</v>
      </c>
      <c r="G51" s="16">
        <v>2240</v>
      </c>
      <c r="H51" s="16">
        <v>3480</v>
      </c>
      <c r="I51" s="17" t="s">
        <v>120</v>
      </c>
      <c r="J51" s="18">
        <v>34250000</v>
      </c>
      <c r="K51" s="19">
        <v>34250000</v>
      </c>
      <c r="L51" s="19">
        <v>0</v>
      </c>
      <c r="M51" s="19">
        <v>0</v>
      </c>
      <c r="N51" s="19">
        <v>34250000</v>
      </c>
      <c r="O51" s="19">
        <v>20644734.66</v>
      </c>
      <c r="P51" s="19">
        <v>0</v>
      </c>
      <c r="Q51" s="19">
        <v>0</v>
      </c>
      <c r="R51" s="19">
        <v>0</v>
      </c>
      <c r="S51" s="19">
        <v>0</v>
      </c>
      <c r="T51" s="19">
        <v>12839300.34</v>
      </c>
      <c r="U51" s="19">
        <v>13605265.34</v>
      </c>
      <c r="V51" s="19">
        <v>0</v>
      </c>
      <c r="W51" s="19">
        <v>13605265.34</v>
      </c>
      <c r="X51" s="20">
        <f t="shared" si="4"/>
        <v>0</v>
      </c>
      <c r="Y51" s="20">
        <f t="shared" si="5"/>
        <v>0.60276597547445254</v>
      </c>
      <c r="Z51" s="21">
        <f t="shared" si="6"/>
        <v>0.60276597547445254</v>
      </c>
    </row>
    <row r="52" spans="1:26" outlineLevel="4" x14ac:dyDescent="0.25">
      <c r="A52" s="15" t="s">
        <v>34</v>
      </c>
      <c r="B52" s="16" t="s">
        <v>35</v>
      </c>
      <c r="C52" s="16" t="s">
        <v>112</v>
      </c>
      <c r="D52" s="16" t="s">
        <v>119</v>
      </c>
      <c r="E52" s="16"/>
      <c r="F52" s="16" t="s">
        <v>38</v>
      </c>
      <c r="G52" s="16">
        <v>2240</v>
      </c>
      <c r="H52" s="16">
        <v>3480</v>
      </c>
      <c r="I52" s="17" t="s">
        <v>121</v>
      </c>
      <c r="J52" s="18"/>
      <c r="K52" s="19"/>
      <c r="L52" s="19">
        <v>0</v>
      </c>
      <c r="M52" s="19">
        <v>22032000</v>
      </c>
      <c r="N52" s="19">
        <v>22032000</v>
      </c>
      <c r="O52" s="19"/>
      <c r="P52" s="19"/>
      <c r="Q52" s="19"/>
      <c r="R52" s="19"/>
      <c r="S52" s="19"/>
      <c r="T52" s="19"/>
      <c r="U52" s="19"/>
      <c r="V52" s="19"/>
      <c r="W52" s="19">
        <v>22032000</v>
      </c>
      <c r="X52" s="20">
        <f t="shared" si="4"/>
        <v>0</v>
      </c>
      <c r="Y52" s="20">
        <f t="shared" si="5"/>
        <v>0</v>
      </c>
      <c r="Z52" s="21">
        <f t="shared" si="6"/>
        <v>0</v>
      </c>
    </row>
    <row r="53" spans="1:26" outlineLevel="3" x14ac:dyDescent="0.25">
      <c r="A53" s="22"/>
      <c r="B53" s="23"/>
      <c r="C53" s="23" t="s">
        <v>122</v>
      </c>
      <c r="D53" s="23"/>
      <c r="E53" s="23"/>
      <c r="F53" s="23"/>
      <c r="G53" s="23"/>
      <c r="H53" s="23"/>
      <c r="I53" s="24"/>
      <c r="J53" s="25">
        <f t="shared" ref="J53:W53" si="9">SUBTOTAL(9,J48:J52)</f>
        <v>68906759</v>
      </c>
      <c r="K53" s="26">
        <f t="shared" si="9"/>
        <v>68906759</v>
      </c>
      <c r="L53" s="26">
        <f t="shared" si="9"/>
        <v>0</v>
      </c>
      <c r="M53" s="26">
        <f t="shared" si="9"/>
        <v>22032000</v>
      </c>
      <c r="N53" s="26">
        <f t="shared" si="9"/>
        <v>90938759</v>
      </c>
      <c r="O53" s="26">
        <f t="shared" si="9"/>
        <v>20775734.66</v>
      </c>
      <c r="P53" s="26">
        <f t="shared" si="9"/>
        <v>0</v>
      </c>
      <c r="Q53" s="26">
        <f t="shared" si="9"/>
        <v>0</v>
      </c>
      <c r="R53" s="26">
        <f t="shared" si="9"/>
        <v>0</v>
      </c>
      <c r="S53" s="26">
        <f t="shared" si="9"/>
        <v>0</v>
      </c>
      <c r="T53" s="26">
        <f t="shared" si="9"/>
        <v>16270820.34</v>
      </c>
      <c r="U53" s="26">
        <f t="shared" si="9"/>
        <v>48131024.340000004</v>
      </c>
      <c r="V53" s="26">
        <f t="shared" si="9"/>
        <v>0</v>
      </c>
      <c r="W53" s="26">
        <f t="shared" si="9"/>
        <v>70163024.340000004</v>
      </c>
      <c r="X53" s="27">
        <f t="shared" si="4"/>
        <v>0</v>
      </c>
      <c r="Y53" s="27">
        <f t="shared" si="5"/>
        <v>0.22845852404913508</v>
      </c>
      <c r="Z53" s="28">
        <f t="shared" si="6"/>
        <v>0.22845852404913508</v>
      </c>
    </row>
    <row r="54" spans="1:26" ht="120" outlineLevel="4" x14ac:dyDescent="0.25">
      <c r="A54" s="15" t="s">
        <v>34</v>
      </c>
      <c r="B54" s="16" t="s">
        <v>35</v>
      </c>
      <c r="C54" s="16" t="s">
        <v>123</v>
      </c>
      <c r="D54" s="16" t="s">
        <v>124</v>
      </c>
      <c r="E54" s="16" t="s">
        <v>57</v>
      </c>
      <c r="F54" s="16" t="s">
        <v>38</v>
      </c>
      <c r="G54" s="16">
        <v>1310</v>
      </c>
      <c r="H54" s="16">
        <v>3480</v>
      </c>
      <c r="I54" s="17" t="s">
        <v>125</v>
      </c>
      <c r="J54" s="18">
        <v>34057533</v>
      </c>
      <c r="K54" s="19">
        <v>34057533</v>
      </c>
      <c r="L54" s="19">
        <v>0</v>
      </c>
      <c r="M54" s="19">
        <v>0</v>
      </c>
      <c r="N54" s="19">
        <v>34057533</v>
      </c>
      <c r="O54" s="19">
        <v>0</v>
      </c>
      <c r="P54" s="19">
        <v>25059199.239999998</v>
      </c>
      <c r="Q54" s="19">
        <v>0</v>
      </c>
      <c r="R54" s="19">
        <v>8998333.7599999998</v>
      </c>
      <c r="S54" s="19">
        <v>8998333.7599999998</v>
      </c>
      <c r="T54" s="19">
        <v>0</v>
      </c>
      <c r="U54" s="19">
        <v>0</v>
      </c>
      <c r="V54" s="19">
        <v>0</v>
      </c>
      <c r="W54" s="19">
        <v>1.862645149230957E-9</v>
      </c>
      <c r="X54" s="20">
        <f t="shared" si="4"/>
        <v>0.26420979346918638</v>
      </c>
      <c r="Y54" s="20">
        <f t="shared" si="5"/>
        <v>0.73579020653081351</v>
      </c>
      <c r="Z54" s="21">
        <f t="shared" si="6"/>
        <v>0.99999999999999989</v>
      </c>
    </row>
    <row r="55" spans="1:26" ht="30" outlineLevel="4" x14ac:dyDescent="0.25">
      <c r="A55" s="15" t="s">
        <v>34</v>
      </c>
      <c r="B55" s="16" t="s">
        <v>35</v>
      </c>
      <c r="C55" s="16" t="s">
        <v>123</v>
      </c>
      <c r="D55" s="16" t="s">
        <v>124</v>
      </c>
      <c r="E55" s="16" t="s">
        <v>126</v>
      </c>
      <c r="F55" s="16" t="s">
        <v>38</v>
      </c>
      <c r="G55" s="16">
        <v>1310</v>
      </c>
      <c r="H55" s="16">
        <v>3480</v>
      </c>
      <c r="I55" s="17" t="s">
        <v>58</v>
      </c>
      <c r="J55" s="18">
        <v>16852361</v>
      </c>
      <c r="K55" s="19">
        <v>16852361</v>
      </c>
      <c r="L55" s="19">
        <v>0</v>
      </c>
      <c r="M55" s="19">
        <v>458534</v>
      </c>
      <c r="N55" s="19">
        <v>17310895</v>
      </c>
      <c r="O55" s="19">
        <v>0</v>
      </c>
      <c r="P55" s="19">
        <v>12153168.84</v>
      </c>
      <c r="Q55" s="19">
        <v>0</v>
      </c>
      <c r="R55" s="19">
        <v>4699192.16</v>
      </c>
      <c r="S55" s="19">
        <v>4699192.16</v>
      </c>
      <c r="T55" s="19">
        <v>0</v>
      </c>
      <c r="U55" s="19">
        <v>0</v>
      </c>
      <c r="V55" s="19">
        <v>0</v>
      </c>
      <c r="W55" s="19">
        <v>458534</v>
      </c>
      <c r="X55" s="20">
        <f t="shared" si="4"/>
        <v>0.27145864844076523</v>
      </c>
      <c r="Y55" s="20">
        <f t="shared" si="5"/>
        <v>0.70205317749313367</v>
      </c>
      <c r="Z55" s="21">
        <f t="shared" si="6"/>
        <v>0.97351182593389884</v>
      </c>
    </row>
    <row r="56" spans="1:26" ht="45" outlineLevel="4" x14ac:dyDescent="0.25">
      <c r="A56" s="15" t="s">
        <v>34</v>
      </c>
      <c r="B56" s="16" t="s">
        <v>35</v>
      </c>
      <c r="C56" s="16" t="s">
        <v>123</v>
      </c>
      <c r="D56" s="16" t="s">
        <v>124</v>
      </c>
      <c r="E56" s="16" t="s">
        <v>127</v>
      </c>
      <c r="F56" s="16" t="s">
        <v>38</v>
      </c>
      <c r="G56" s="16">
        <v>1310</v>
      </c>
      <c r="H56" s="16">
        <v>3480</v>
      </c>
      <c r="I56" s="17" t="s">
        <v>66</v>
      </c>
      <c r="J56" s="18">
        <v>60906448</v>
      </c>
      <c r="K56" s="19">
        <v>60906448</v>
      </c>
      <c r="L56" s="19">
        <v>0</v>
      </c>
      <c r="M56" s="19">
        <v>2586132</v>
      </c>
      <c r="N56" s="19">
        <v>63492580</v>
      </c>
      <c r="O56" s="19">
        <v>0</v>
      </c>
      <c r="P56" s="19">
        <v>44655365.109999999</v>
      </c>
      <c r="Q56" s="19">
        <v>0</v>
      </c>
      <c r="R56" s="19">
        <v>16251082.890000001</v>
      </c>
      <c r="S56" s="19">
        <v>16251082.890000001</v>
      </c>
      <c r="T56" s="19">
        <v>0</v>
      </c>
      <c r="U56" s="19">
        <v>0</v>
      </c>
      <c r="V56" s="19">
        <v>0</v>
      </c>
      <c r="W56" s="19">
        <v>2586132</v>
      </c>
      <c r="X56" s="20">
        <f t="shared" si="4"/>
        <v>0.25595247334412935</v>
      </c>
      <c r="Y56" s="20">
        <f t="shared" si="5"/>
        <v>0.70331627900457028</v>
      </c>
      <c r="Z56" s="21">
        <f t="shared" si="6"/>
        <v>0.95926875234869957</v>
      </c>
    </row>
    <row r="57" spans="1:26" ht="60" outlineLevel="4" x14ac:dyDescent="0.25">
      <c r="A57" s="15" t="s">
        <v>34</v>
      </c>
      <c r="B57" s="16" t="s">
        <v>35</v>
      </c>
      <c r="C57" s="16" t="s">
        <v>123</v>
      </c>
      <c r="D57" s="16" t="s">
        <v>124</v>
      </c>
      <c r="E57" s="16" t="s">
        <v>128</v>
      </c>
      <c r="F57" s="16" t="s">
        <v>38</v>
      </c>
      <c r="G57" s="16">
        <v>1310</v>
      </c>
      <c r="H57" s="16">
        <v>3430</v>
      </c>
      <c r="I57" s="17" t="s">
        <v>129</v>
      </c>
      <c r="J57" s="18">
        <v>4134573675</v>
      </c>
      <c r="K57" s="19">
        <v>4134573675</v>
      </c>
      <c r="L57" s="19">
        <v>0</v>
      </c>
      <c r="M57" s="19">
        <v>0</v>
      </c>
      <c r="N57" s="19">
        <v>4134573675</v>
      </c>
      <c r="O57" s="19">
        <v>0</v>
      </c>
      <c r="P57" s="19">
        <v>0</v>
      </c>
      <c r="Q57" s="19">
        <v>0</v>
      </c>
      <c r="R57" s="19">
        <v>1181306764</v>
      </c>
      <c r="S57" s="19">
        <v>1181306764</v>
      </c>
      <c r="T57" s="19">
        <v>0</v>
      </c>
      <c r="U57" s="19">
        <v>2953266911</v>
      </c>
      <c r="V57" s="19">
        <v>0</v>
      </c>
      <c r="W57" s="19">
        <v>2953266911</v>
      </c>
      <c r="X57" s="20">
        <f t="shared" si="4"/>
        <v>0.28571428564518203</v>
      </c>
      <c r="Y57" s="20">
        <f t="shared" si="5"/>
        <v>0</v>
      </c>
      <c r="Z57" s="21">
        <f t="shared" si="6"/>
        <v>0.28571428564518203</v>
      </c>
    </row>
    <row r="58" spans="1:26" ht="75" outlineLevel="4" x14ac:dyDescent="0.25">
      <c r="A58" s="15" t="s">
        <v>34</v>
      </c>
      <c r="B58" s="16" t="s">
        <v>35</v>
      </c>
      <c r="C58" s="16" t="s">
        <v>123</v>
      </c>
      <c r="D58" s="16" t="s">
        <v>124</v>
      </c>
      <c r="E58" s="16" t="s">
        <v>130</v>
      </c>
      <c r="F58" s="16" t="s">
        <v>38</v>
      </c>
      <c r="G58" s="16">
        <v>1310</v>
      </c>
      <c r="H58" s="16">
        <v>3430</v>
      </c>
      <c r="I58" s="17" t="s">
        <v>131</v>
      </c>
      <c r="J58" s="18">
        <v>2444778461</v>
      </c>
      <c r="K58" s="19">
        <v>2444778461</v>
      </c>
      <c r="L58" s="19">
        <v>0</v>
      </c>
      <c r="M58" s="19">
        <v>0</v>
      </c>
      <c r="N58" s="19">
        <v>2444778461</v>
      </c>
      <c r="O58" s="19">
        <v>0</v>
      </c>
      <c r="P58" s="19">
        <v>0</v>
      </c>
      <c r="Q58" s="19">
        <v>0</v>
      </c>
      <c r="R58" s="19">
        <v>698508132</v>
      </c>
      <c r="S58" s="19">
        <v>698508132</v>
      </c>
      <c r="T58" s="19">
        <v>0</v>
      </c>
      <c r="U58" s="19">
        <v>1746270329</v>
      </c>
      <c r="V58" s="19">
        <v>0</v>
      </c>
      <c r="W58" s="19">
        <v>1746270329</v>
      </c>
      <c r="X58" s="20">
        <f t="shared" si="4"/>
        <v>0.28571428583115288</v>
      </c>
      <c r="Y58" s="20">
        <f t="shared" si="5"/>
        <v>0</v>
      </c>
      <c r="Z58" s="21">
        <f t="shared" si="6"/>
        <v>0.28571428583115288</v>
      </c>
    </row>
    <row r="59" spans="1:26" ht="30" outlineLevel="4" x14ac:dyDescent="0.25">
      <c r="A59" s="15" t="s">
        <v>34</v>
      </c>
      <c r="B59" s="16" t="s">
        <v>35</v>
      </c>
      <c r="C59" s="16" t="s">
        <v>123</v>
      </c>
      <c r="D59" s="16" t="s">
        <v>124</v>
      </c>
      <c r="E59" s="16" t="s">
        <v>132</v>
      </c>
      <c r="F59" s="16">
        <v>280</v>
      </c>
      <c r="G59" s="16">
        <v>1310</v>
      </c>
      <c r="H59" s="16">
        <v>3480</v>
      </c>
      <c r="I59" s="17" t="s">
        <v>133</v>
      </c>
      <c r="J59" s="18">
        <v>241322616984</v>
      </c>
      <c r="K59" s="19">
        <v>241322616984</v>
      </c>
      <c r="L59" s="19">
        <v>0</v>
      </c>
      <c r="M59" s="19">
        <v>0</v>
      </c>
      <c r="N59" s="19">
        <v>241322616984</v>
      </c>
      <c r="O59" s="19">
        <v>0</v>
      </c>
      <c r="P59" s="19">
        <v>0</v>
      </c>
      <c r="Q59" s="19">
        <v>0</v>
      </c>
      <c r="R59" s="19">
        <v>53860069351</v>
      </c>
      <c r="S59" s="19">
        <v>53860069351</v>
      </c>
      <c r="T59" s="19">
        <v>0</v>
      </c>
      <c r="U59" s="19">
        <v>187462547633</v>
      </c>
      <c r="V59" s="19">
        <v>0</v>
      </c>
      <c r="W59" s="19">
        <v>187462547633</v>
      </c>
      <c r="X59" s="20">
        <f t="shared" ref="X59:X90" si="10">R59/N59</f>
        <v>0.22318699351155716</v>
      </c>
      <c r="Y59" s="20">
        <f t="shared" ref="Y59:Y90" si="11">(O59+P59+Q59)/N59</f>
        <v>0</v>
      </c>
      <c r="Z59" s="21">
        <f t="shared" ref="Z59:Z90" si="12">X59+Y59</f>
        <v>0.22318699351155716</v>
      </c>
    </row>
    <row r="60" spans="1:26" ht="150" outlineLevel="4" x14ac:dyDescent="0.25">
      <c r="A60" s="15" t="s">
        <v>34</v>
      </c>
      <c r="B60" s="16" t="s">
        <v>35</v>
      </c>
      <c r="C60" s="16" t="s">
        <v>123</v>
      </c>
      <c r="D60" s="16" t="s">
        <v>124</v>
      </c>
      <c r="E60" s="16" t="s">
        <v>132</v>
      </c>
      <c r="F60" s="16" t="s">
        <v>38</v>
      </c>
      <c r="G60" s="16">
        <v>1310</v>
      </c>
      <c r="H60" s="16">
        <v>3440</v>
      </c>
      <c r="I60" s="17" t="s">
        <v>134</v>
      </c>
      <c r="J60" s="18">
        <v>248791389016</v>
      </c>
      <c r="K60" s="19">
        <v>248791389016</v>
      </c>
      <c r="L60" s="19">
        <v>0</v>
      </c>
      <c r="M60" s="19">
        <v>0</v>
      </c>
      <c r="N60" s="19">
        <v>248791389016</v>
      </c>
      <c r="O60" s="19">
        <v>0</v>
      </c>
      <c r="P60" s="19">
        <v>5</v>
      </c>
      <c r="Q60" s="19">
        <v>0</v>
      </c>
      <c r="R60" s="19">
        <v>96944240182</v>
      </c>
      <c r="S60" s="19">
        <v>96944240182</v>
      </c>
      <c r="T60" s="19">
        <v>0</v>
      </c>
      <c r="U60" s="19">
        <v>151847148829</v>
      </c>
      <c r="V60" s="19">
        <v>0</v>
      </c>
      <c r="W60" s="19">
        <v>151847148829</v>
      </c>
      <c r="X60" s="20">
        <f t="shared" si="10"/>
        <v>0.38966075379628767</v>
      </c>
      <c r="Y60" s="20">
        <f t="shared" si="11"/>
        <v>2.0097158586459139E-11</v>
      </c>
      <c r="Z60" s="21">
        <f t="shared" si="12"/>
        <v>0.38966075381638482</v>
      </c>
    </row>
    <row r="61" spans="1:26" ht="90" outlineLevel="4" x14ac:dyDescent="0.25">
      <c r="A61" s="15" t="s">
        <v>34</v>
      </c>
      <c r="B61" s="16" t="s">
        <v>35</v>
      </c>
      <c r="C61" s="16" t="s">
        <v>123</v>
      </c>
      <c r="D61" s="16" t="s">
        <v>124</v>
      </c>
      <c r="E61" s="16" t="s">
        <v>135</v>
      </c>
      <c r="F61" s="16" t="s">
        <v>38</v>
      </c>
      <c r="G61" s="16">
        <v>1310</v>
      </c>
      <c r="H61" s="16">
        <v>3440</v>
      </c>
      <c r="I61" s="17" t="s">
        <v>136</v>
      </c>
      <c r="J61" s="18">
        <v>2156813501</v>
      </c>
      <c r="K61" s="19">
        <v>2156813501</v>
      </c>
      <c r="L61" s="19">
        <v>0</v>
      </c>
      <c r="M61" s="19">
        <v>0</v>
      </c>
      <c r="N61" s="19">
        <v>2156813501</v>
      </c>
      <c r="O61" s="19">
        <v>0</v>
      </c>
      <c r="P61" s="19">
        <v>28320173.75</v>
      </c>
      <c r="Q61" s="19">
        <v>0</v>
      </c>
      <c r="R61" s="19">
        <v>510883200.25</v>
      </c>
      <c r="S61" s="19">
        <v>510883200.25</v>
      </c>
      <c r="T61" s="19">
        <v>0</v>
      </c>
      <c r="U61" s="19">
        <v>1617610127</v>
      </c>
      <c r="V61" s="19">
        <v>0</v>
      </c>
      <c r="W61" s="19">
        <v>1617610127</v>
      </c>
      <c r="X61" s="20">
        <f t="shared" si="10"/>
        <v>0.23686943725692117</v>
      </c>
      <c r="Y61" s="20">
        <f t="shared" si="11"/>
        <v>1.3130562163520137E-2</v>
      </c>
      <c r="Z61" s="21">
        <f t="shared" si="12"/>
        <v>0.24999999942044129</v>
      </c>
    </row>
    <row r="62" spans="1:26" ht="105" outlineLevel="4" x14ac:dyDescent="0.25">
      <c r="A62" s="15" t="s">
        <v>34</v>
      </c>
      <c r="B62" s="16" t="s">
        <v>35</v>
      </c>
      <c r="C62" s="16" t="s">
        <v>123</v>
      </c>
      <c r="D62" s="16" t="s">
        <v>124</v>
      </c>
      <c r="E62" s="16" t="s">
        <v>137</v>
      </c>
      <c r="F62" s="16" t="s">
        <v>38</v>
      </c>
      <c r="G62" s="16">
        <v>1310</v>
      </c>
      <c r="H62" s="16">
        <v>3440</v>
      </c>
      <c r="I62" s="17" t="s">
        <v>138</v>
      </c>
      <c r="J62" s="18">
        <v>2156813501</v>
      </c>
      <c r="K62" s="19">
        <v>2156813501</v>
      </c>
      <c r="L62" s="19">
        <v>0</v>
      </c>
      <c r="M62" s="19">
        <v>0</v>
      </c>
      <c r="N62" s="19">
        <v>2156813501</v>
      </c>
      <c r="O62" s="19">
        <v>0</v>
      </c>
      <c r="P62" s="19">
        <v>28320173.75</v>
      </c>
      <c r="Q62" s="19">
        <v>0</v>
      </c>
      <c r="R62" s="19">
        <v>510883200.25</v>
      </c>
      <c r="S62" s="19">
        <v>510883200.25</v>
      </c>
      <c r="T62" s="19">
        <v>0</v>
      </c>
      <c r="U62" s="19">
        <v>1617610127</v>
      </c>
      <c r="V62" s="19">
        <v>0</v>
      </c>
      <c r="W62" s="19">
        <v>1617610127</v>
      </c>
      <c r="X62" s="20">
        <f t="shared" si="10"/>
        <v>0.23686943725692117</v>
      </c>
      <c r="Y62" s="20">
        <f t="shared" si="11"/>
        <v>1.3130562163520137E-2</v>
      </c>
      <c r="Z62" s="21">
        <f t="shared" si="12"/>
        <v>0.24999999942044129</v>
      </c>
    </row>
    <row r="63" spans="1:26" ht="105" outlineLevel="4" x14ac:dyDescent="0.25">
      <c r="A63" s="15" t="s">
        <v>34</v>
      </c>
      <c r="B63" s="16" t="s">
        <v>35</v>
      </c>
      <c r="C63" s="16" t="s">
        <v>123</v>
      </c>
      <c r="D63" s="16" t="s">
        <v>124</v>
      </c>
      <c r="E63" s="16" t="s">
        <v>139</v>
      </c>
      <c r="F63" s="16" t="s">
        <v>38</v>
      </c>
      <c r="G63" s="16">
        <v>1310</v>
      </c>
      <c r="H63" s="16">
        <v>3440</v>
      </c>
      <c r="I63" s="17" t="s">
        <v>140</v>
      </c>
      <c r="J63" s="18">
        <v>2156813501</v>
      </c>
      <c r="K63" s="19">
        <v>2156813501</v>
      </c>
      <c r="L63" s="19">
        <v>0</v>
      </c>
      <c r="M63" s="19">
        <v>0</v>
      </c>
      <c r="N63" s="19">
        <v>2156813501</v>
      </c>
      <c r="O63" s="19">
        <v>0</v>
      </c>
      <c r="P63" s="19">
        <v>28320173.75</v>
      </c>
      <c r="Q63" s="19">
        <v>0</v>
      </c>
      <c r="R63" s="19">
        <v>510883200.25</v>
      </c>
      <c r="S63" s="19">
        <v>510883200.25</v>
      </c>
      <c r="T63" s="19">
        <v>0</v>
      </c>
      <c r="U63" s="19">
        <v>1617610127</v>
      </c>
      <c r="V63" s="19">
        <v>0</v>
      </c>
      <c r="W63" s="19">
        <v>1617610127</v>
      </c>
      <c r="X63" s="20">
        <f t="shared" si="10"/>
        <v>0.23686943725692117</v>
      </c>
      <c r="Y63" s="20">
        <f t="shared" si="11"/>
        <v>1.3130562163520137E-2</v>
      </c>
      <c r="Z63" s="21">
        <f t="shared" si="12"/>
        <v>0.24999999942044129</v>
      </c>
    </row>
    <row r="64" spans="1:26" ht="105" outlineLevel="4" x14ac:dyDescent="0.25">
      <c r="A64" s="15" t="s">
        <v>34</v>
      </c>
      <c r="B64" s="16" t="s">
        <v>35</v>
      </c>
      <c r="C64" s="16" t="s">
        <v>123</v>
      </c>
      <c r="D64" s="16" t="s">
        <v>124</v>
      </c>
      <c r="E64" s="16" t="s">
        <v>141</v>
      </c>
      <c r="F64" s="16" t="s">
        <v>38</v>
      </c>
      <c r="G64" s="16">
        <v>1310</v>
      </c>
      <c r="H64" s="16">
        <v>3440</v>
      </c>
      <c r="I64" s="17" t="s">
        <v>142</v>
      </c>
      <c r="J64" s="18">
        <v>2156813501</v>
      </c>
      <c r="K64" s="19">
        <v>2156813501</v>
      </c>
      <c r="L64" s="19">
        <v>0</v>
      </c>
      <c r="M64" s="19">
        <v>0</v>
      </c>
      <c r="N64" s="19">
        <v>2156813501</v>
      </c>
      <c r="O64" s="19">
        <v>0</v>
      </c>
      <c r="P64" s="19">
        <v>28320173.75</v>
      </c>
      <c r="Q64" s="19">
        <v>0</v>
      </c>
      <c r="R64" s="19">
        <v>510883200.25</v>
      </c>
      <c r="S64" s="19">
        <v>510883200.25</v>
      </c>
      <c r="T64" s="19">
        <v>0</v>
      </c>
      <c r="U64" s="19">
        <v>1617610127</v>
      </c>
      <c r="V64" s="19">
        <v>0</v>
      </c>
      <c r="W64" s="19">
        <v>1617610127</v>
      </c>
      <c r="X64" s="20">
        <f t="shared" si="10"/>
        <v>0.23686943725692117</v>
      </c>
      <c r="Y64" s="20">
        <f t="shared" si="11"/>
        <v>1.3130562163520137E-2</v>
      </c>
      <c r="Z64" s="21">
        <f t="shared" si="12"/>
        <v>0.24999999942044129</v>
      </c>
    </row>
    <row r="65" spans="1:26" ht="105" outlineLevel="4" x14ac:dyDescent="0.25">
      <c r="A65" s="15" t="s">
        <v>34</v>
      </c>
      <c r="B65" s="16" t="s">
        <v>35</v>
      </c>
      <c r="C65" s="16" t="s">
        <v>123</v>
      </c>
      <c r="D65" s="16" t="s">
        <v>124</v>
      </c>
      <c r="E65" s="16" t="s">
        <v>143</v>
      </c>
      <c r="F65" s="16">
        <v>280</v>
      </c>
      <c r="G65" s="16">
        <v>1310</v>
      </c>
      <c r="H65" s="16">
        <v>3480</v>
      </c>
      <c r="I65" s="17" t="s">
        <v>144</v>
      </c>
      <c r="J65" s="19">
        <v>0</v>
      </c>
      <c r="K65" s="19">
        <v>1000000000</v>
      </c>
      <c r="L65" s="19">
        <v>0</v>
      </c>
      <c r="M65" s="19">
        <v>0</v>
      </c>
      <c r="N65" s="19">
        <v>1000000000</v>
      </c>
      <c r="O65" s="19">
        <v>0</v>
      </c>
      <c r="P65" s="19">
        <v>0</v>
      </c>
      <c r="Q65" s="19">
        <v>0</v>
      </c>
      <c r="R65" s="19">
        <v>0</v>
      </c>
      <c r="S65" s="19">
        <v>0</v>
      </c>
      <c r="T65" s="19">
        <v>0</v>
      </c>
      <c r="U65" s="19">
        <v>1000000000</v>
      </c>
      <c r="V65" s="19">
        <v>0</v>
      </c>
      <c r="W65" s="19">
        <v>1000000000</v>
      </c>
      <c r="X65" s="20">
        <f t="shared" si="10"/>
        <v>0</v>
      </c>
      <c r="Y65" s="20">
        <f t="shared" si="11"/>
        <v>0</v>
      </c>
      <c r="Z65" s="21">
        <f t="shared" si="12"/>
        <v>0</v>
      </c>
    </row>
    <row r="66" spans="1:26" ht="105" outlineLevel="4" x14ac:dyDescent="0.25">
      <c r="A66" s="15" t="s">
        <v>34</v>
      </c>
      <c r="B66" s="16" t="s">
        <v>35</v>
      </c>
      <c r="C66" s="16" t="s">
        <v>123</v>
      </c>
      <c r="D66" s="16" t="s">
        <v>124</v>
      </c>
      <c r="E66" s="16" t="s">
        <v>143</v>
      </c>
      <c r="F66" s="16" t="s">
        <v>38</v>
      </c>
      <c r="G66" s="16">
        <v>1310</v>
      </c>
      <c r="H66" s="16">
        <v>3440</v>
      </c>
      <c r="I66" s="17" t="s">
        <v>145</v>
      </c>
      <c r="J66" s="18">
        <v>34100744000</v>
      </c>
      <c r="K66" s="19">
        <v>34100744000</v>
      </c>
      <c r="L66" s="19">
        <v>0</v>
      </c>
      <c r="M66" s="19">
        <v>0</v>
      </c>
      <c r="N66" s="19">
        <v>34100744000</v>
      </c>
      <c r="O66" s="19">
        <v>0</v>
      </c>
      <c r="P66" s="19">
        <v>0</v>
      </c>
      <c r="Q66" s="19">
        <v>0</v>
      </c>
      <c r="R66" s="19">
        <v>10492536614</v>
      </c>
      <c r="S66" s="19">
        <v>10492536614</v>
      </c>
      <c r="T66" s="19">
        <v>0</v>
      </c>
      <c r="U66" s="19">
        <v>23608207386</v>
      </c>
      <c r="V66" s="19">
        <v>0</v>
      </c>
      <c r="W66" s="19">
        <v>23608207386</v>
      </c>
      <c r="X66" s="20">
        <f t="shared" si="10"/>
        <v>0.30769230765170402</v>
      </c>
      <c r="Y66" s="20">
        <f t="shared" si="11"/>
        <v>0</v>
      </c>
      <c r="Z66" s="21">
        <f t="shared" si="12"/>
        <v>0.30769230765170402</v>
      </c>
    </row>
    <row r="67" spans="1:26" ht="120" outlineLevel="4" x14ac:dyDescent="0.25">
      <c r="A67" s="15" t="s">
        <v>34</v>
      </c>
      <c r="B67" s="16" t="s">
        <v>35</v>
      </c>
      <c r="C67" s="16" t="s">
        <v>123</v>
      </c>
      <c r="D67" s="16" t="s">
        <v>124</v>
      </c>
      <c r="E67" s="16" t="s">
        <v>146</v>
      </c>
      <c r="F67" s="16" t="s">
        <v>38</v>
      </c>
      <c r="G67" s="16">
        <v>1310</v>
      </c>
      <c r="H67" s="16">
        <v>3440</v>
      </c>
      <c r="I67" s="17" t="s">
        <v>147</v>
      </c>
      <c r="J67" s="18">
        <v>2450570030</v>
      </c>
      <c r="K67" s="19">
        <v>2450570030</v>
      </c>
      <c r="L67" s="19">
        <v>0</v>
      </c>
      <c r="M67" s="19">
        <v>0</v>
      </c>
      <c r="N67" s="19">
        <v>2450570030</v>
      </c>
      <c r="O67" s="19">
        <v>0</v>
      </c>
      <c r="P67" s="19">
        <v>186968011.88</v>
      </c>
      <c r="Q67" s="19">
        <v>0</v>
      </c>
      <c r="R67" s="19">
        <v>425674495.12</v>
      </c>
      <c r="S67" s="19">
        <v>425674495.12</v>
      </c>
      <c r="T67" s="19">
        <v>0</v>
      </c>
      <c r="U67" s="19">
        <v>1837927523</v>
      </c>
      <c r="V67" s="19">
        <v>0</v>
      </c>
      <c r="W67" s="19">
        <v>1837927523</v>
      </c>
      <c r="X67" s="20">
        <f t="shared" si="10"/>
        <v>0.17370427692694831</v>
      </c>
      <c r="Y67" s="20">
        <f t="shared" si="11"/>
        <v>7.6295722869017535E-2</v>
      </c>
      <c r="Z67" s="21">
        <f t="shared" si="12"/>
        <v>0.24999999979596585</v>
      </c>
    </row>
    <row r="68" spans="1:26" ht="45" outlineLevel="4" x14ac:dyDescent="0.25">
      <c r="A68" s="15" t="s">
        <v>34</v>
      </c>
      <c r="B68" s="16" t="s">
        <v>35</v>
      </c>
      <c r="C68" s="16" t="s">
        <v>123</v>
      </c>
      <c r="D68" s="16" t="s">
        <v>148</v>
      </c>
      <c r="E68" s="16"/>
      <c r="F68" s="16" t="s">
        <v>38</v>
      </c>
      <c r="G68" s="16">
        <v>1320</v>
      </c>
      <c r="H68" s="16">
        <v>3480</v>
      </c>
      <c r="I68" s="17" t="s">
        <v>149</v>
      </c>
      <c r="J68" s="18">
        <v>34954512</v>
      </c>
      <c r="K68" s="19">
        <v>34954512</v>
      </c>
      <c r="L68" s="19">
        <v>0</v>
      </c>
      <c r="M68" s="19">
        <v>230789</v>
      </c>
      <c r="N68" s="19">
        <v>35185301</v>
      </c>
      <c r="O68" s="19">
        <v>0</v>
      </c>
      <c r="P68" s="19">
        <v>0</v>
      </c>
      <c r="Q68" s="19">
        <v>0</v>
      </c>
      <c r="R68" s="19">
        <v>3474011.64</v>
      </c>
      <c r="S68" s="19">
        <v>3474011.64</v>
      </c>
      <c r="T68" s="19">
        <v>31480500.359999999</v>
      </c>
      <c r="U68" s="19">
        <v>31480500.359999999</v>
      </c>
      <c r="V68" s="19">
        <v>0</v>
      </c>
      <c r="W68" s="19">
        <v>31711289.359999999</v>
      </c>
      <c r="X68" s="20">
        <f t="shared" si="10"/>
        <v>9.8734742669957548E-2</v>
      </c>
      <c r="Y68" s="20">
        <f t="shared" si="11"/>
        <v>0</v>
      </c>
      <c r="Z68" s="21">
        <f t="shared" si="12"/>
        <v>9.8734742669957548E-2</v>
      </c>
    </row>
    <row r="69" spans="1:26" ht="75" outlineLevel="4" x14ac:dyDescent="0.25">
      <c r="A69" s="15" t="s">
        <v>34</v>
      </c>
      <c r="B69" s="16" t="s">
        <v>35</v>
      </c>
      <c r="C69" s="16" t="s">
        <v>123</v>
      </c>
      <c r="D69" s="16" t="s">
        <v>150</v>
      </c>
      <c r="E69" s="16" t="s">
        <v>126</v>
      </c>
      <c r="F69" s="16" t="s">
        <v>38</v>
      </c>
      <c r="G69" s="16">
        <v>1320</v>
      </c>
      <c r="H69" s="16">
        <v>3480</v>
      </c>
      <c r="I69" s="17" t="s">
        <v>151</v>
      </c>
      <c r="J69" s="18">
        <v>156376300</v>
      </c>
      <c r="K69" s="19">
        <v>156376300</v>
      </c>
      <c r="L69" s="19">
        <v>0</v>
      </c>
      <c r="M69" s="19">
        <v>0</v>
      </c>
      <c r="N69" s="19">
        <v>156376300</v>
      </c>
      <c r="O69" s="19">
        <v>0</v>
      </c>
      <c r="P69" s="19">
        <v>1.95</v>
      </c>
      <c r="Q69" s="19">
        <v>0</v>
      </c>
      <c r="R69" s="19">
        <v>39094075.049999997</v>
      </c>
      <c r="S69" s="19">
        <v>39094075.049999997</v>
      </c>
      <c r="T69" s="19">
        <v>0</v>
      </c>
      <c r="U69" s="19">
        <v>117282223</v>
      </c>
      <c r="V69" s="19">
        <v>0</v>
      </c>
      <c r="W69" s="19">
        <v>117282223.00000001</v>
      </c>
      <c r="X69" s="20">
        <f t="shared" si="10"/>
        <v>0.25000000031974151</v>
      </c>
      <c r="Y69" s="20">
        <f t="shared" si="11"/>
        <v>1.2469920314011777E-8</v>
      </c>
      <c r="Z69" s="21">
        <f t="shared" si="12"/>
        <v>0.25000001278966183</v>
      </c>
    </row>
    <row r="70" spans="1:26" ht="75" outlineLevel="4" x14ac:dyDescent="0.25">
      <c r="A70" s="15" t="s">
        <v>34</v>
      </c>
      <c r="B70" s="16" t="s">
        <v>35</v>
      </c>
      <c r="C70" s="16" t="s">
        <v>123</v>
      </c>
      <c r="D70" s="16" t="s">
        <v>150</v>
      </c>
      <c r="E70" s="16" t="s">
        <v>127</v>
      </c>
      <c r="F70" s="16" t="s">
        <v>38</v>
      </c>
      <c r="G70" s="16">
        <v>1320</v>
      </c>
      <c r="H70" s="16">
        <v>3480</v>
      </c>
      <c r="I70" s="17" t="s">
        <v>152</v>
      </c>
      <c r="J70" s="18">
        <v>112000000</v>
      </c>
      <c r="K70" s="19">
        <v>112000000</v>
      </c>
      <c r="L70" s="19">
        <v>0</v>
      </c>
      <c r="M70" s="19">
        <v>0</v>
      </c>
      <c r="N70" s="19">
        <v>112000000</v>
      </c>
      <c r="O70" s="19">
        <v>0</v>
      </c>
      <c r="P70" s="19">
        <v>28000002</v>
      </c>
      <c r="Q70" s="19">
        <v>0</v>
      </c>
      <c r="R70" s="19">
        <v>0</v>
      </c>
      <c r="S70" s="19">
        <v>0</v>
      </c>
      <c r="T70" s="19">
        <v>0</v>
      </c>
      <c r="U70" s="19">
        <v>83999998</v>
      </c>
      <c r="V70" s="19">
        <v>0</v>
      </c>
      <c r="W70" s="19">
        <v>83999998</v>
      </c>
      <c r="X70" s="20">
        <f t="shared" si="10"/>
        <v>0</v>
      </c>
      <c r="Y70" s="20">
        <f t="shared" si="11"/>
        <v>0.25000001785714288</v>
      </c>
      <c r="Z70" s="21">
        <f t="shared" si="12"/>
        <v>0.25000001785714288</v>
      </c>
    </row>
    <row r="71" spans="1:26" ht="120" outlineLevel="4" x14ac:dyDescent="0.25">
      <c r="A71" s="15" t="s">
        <v>34</v>
      </c>
      <c r="B71" s="16" t="s">
        <v>35</v>
      </c>
      <c r="C71" s="16" t="s">
        <v>123</v>
      </c>
      <c r="D71" s="16" t="s">
        <v>153</v>
      </c>
      <c r="E71" s="16" t="s">
        <v>154</v>
      </c>
      <c r="F71" s="16" t="s">
        <v>38</v>
      </c>
      <c r="G71" s="16">
        <v>1330</v>
      </c>
      <c r="H71" s="16">
        <v>3480</v>
      </c>
      <c r="I71" s="17" t="s">
        <v>155</v>
      </c>
      <c r="J71" s="18">
        <v>20196000</v>
      </c>
      <c r="K71" s="19">
        <v>20196000</v>
      </c>
      <c r="L71" s="19">
        <v>0</v>
      </c>
      <c r="M71" s="19">
        <v>0</v>
      </c>
      <c r="N71" s="19">
        <v>20196000</v>
      </c>
      <c r="O71" s="19">
        <v>0</v>
      </c>
      <c r="P71" s="19">
        <v>419000</v>
      </c>
      <c r="Q71" s="19">
        <v>0</v>
      </c>
      <c r="R71" s="19">
        <v>4630000</v>
      </c>
      <c r="S71" s="19">
        <v>4630000</v>
      </c>
      <c r="T71" s="19">
        <v>0</v>
      </c>
      <c r="U71" s="19">
        <v>15147000</v>
      </c>
      <c r="V71" s="19">
        <v>0</v>
      </c>
      <c r="W71" s="19">
        <v>15147000</v>
      </c>
      <c r="X71" s="20">
        <f t="shared" si="10"/>
        <v>0.22925331748861161</v>
      </c>
      <c r="Y71" s="20">
        <f t="shared" si="11"/>
        <v>2.0746682511388392E-2</v>
      </c>
      <c r="Z71" s="21">
        <f t="shared" si="12"/>
        <v>0.25</v>
      </c>
    </row>
    <row r="72" spans="1:26" ht="75" outlineLevel="4" x14ac:dyDescent="0.25">
      <c r="A72" s="15" t="s">
        <v>34</v>
      </c>
      <c r="B72" s="16" t="s">
        <v>35</v>
      </c>
      <c r="C72" s="16" t="s">
        <v>123</v>
      </c>
      <c r="D72" s="16" t="s">
        <v>153</v>
      </c>
      <c r="E72" s="16" t="s">
        <v>156</v>
      </c>
      <c r="F72" s="16" t="s">
        <v>38</v>
      </c>
      <c r="G72" s="16">
        <v>1330</v>
      </c>
      <c r="H72" s="16">
        <v>3480</v>
      </c>
      <c r="I72" s="17" t="s">
        <v>157</v>
      </c>
      <c r="J72" s="18">
        <v>150612814</v>
      </c>
      <c r="K72" s="19">
        <v>150612814</v>
      </c>
      <c r="L72" s="19">
        <v>0</v>
      </c>
      <c r="M72" s="19">
        <v>0</v>
      </c>
      <c r="N72" s="19">
        <v>150612814</v>
      </c>
      <c r="O72" s="19">
        <v>0</v>
      </c>
      <c r="P72" s="19">
        <v>16408964.68</v>
      </c>
      <c r="Q72" s="19">
        <v>0</v>
      </c>
      <c r="R72" s="19">
        <v>134203849.31999999</v>
      </c>
      <c r="S72" s="19">
        <v>134203849.31999999</v>
      </c>
      <c r="T72" s="19">
        <v>0</v>
      </c>
      <c r="U72" s="19">
        <v>0</v>
      </c>
      <c r="V72" s="19">
        <v>0</v>
      </c>
      <c r="W72" s="19">
        <v>0</v>
      </c>
      <c r="X72" s="20">
        <f t="shared" si="10"/>
        <v>0.89105200119293959</v>
      </c>
      <c r="Y72" s="20">
        <f t="shared" si="11"/>
        <v>0.10894799880706033</v>
      </c>
      <c r="Z72" s="21">
        <f t="shared" si="12"/>
        <v>0.99999999999999989</v>
      </c>
    </row>
    <row r="73" spans="1:26" ht="75" outlineLevel="4" x14ac:dyDescent="0.25">
      <c r="A73" s="15" t="s">
        <v>34</v>
      </c>
      <c r="B73" s="16" t="s">
        <v>35</v>
      </c>
      <c r="C73" s="16" t="s">
        <v>123</v>
      </c>
      <c r="D73" s="16" t="s">
        <v>153</v>
      </c>
      <c r="E73" s="16" t="s">
        <v>158</v>
      </c>
      <c r="F73" s="16" t="s">
        <v>38</v>
      </c>
      <c r="G73" s="16">
        <v>1330</v>
      </c>
      <c r="H73" s="16">
        <v>3480</v>
      </c>
      <c r="I73" s="17" t="s">
        <v>159</v>
      </c>
      <c r="J73" s="18">
        <v>111078000</v>
      </c>
      <c r="K73" s="19">
        <v>111078000</v>
      </c>
      <c r="L73" s="19">
        <v>0</v>
      </c>
      <c r="M73" s="19">
        <v>0</v>
      </c>
      <c r="N73" s="19">
        <v>111078000</v>
      </c>
      <c r="O73" s="19">
        <v>0</v>
      </c>
      <c r="P73" s="19">
        <v>2208250</v>
      </c>
      <c r="Q73" s="19">
        <v>0</v>
      </c>
      <c r="R73" s="19">
        <v>25561250</v>
      </c>
      <c r="S73" s="19">
        <v>25561250</v>
      </c>
      <c r="T73" s="19">
        <v>0</v>
      </c>
      <c r="U73" s="19">
        <v>83308500</v>
      </c>
      <c r="V73" s="19">
        <v>0</v>
      </c>
      <c r="W73" s="19">
        <v>83308500</v>
      </c>
      <c r="X73" s="20">
        <f t="shared" si="10"/>
        <v>0.230119825708061</v>
      </c>
      <c r="Y73" s="20">
        <f t="shared" si="11"/>
        <v>1.9880174291938998E-2</v>
      </c>
      <c r="Z73" s="21">
        <f t="shared" si="12"/>
        <v>0.25</v>
      </c>
    </row>
    <row r="74" spans="1:26" ht="120" outlineLevel="4" x14ac:dyDescent="0.25">
      <c r="A74" s="15" t="s">
        <v>34</v>
      </c>
      <c r="B74" s="16" t="s">
        <v>35</v>
      </c>
      <c r="C74" s="16" t="s">
        <v>123</v>
      </c>
      <c r="D74" s="16" t="s">
        <v>153</v>
      </c>
      <c r="E74" s="16" t="s">
        <v>160</v>
      </c>
      <c r="F74" s="16" t="s">
        <v>38</v>
      </c>
      <c r="G74" s="16">
        <v>1330</v>
      </c>
      <c r="H74" s="16">
        <v>3480</v>
      </c>
      <c r="I74" s="17" t="s">
        <v>161</v>
      </c>
      <c r="J74" s="18">
        <v>23397066</v>
      </c>
      <c r="K74" s="19">
        <v>23397066</v>
      </c>
      <c r="L74" s="19">
        <v>0</v>
      </c>
      <c r="M74" s="19">
        <v>0</v>
      </c>
      <c r="N74" s="19">
        <v>23397066</v>
      </c>
      <c r="O74" s="19">
        <v>0</v>
      </c>
      <c r="P74" s="19">
        <v>510665.29</v>
      </c>
      <c r="Q74" s="19">
        <v>0</v>
      </c>
      <c r="R74" s="19">
        <v>5338599.71</v>
      </c>
      <c r="S74" s="19">
        <v>5338599.71</v>
      </c>
      <c r="T74" s="19">
        <v>0</v>
      </c>
      <c r="U74" s="19">
        <v>17547801</v>
      </c>
      <c r="V74" s="19">
        <v>0</v>
      </c>
      <c r="W74" s="19">
        <v>17547801</v>
      </c>
      <c r="X74" s="20">
        <f t="shared" si="10"/>
        <v>0.22817389624835865</v>
      </c>
      <c r="Y74" s="20">
        <f t="shared" si="11"/>
        <v>2.1826039641038752E-2</v>
      </c>
      <c r="Z74" s="21">
        <f t="shared" si="12"/>
        <v>0.2499999358893974</v>
      </c>
    </row>
    <row r="75" spans="1:26" ht="90" outlineLevel="4" x14ac:dyDescent="0.25">
      <c r="A75" s="15" t="s">
        <v>34</v>
      </c>
      <c r="B75" s="16" t="s">
        <v>35</v>
      </c>
      <c r="C75" s="16" t="s">
        <v>123</v>
      </c>
      <c r="D75" s="16" t="s">
        <v>153</v>
      </c>
      <c r="E75" s="16" t="s">
        <v>162</v>
      </c>
      <c r="F75" s="16" t="s">
        <v>38</v>
      </c>
      <c r="G75" s="16">
        <v>1330</v>
      </c>
      <c r="H75" s="16">
        <v>3480</v>
      </c>
      <c r="I75" s="17" t="s">
        <v>163</v>
      </c>
      <c r="J75" s="18">
        <v>61078090</v>
      </c>
      <c r="K75" s="19">
        <v>61078090</v>
      </c>
      <c r="L75" s="19">
        <v>0</v>
      </c>
      <c r="M75" s="19">
        <v>0</v>
      </c>
      <c r="N75" s="19">
        <v>61078090</v>
      </c>
      <c r="O75" s="19">
        <v>0</v>
      </c>
      <c r="P75" s="19">
        <v>1267162.1599999999</v>
      </c>
      <c r="Q75" s="19">
        <v>0</v>
      </c>
      <c r="R75" s="19">
        <v>14002360.84</v>
      </c>
      <c r="S75" s="19">
        <v>14002360.84</v>
      </c>
      <c r="T75" s="19">
        <v>0</v>
      </c>
      <c r="U75" s="19">
        <v>45808567</v>
      </c>
      <c r="V75" s="19">
        <v>0</v>
      </c>
      <c r="W75" s="19">
        <v>45808567</v>
      </c>
      <c r="X75" s="20">
        <f t="shared" si="10"/>
        <v>0.22925341706002922</v>
      </c>
      <c r="Y75" s="20">
        <f t="shared" si="11"/>
        <v>2.0746591126212362E-2</v>
      </c>
      <c r="Z75" s="21">
        <f t="shared" si="12"/>
        <v>0.25000000818624157</v>
      </c>
    </row>
    <row r="76" spans="1:26" ht="240" outlineLevel="4" x14ac:dyDescent="0.25">
      <c r="A76" s="15" t="s">
        <v>34</v>
      </c>
      <c r="B76" s="16" t="s">
        <v>35</v>
      </c>
      <c r="C76" s="16" t="s">
        <v>123</v>
      </c>
      <c r="D76" s="16" t="s">
        <v>153</v>
      </c>
      <c r="E76" s="16" t="s">
        <v>164</v>
      </c>
      <c r="F76" s="16" t="s">
        <v>38</v>
      </c>
      <c r="G76" s="16">
        <v>1330</v>
      </c>
      <c r="H76" s="16">
        <v>3480</v>
      </c>
      <c r="I76" s="17" t="s">
        <v>165</v>
      </c>
      <c r="J76" s="18">
        <v>122352619</v>
      </c>
      <c r="K76" s="19">
        <v>122352619</v>
      </c>
      <c r="L76" s="19">
        <v>0</v>
      </c>
      <c r="M76" s="19">
        <v>0</v>
      </c>
      <c r="N76" s="19">
        <v>122352619</v>
      </c>
      <c r="O76" s="19">
        <v>0</v>
      </c>
      <c r="P76" s="19">
        <v>11907353.130000001</v>
      </c>
      <c r="Q76" s="19">
        <v>0</v>
      </c>
      <c r="R76" s="19">
        <v>71804325.870000005</v>
      </c>
      <c r="S76" s="19">
        <v>71804325.870000005</v>
      </c>
      <c r="T76" s="19">
        <v>0</v>
      </c>
      <c r="U76" s="19">
        <v>38640940</v>
      </c>
      <c r="V76" s="19">
        <v>0</v>
      </c>
      <c r="W76" s="19">
        <v>38640940</v>
      </c>
      <c r="X76" s="20">
        <f t="shared" si="10"/>
        <v>0.58686382405921367</v>
      </c>
      <c r="Y76" s="20">
        <f t="shared" si="11"/>
        <v>9.7319969342053891E-2</v>
      </c>
      <c r="Z76" s="21">
        <f t="shared" si="12"/>
        <v>0.68418379340126756</v>
      </c>
    </row>
    <row r="77" spans="1:26" ht="135" outlineLevel="4" x14ac:dyDescent="0.25">
      <c r="A77" s="15" t="s">
        <v>34</v>
      </c>
      <c r="B77" s="16" t="s">
        <v>35</v>
      </c>
      <c r="C77" s="16" t="s">
        <v>123</v>
      </c>
      <c r="D77" s="16" t="s">
        <v>153</v>
      </c>
      <c r="E77" s="16" t="s">
        <v>166</v>
      </c>
      <c r="F77" s="16" t="s">
        <v>38</v>
      </c>
      <c r="G77" s="16">
        <v>1330</v>
      </c>
      <c r="H77" s="16">
        <v>3480</v>
      </c>
      <c r="I77" s="17" t="s">
        <v>167</v>
      </c>
      <c r="J77" s="18">
        <v>35343000</v>
      </c>
      <c r="K77" s="19">
        <v>35343000</v>
      </c>
      <c r="L77" s="19">
        <v>0</v>
      </c>
      <c r="M77" s="19">
        <v>0</v>
      </c>
      <c r="N77" s="19">
        <v>35343000</v>
      </c>
      <c r="O77" s="19">
        <v>0</v>
      </c>
      <c r="P77" s="19">
        <v>0</v>
      </c>
      <c r="Q77" s="19">
        <v>0</v>
      </c>
      <c r="R77" s="19">
        <v>0</v>
      </c>
      <c r="S77" s="19">
        <v>0</v>
      </c>
      <c r="T77" s="19">
        <v>0</v>
      </c>
      <c r="U77" s="19">
        <v>35343000</v>
      </c>
      <c r="V77" s="19">
        <v>0</v>
      </c>
      <c r="W77" s="19">
        <v>35343000</v>
      </c>
      <c r="X77" s="20">
        <f t="shared" si="10"/>
        <v>0</v>
      </c>
      <c r="Y77" s="20">
        <f t="shared" si="11"/>
        <v>0</v>
      </c>
      <c r="Z77" s="21">
        <f t="shared" si="12"/>
        <v>0</v>
      </c>
    </row>
    <row r="78" spans="1:26" ht="105" outlineLevel="4" x14ac:dyDescent="0.25">
      <c r="A78" s="15" t="s">
        <v>34</v>
      </c>
      <c r="B78" s="16" t="s">
        <v>35</v>
      </c>
      <c r="C78" s="16" t="s">
        <v>123</v>
      </c>
      <c r="D78" s="16" t="s">
        <v>153</v>
      </c>
      <c r="E78" s="16" t="s">
        <v>168</v>
      </c>
      <c r="F78" s="16" t="s">
        <v>38</v>
      </c>
      <c r="G78" s="16">
        <v>1330</v>
      </c>
      <c r="H78" s="16">
        <v>3480</v>
      </c>
      <c r="I78" s="17" t="s">
        <v>169</v>
      </c>
      <c r="J78" s="18">
        <v>13464000</v>
      </c>
      <c r="K78" s="19">
        <v>13464000</v>
      </c>
      <c r="L78" s="19">
        <v>0</v>
      </c>
      <c r="M78" s="19">
        <v>0</v>
      </c>
      <c r="N78" s="19">
        <v>13464000</v>
      </c>
      <c r="O78" s="19">
        <v>0</v>
      </c>
      <c r="P78" s="19">
        <v>1117059.6200000001</v>
      </c>
      <c r="Q78" s="19">
        <v>0</v>
      </c>
      <c r="R78" s="19">
        <v>12346940.380000001</v>
      </c>
      <c r="S78" s="19">
        <v>12346940.380000001</v>
      </c>
      <c r="T78" s="19">
        <v>0</v>
      </c>
      <c r="U78" s="19">
        <v>0</v>
      </c>
      <c r="V78" s="19">
        <v>0</v>
      </c>
      <c r="W78" s="19">
        <v>-1.862645149230957E-9</v>
      </c>
      <c r="X78" s="20">
        <f t="shared" si="10"/>
        <v>0.91703359922756988</v>
      </c>
      <c r="Y78" s="20">
        <f t="shared" si="11"/>
        <v>8.2966400772430199E-2</v>
      </c>
      <c r="Z78" s="21">
        <f t="shared" si="12"/>
        <v>1</v>
      </c>
    </row>
    <row r="79" spans="1:26" outlineLevel="3" x14ac:dyDescent="0.25">
      <c r="A79" s="22"/>
      <c r="B79" s="23"/>
      <c r="C79" s="23" t="s">
        <v>170</v>
      </c>
      <c r="D79" s="23"/>
      <c r="E79" s="23"/>
      <c r="F79" s="23"/>
      <c r="G79" s="23"/>
      <c r="H79" s="23"/>
      <c r="I79" s="24"/>
      <c r="J79" s="25">
        <f t="shared" ref="J79:W79" si="13">SUBTOTAL(9,J54:J78)</f>
        <v>542824594913</v>
      </c>
      <c r="K79" s="26">
        <f t="shared" si="13"/>
        <v>543824594913</v>
      </c>
      <c r="L79" s="26">
        <f t="shared" si="13"/>
        <v>0</v>
      </c>
      <c r="M79" s="26">
        <f t="shared" si="13"/>
        <v>3275455</v>
      </c>
      <c r="N79" s="26">
        <f t="shared" si="13"/>
        <v>543827870368</v>
      </c>
      <c r="O79" s="26">
        <f t="shared" si="13"/>
        <v>0</v>
      </c>
      <c r="P79" s="26">
        <f t="shared" si="13"/>
        <v>443954903.90000004</v>
      </c>
      <c r="Q79" s="26">
        <f t="shared" si="13"/>
        <v>0</v>
      </c>
      <c r="R79" s="26">
        <f t="shared" si="13"/>
        <v>165986272360.73999</v>
      </c>
      <c r="S79" s="26">
        <f t="shared" si="13"/>
        <v>165986272360.73999</v>
      </c>
      <c r="T79" s="26">
        <f t="shared" si="13"/>
        <v>31480500.359999999</v>
      </c>
      <c r="U79" s="26">
        <f t="shared" si="13"/>
        <v>377394367648.35999</v>
      </c>
      <c r="V79" s="26">
        <f t="shared" si="13"/>
        <v>0</v>
      </c>
      <c r="W79" s="26">
        <f t="shared" si="13"/>
        <v>377397643103.35999</v>
      </c>
      <c r="X79" s="27">
        <f t="shared" si="10"/>
        <v>0.3052183998006936</v>
      </c>
      <c r="Y79" s="27">
        <f t="shared" si="11"/>
        <v>8.1635187913334153E-4</v>
      </c>
      <c r="Z79" s="28">
        <f t="shared" si="12"/>
        <v>0.30603475167982691</v>
      </c>
    </row>
    <row r="80" spans="1:26" outlineLevel="1" x14ac:dyDescent="0.25">
      <c r="A80" s="22" t="s">
        <v>171</v>
      </c>
      <c r="B80" s="23"/>
      <c r="C80" s="23"/>
      <c r="D80" s="23"/>
      <c r="E80" s="23"/>
      <c r="F80" s="23"/>
      <c r="G80" s="23"/>
      <c r="H80" s="23"/>
      <c r="I80" s="24"/>
      <c r="J80" s="25">
        <f t="shared" ref="J80:W80" si="14">SUBTOTAL(9,J10:J78)</f>
        <v>551792489473</v>
      </c>
      <c r="K80" s="26">
        <f t="shared" si="14"/>
        <v>552792489473</v>
      </c>
      <c r="L80" s="26">
        <f t="shared" si="14"/>
        <v>0</v>
      </c>
      <c r="M80" s="26">
        <f t="shared" si="14"/>
        <v>242084038</v>
      </c>
      <c r="N80" s="26">
        <f t="shared" si="14"/>
        <v>553034573511</v>
      </c>
      <c r="O80" s="26">
        <f t="shared" si="14"/>
        <v>25077817.539999999</v>
      </c>
      <c r="P80" s="26">
        <f t="shared" si="14"/>
        <v>1454653302.8799999</v>
      </c>
      <c r="Q80" s="26">
        <f t="shared" si="14"/>
        <v>4781223.7</v>
      </c>
      <c r="R80" s="26">
        <f t="shared" si="14"/>
        <v>168212664350.94998</v>
      </c>
      <c r="S80" s="26">
        <f t="shared" si="14"/>
        <v>168212640350.94998</v>
      </c>
      <c r="T80" s="26">
        <f t="shared" si="14"/>
        <v>5469855978.9300003</v>
      </c>
      <c r="U80" s="26">
        <f t="shared" si="14"/>
        <v>383095312777.92999</v>
      </c>
      <c r="V80" s="26">
        <f t="shared" si="14"/>
        <v>0</v>
      </c>
      <c r="W80" s="26">
        <f t="shared" si="14"/>
        <v>383337396815.92999</v>
      </c>
      <c r="X80" s="27">
        <f t="shared" si="10"/>
        <v>0.30416301693949011</v>
      </c>
      <c r="Y80" s="27">
        <f t="shared" si="11"/>
        <v>2.6843029626437498E-3</v>
      </c>
      <c r="Z80" s="28">
        <f t="shared" si="12"/>
        <v>0.30684731990213387</v>
      </c>
    </row>
    <row r="81" spans="1:26" outlineLevel="4" x14ac:dyDescent="0.25">
      <c r="A81" s="15" t="s">
        <v>172</v>
      </c>
      <c r="B81" s="16" t="s">
        <v>35</v>
      </c>
      <c r="C81" s="16" t="s">
        <v>36</v>
      </c>
      <c r="D81" s="16" t="s">
        <v>37</v>
      </c>
      <c r="E81" s="16"/>
      <c r="F81" s="16" t="s">
        <v>38</v>
      </c>
      <c r="G81" s="16">
        <v>1111</v>
      </c>
      <c r="H81" s="16">
        <v>3480</v>
      </c>
      <c r="I81" s="17" t="s">
        <v>39</v>
      </c>
      <c r="J81" s="18">
        <v>4989299079</v>
      </c>
      <c r="K81" s="19">
        <v>4989299079</v>
      </c>
      <c r="L81" s="19">
        <v>0</v>
      </c>
      <c r="M81" s="19">
        <v>103645200</v>
      </c>
      <c r="N81" s="19">
        <v>5092944279</v>
      </c>
      <c r="O81" s="19">
        <v>0</v>
      </c>
      <c r="P81" s="19">
        <v>0</v>
      </c>
      <c r="Q81" s="19">
        <v>0</v>
      </c>
      <c r="R81" s="19">
        <v>1170669343.4300001</v>
      </c>
      <c r="S81" s="19">
        <v>1170669343.4300001</v>
      </c>
      <c r="T81" s="19">
        <v>3818629735.5700002</v>
      </c>
      <c r="U81" s="19">
        <v>3818629735.5700002</v>
      </c>
      <c r="V81" s="19">
        <v>0</v>
      </c>
      <c r="W81" s="19">
        <v>3922274935.5699997</v>
      </c>
      <c r="X81" s="20">
        <f t="shared" si="10"/>
        <v>0.22986101541638329</v>
      </c>
      <c r="Y81" s="20">
        <f t="shared" si="11"/>
        <v>0</v>
      </c>
      <c r="Z81" s="21">
        <f t="shared" si="12"/>
        <v>0.22986101541638329</v>
      </c>
    </row>
    <row r="82" spans="1:26" outlineLevel="4" x14ac:dyDescent="0.25">
      <c r="A82" s="15" t="s">
        <v>172</v>
      </c>
      <c r="B82" s="16" t="s">
        <v>35</v>
      </c>
      <c r="C82" s="16" t="s">
        <v>36</v>
      </c>
      <c r="D82" s="16" t="s">
        <v>40</v>
      </c>
      <c r="E82" s="16"/>
      <c r="F82" s="16" t="s">
        <v>38</v>
      </c>
      <c r="G82" s="16">
        <v>1111</v>
      </c>
      <c r="H82" s="16">
        <v>3480</v>
      </c>
      <c r="I82" s="17" t="s">
        <v>41</v>
      </c>
      <c r="J82" s="18">
        <v>36696504</v>
      </c>
      <c r="K82" s="19">
        <v>36696504</v>
      </c>
      <c r="L82" s="19">
        <v>0</v>
      </c>
      <c r="M82" s="19">
        <v>1302943</v>
      </c>
      <c r="N82" s="19">
        <v>37999447</v>
      </c>
      <c r="O82" s="19">
        <v>0</v>
      </c>
      <c r="P82" s="19">
        <v>0</v>
      </c>
      <c r="Q82" s="19">
        <v>0</v>
      </c>
      <c r="R82" s="19">
        <v>3521898.34</v>
      </c>
      <c r="S82" s="19">
        <v>3521898.34</v>
      </c>
      <c r="T82" s="19">
        <v>33174605.66</v>
      </c>
      <c r="U82" s="19">
        <v>33174605.66</v>
      </c>
      <c r="V82" s="19">
        <v>0</v>
      </c>
      <c r="W82" s="19">
        <v>34477548.659999996</v>
      </c>
      <c r="X82" s="20">
        <f t="shared" si="10"/>
        <v>9.2682884043023037E-2</v>
      </c>
      <c r="Y82" s="20">
        <f t="shared" si="11"/>
        <v>0</v>
      </c>
      <c r="Z82" s="21">
        <f t="shared" si="12"/>
        <v>9.2682884043023037E-2</v>
      </c>
    </row>
    <row r="83" spans="1:26" outlineLevel="4" x14ac:dyDescent="0.25">
      <c r="A83" s="15" t="s">
        <v>172</v>
      </c>
      <c r="B83" s="16" t="s">
        <v>35</v>
      </c>
      <c r="C83" s="16" t="s">
        <v>36</v>
      </c>
      <c r="D83" s="16" t="s">
        <v>42</v>
      </c>
      <c r="E83" s="16"/>
      <c r="F83" s="16" t="s">
        <v>38</v>
      </c>
      <c r="G83" s="16">
        <v>1111</v>
      </c>
      <c r="H83" s="16">
        <v>3480</v>
      </c>
      <c r="I83" s="17" t="s">
        <v>43</v>
      </c>
      <c r="J83" s="18">
        <v>152179174</v>
      </c>
      <c r="K83" s="19">
        <v>152179174</v>
      </c>
      <c r="L83" s="19">
        <v>0</v>
      </c>
      <c r="M83" s="19">
        <v>0</v>
      </c>
      <c r="N83" s="19">
        <v>152179174</v>
      </c>
      <c r="O83" s="19">
        <v>0</v>
      </c>
      <c r="P83" s="19">
        <v>0</v>
      </c>
      <c r="Q83" s="19">
        <v>0</v>
      </c>
      <c r="R83" s="19">
        <v>72856842</v>
      </c>
      <c r="S83" s="19">
        <v>72856842</v>
      </c>
      <c r="T83" s="19">
        <v>79322332</v>
      </c>
      <c r="U83" s="19">
        <v>79322332</v>
      </c>
      <c r="V83" s="19">
        <v>0</v>
      </c>
      <c r="W83" s="19">
        <v>79322332</v>
      </c>
      <c r="X83" s="20">
        <f t="shared" si="10"/>
        <v>0.47875698155649077</v>
      </c>
      <c r="Y83" s="20">
        <f t="shared" si="11"/>
        <v>0</v>
      </c>
      <c r="Z83" s="21">
        <f t="shared" si="12"/>
        <v>0.47875698155649077</v>
      </c>
    </row>
    <row r="84" spans="1:26" outlineLevel="4" x14ac:dyDescent="0.25">
      <c r="A84" s="15" t="s">
        <v>172</v>
      </c>
      <c r="B84" s="16" t="s">
        <v>35</v>
      </c>
      <c r="C84" s="16" t="s">
        <v>36</v>
      </c>
      <c r="D84" s="16" t="s">
        <v>46</v>
      </c>
      <c r="E84" s="16"/>
      <c r="F84" s="16" t="s">
        <v>38</v>
      </c>
      <c r="G84" s="16">
        <v>1111</v>
      </c>
      <c r="H84" s="16">
        <v>3480</v>
      </c>
      <c r="I84" s="17" t="s">
        <v>47</v>
      </c>
      <c r="J84" s="18">
        <v>1220861997</v>
      </c>
      <c r="K84" s="19">
        <v>1220861997</v>
      </c>
      <c r="L84" s="19">
        <v>0</v>
      </c>
      <c r="M84" s="19">
        <v>29722165</v>
      </c>
      <c r="N84" s="19">
        <v>1250584162</v>
      </c>
      <c r="O84" s="19">
        <v>0</v>
      </c>
      <c r="P84" s="19">
        <v>0</v>
      </c>
      <c r="Q84" s="19">
        <v>0</v>
      </c>
      <c r="R84" s="19">
        <v>309865512.14999998</v>
      </c>
      <c r="S84" s="19">
        <v>309865512.14999998</v>
      </c>
      <c r="T84" s="19">
        <v>910996484.85000002</v>
      </c>
      <c r="U84" s="19">
        <v>910996484.85000002</v>
      </c>
      <c r="V84" s="19">
        <v>0</v>
      </c>
      <c r="W84" s="19">
        <v>940718649.85000002</v>
      </c>
      <c r="X84" s="20">
        <f t="shared" si="10"/>
        <v>0.24777661637298104</v>
      </c>
      <c r="Y84" s="20">
        <f t="shared" si="11"/>
        <v>0</v>
      </c>
      <c r="Z84" s="21">
        <f t="shared" si="12"/>
        <v>0.24777661637298104</v>
      </c>
    </row>
    <row r="85" spans="1:26" ht="30" outlineLevel="4" x14ac:dyDescent="0.25">
      <c r="A85" s="15" t="s">
        <v>172</v>
      </c>
      <c r="B85" s="16" t="s">
        <v>35</v>
      </c>
      <c r="C85" s="16" t="s">
        <v>36</v>
      </c>
      <c r="D85" s="16" t="s">
        <v>48</v>
      </c>
      <c r="E85" s="16"/>
      <c r="F85" s="16" t="s">
        <v>38</v>
      </c>
      <c r="G85" s="16">
        <v>1111</v>
      </c>
      <c r="H85" s="16">
        <v>3480</v>
      </c>
      <c r="I85" s="17" t="s">
        <v>49</v>
      </c>
      <c r="J85" s="18">
        <v>2043650975</v>
      </c>
      <c r="K85" s="19">
        <v>2043650975</v>
      </c>
      <c r="L85" s="19">
        <v>0</v>
      </c>
      <c r="M85" s="19">
        <v>53762464</v>
      </c>
      <c r="N85" s="19">
        <v>2097413439</v>
      </c>
      <c r="O85" s="19">
        <v>0</v>
      </c>
      <c r="P85" s="19">
        <v>0</v>
      </c>
      <c r="Q85" s="19">
        <v>0</v>
      </c>
      <c r="R85" s="19">
        <v>474032577.07999998</v>
      </c>
      <c r="S85" s="19">
        <v>474032577.07999998</v>
      </c>
      <c r="T85" s="19">
        <v>1569618397.9200001</v>
      </c>
      <c r="U85" s="19">
        <v>1569618397.9200001</v>
      </c>
      <c r="V85" s="19">
        <v>0</v>
      </c>
      <c r="W85" s="19">
        <v>1623380861.9200001</v>
      </c>
      <c r="X85" s="20">
        <f t="shared" si="10"/>
        <v>0.22600817190625427</v>
      </c>
      <c r="Y85" s="20">
        <f t="shared" si="11"/>
        <v>0</v>
      </c>
      <c r="Z85" s="21">
        <f t="shared" si="12"/>
        <v>0.22600817190625427</v>
      </c>
    </row>
    <row r="86" spans="1:26" outlineLevel="4" x14ac:dyDescent="0.25">
      <c r="A86" s="15" t="s">
        <v>172</v>
      </c>
      <c r="B86" s="16" t="s">
        <v>35</v>
      </c>
      <c r="C86" s="16" t="s">
        <v>36</v>
      </c>
      <c r="D86" s="16" t="s">
        <v>50</v>
      </c>
      <c r="E86" s="16"/>
      <c r="F86" s="16">
        <v>280</v>
      </c>
      <c r="G86" s="16">
        <v>1111</v>
      </c>
      <c r="H86" s="16">
        <v>3480</v>
      </c>
      <c r="I86" s="17" t="s">
        <v>51</v>
      </c>
      <c r="J86" s="18">
        <v>814545022</v>
      </c>
      <c r="K86" s="19">
        <v>814545022</v>
      </c>
      <c r="L86" s="19">
        <v>0</v>
      </c>
      <c r="M86" s="19">
        <v>27874634</v>
      </c>
      <c r="N86" s="19">
        <v>842419656</v>
      </c>
      <c r="O86" s="19">
        <v>0</v>
      </c>
      <c r="P86" s="19">
        <v>0</v>
      </c>
      <c r="Q86" s="19">
        <v>0</v>
      </c>
      <c r="R86" s="19">
        <v>325989.77</v>
      </c>
      <c r="S86" s="19">
        <v>325989.77</v>
      </c>
      <c r="T86" s="19">
        <v>814219032.23000002</v>
      </c>
      <c r="U86" s="19">
        <v>814219032.23000002</v>
      </c>
      <c r="V86" s="19">
        <v>0</v>
      </c>
      <c r="W86" s="19">
        <v>842093666.23000002</v>
      </c>
      <c r="X86" s="20">
        <f t="shared" si="10"/>
        <v>3.8696838051936435E-4</v>
      </c>
      <c r="Y86" s="20">
        <f t="shared" si="11"/>
        <v>0</v>
      </c>
      <c r="Z86" s="21">
        <f t="shared" si="12"/>
        <v>3.8696838051936435E-4</v>
      </c>
    </row>
    <row r="87" spans="1:26" outlineLevel="4" x14ac:dyDescent="0.25">
      <c r="A87" s="15" t="s">
        <v>172</v>
      </c>
      <c r="B87" s="16" t="s">
        <v>35</v>
      </c>
      <c r="C87" s="16" t="s">
        <v>36</v>
      </c>
      <c r="D87" s="16" t="s">
        <v>52</v>
      </c>
      <c r="E87" s="16"/>
      <c r="F87" s="16" t="s">
        <v>38</v>
      </c>
      <c r="G87" s="16">
        <v>1111</v>
      </c>
      <c r="H87" s="16">
        <v>3480</v>
      </c>
      <c r="I87" s="17" t="s">
        <v>53</v>
      </c>
      <c r="J87" s="18">
        <v>723912314</v>
      </c>
      <c r="K87" s="19">
        <v>723912314</v>
      </c>
      <c r="L87" s="19">
        <v>0</v>
      </c>
      <c r="M87" s="19">
        <v>0</v>
      </c>
      <c r="N87" s="19">
        <v>723912314</v>
      </c>
      <c r="O87" s="19">
        <v>0</v>
      </c>
      <c r="P87" s="19">
        <v>7629308.5</v>
      </c>
      <c r="Q87" s="19">
        <v>0</v>
      </c>
      <c r="R87" s="19">
        <v>698385568.67999995</v>
      </c>
      <c r="S87" s="19">
        <v>697224868.72000003</v>
      </c>
      <c r="T87" s="19">
        <v>17897436.82</v>
      </c>
      <c r="U87" s="19">
        <v>17897436.82</v>
      </c>
      <c r="V87" s="19">
        <v>0</v>
      </c>
      <c r="W87" s="19">
        <v>17897436.820000052</v>
      </c>
      <c r="X87" s="20">
        <f t="shared" si="10"/>
        <v>0.9647377937543965</v>
      </c>
      <c r="Y87" s="20">
        <f t="shared" si="11"/>
        <v>1.0538995334730555E-2</v>
      </c>
      <c r="Z87" s="21">
        <f t="shared" si="12"/>
        <v>0.97527678908912707</v>
      </c>
    </row>
    <row r="88" spans="1:26" outlineLevel="4" x14ac:dyDescent="0.25">
      <c r="A88" s="15" t="s">
        <v>172</v>
      </c>
      <c r="B88" s="16" t="s">
        <v>35</v>
      </c>
      <c r="C88" s="16" t="s">
        <v>36</v>
      </c>
      <c r="D88" s="16" t="s">
        <v>54</v>
      </c>
      <c r="E88" s="16"/>
      <c r="F88" s="16" t="s">
        <v>38</v>
      </c>
      <c r="G88" s="16">
        <v>1111</v>
      </c>
      <c r="H88" s="16">
        <v>3480</v>
      </c>
      <c r="I88" s="17" t="s">
        <v>55</v>
      </c>
      <c r="J88" s="18">
        <v>378156658</v>
      </c>
      <c r="K88" s="19">
        <v>378156658</v>
      </c>
      <c r="L88" s="19">
        <v>0</v>
      </c>
      <c r="M88" s="19">
        <v>11106418</v>
      </c>
      <c r="N88" s="19">
        <v>389263076</v>
      </c>
      <c r="O88" s="19">
        <v>0</v>
      </c>
      <c r="P88" s="19">
        <v>0</v>
      </c>
      <c r="Q88" s="19">
        <v>0</v>
      </c>
      <c r="R88" s="19">
        <v>84959367.390000001</v>
      </c>
      <c r="S88" s="19">
        <v>84959367.390000001</v>
      </c>
      <c r="T88" s="19">
        <v>293197290.61000001</v>
      </c>
      <c r="U88" s="19">
        <v>293197290.61000001</v>
      </c>
      <c r="V88" s="19">
        <v>0</v>
      </c>
      <c r="W88" s="19">
        <v>304303708.61000001</v>
      </c>
      <c r="X88" s="20">
        <f t="shared" si="10"/>
        <v>0.21825693888829056</v>
      </c>
      <c r="Y88" s="20">
        <f t="shared" si="11"/>
        <v>0</v>
      </c>
      <c r="Z88" s="21">
        <f t="shared" si="12"/>
        <v>0.21825693888829056</v>
      </c>
    </row>
    <row r="89" spans="1:26" ht="30" outlineLevel="4" x14ac:dyDescent="0.25">
      <c r="A89" s="15" t="s">
        <v>172</v>
      </c>
      <c r="B89" s="16" t="s">
        <v>35</v>
      </c>
      <c r="C89" s="16" t="s">
        <v>36</v>
      </c>
      <c r="D89" s="16" t="s">
        <v>56</v>
      </c>
      <c r="E89" s="16" t="s">
        <v>57</v>
      </c>
      <c r="F89" s="16" t="s">
        <v>38</v>
      </c>
      <c r="G89" s="16">
        <v>1112</v>
      </c>
      <c r="H89" s="16">
        <v>3480</v>
      </c>
      <c r="I89" s="17" t="s">
        <v>58</v>
      </c>
      <c r="J89" s="18">
        <v>904028662</v>
      </c>
      <c r="K89" s="19">
        <v>904028662</v>
      </c>
      <c r="L89" s="19">
        <v>0</v>
      </c>
      <c r="M89" s="19">
        <v>11612827</v>
      </c>
      <c r="N89" s="19">
        <v>915641489</v>
      </c>
      <c r="O89" s="19">
        <v>0</v>
      </c>
      <c r="P89" s="19">
        <v>645592654</v>
      </c>
      <c r="Q89" s="19">
        <v>0</v>
      </c>
      <c r="R89" s="19">
        <v>258436008</v>
      </c>
      <c r="S89" s="19">
        <v>258436008</v>
      </c>
      <c r="T89" s="19">
        <v>0</v>
      </c>
      <c r="U89" s="19">
        <v>0</v>
      </c>
      <c r="V89" s="19">
        <v>0</v>
      </c>
      <c r="W89" s="19">
        <v>11612827</v>
      </c>
      <c r="X89" s="20">
        <f t="shared" si="10"/>
        <v>0.28224584742467912</v>
      </c>
      <c r="Y89" s="20">
        <f t="shared" si="11"/>
        <v>0.70507142998191508</v>
      </c>
      <c r="Z89" s="21">
        <f t="shared" si="12"/>
        <v>0.98731727740659414</v>
      </c>
    </row>
    <row r="90" spans="1:26" ht="30" outlineLevel="4" x14ac:dyDescent="0.25">
      <c r="A90" s="15" t="s">
        <v>172</v>
      </c>
      <c r="B90" s="16" t="s">
        <v>35</v>
      </c>
      <c r="C90" s="16" t="s">
        <v>36</v>
      </c>
      <c r="D90" s="16" t="s">
        <v>59</v>
      </c>
      <c r="E90" s="16" t="s">
        <v>57</v>
      </c>
      <c r="F90" s="16" t="s">
        <v>38</v>
      </c>
      <c r="G90" s="16">
        <v>1112</v>
      </c>
      <c r="H90" s="16">
        <v>3480</v>
      </c>
      <c r="I90" s="17" t="s">
        <v>60</v>
      </c>
      <c r="J90" s="18">
        <v>48866414</v>
      </c>
      <c r="K90" s="19">
        <v>48866414</v>
      </c>
      <c r="L90" s="19">
        <v>0</v>
      </c>
      <c r="M90" s="19">
        <v>706099</v>
      </c>
      <c r="N90" s="19">
        <v>49572513</v>
      </c>
      <c r="O90" s="19">
        <v>0</v>
      </c>
      <c r="P90" s="19">
        <v>34898724</v>
      </c>
      <c r="Q90" s="19">
        <v>0</v>
      </c>
      <c r="R90" s="19">
        <v>13967690</v>
      </c>
      <c r="S90" s="19">
        <v>13967690</v>
      </c>
      <c r="T90" s="19">
        <v>0</v>
      </c>
      <c r="U90" s="19">
        <v>0</v>
      </c>
      <c r="V90" s="19">
        <v>0</v>
      </c>
      <c r="W90" s="19">
        <v>706099</v>
      </c>
      <c r="X90" s="20">
        <f t="shared" si="10"/>
        <v>0.28176279867030346</v>
      </c>
      <c r="Y90" s="20">
        <f t="shared" si="11"/>
        <v>0.70399344088123994</v>
      </c>
      <c r="Z90" s="21">
        <f t="shared" si="12"/>
        <v>0.98575623955154335</v>
      </c>
    </row>
    <row r="91" spans="1:26" ht="120" outlineLevel="4" x14ac:dyDescent="0.25">
      <c r="A91" s="15" t="s">
        <v>172</v>
      </c>
      <c r="B91" s="16" t="s">
        <v>35</v>
      </c>
      <c r="C91" s="16" t="s">
        <v>36</v>
      </c>
      <c r="D91" s="16" t="s">
        <v>61</v>
      </c>
      <c r="E91" s="16" t="s">
        <v>57</v>
      </c>
      <c r="F91" s="16" t="s">
        <v>38</v>
      </c>
      <c r="G91" s="16">
        <v>1112</v>
      </c>
      <c r="H91" s="16">
        <v>3480</v>
      </c>
      <c r="I91" s="17" t="s">
        <v>62</v>
      </c>
      <c r="J91" s="18">
        <v>189327803</v>
      </c>
      <c r="K91" s="19">
        <v>189327803</v>
      </c>
      <c r="L91" s="19">
        <v>0</v>
      </c>
      <c r="M91" s="19">
        <v>0</v>
      </c>
      <c r="N91" s="19">
        <v>189327803</v>
      </c>
      <c r="O91" s="19">
        <v>0</v>
      </c>
      <c r="P91" s="19">
        <v>137807151</v>
      </c>
      <c r="Q91" s="19">
        <v>0</v>
      </c>
      <c r="R91" s="19">
        <v>51520652</v>
      </c>
      <c r="S91" s="19">
        <v>51520652</v>
      </c>
      <c r="T91" s="19">
        <v>0</v>
      </c>
      <c r="U91" s="19">
        <v>0</v>
      </c>
      <c r="V91" s="19">
        <v>0</v>
      </c>
      <c r="W91" s="19">
        <v>0</v>
      </c>
      <c r="X91" s="20">
        <f t="shared" ref="X91:X122" si="15">R91/N91</f>
        <v>0.27212406832820007</v>
      </c>
      <c r="Y91" s="20">
        <f t="shared" ref="Y91:Y122" si="16">(O91+P91+Q91)/N91</f>
        <v>0.72787593167179998</v>
      </c>
      <c r="Z91" s="21">
        <f t="shared" ref="Z91:Z122" si="17">X91+Y91</f>
        <v>1</v>
      </c>
    </row>
    <row r="92" spans="1:26" ht="30" outlineLevel="4" x14ac:dyDescent="0.25">
      <c r="A92" s="15" t="s">
        <v>172</v>
      </c>
      <c r="B92" s="16" t="s">
        <v>35</v>
      </c>
      <c r="C92" s="16" t="s">
        <v>36</v>
      </c>
      <c r="D92" s="16" t="s">
        <v>63</v>
      </c>
      <c r="E92" s="16" t="s">
        <v>57</v>
      </c>
      <c r="F92" s="16" t="s">
        <v>38</v>
      </c>
      <c r="G92" s="16">
        <v>1112</v>
      </c>
      <c r="H92" s="16">
        <v>3480</v>
      </c>
      <c r="I92" s="17" t="s">
        <v>58</v>
      </c>
      <c r="J92" s="18">
        <v>146599242</v>
      </c>
      <c r="K92" s="19">
        <v>146599242</v>
      </c>
      <c r="L92" s="19">
        <v>141500000</v>
      </c>
      <c r="M92" s="19">
        <v>3036592</v>
      </c>
      <c r="N92" s="19">
        <v>291135834</v>
      </c>
      <c r="O92" s="19">
        <v>0</v>
      </c>
      <c r="P92" s="19">
        <v>62860988</v>
      </c>
      <c r="Q92" s="19">
        <v>0</v>
      </c>
      <c r="R92" s="19">
        <v>83738254</v>
      </c>
      <c r="S92" s="19">
        <v>83738254</v>
      </c>
      <c r="T92" s="19">
        <v>0</v>
      </c>
      <c r="U92" s="19">
        <v>0</v>
      </c>
      <c r="V92" s="19">
        <v>0</v>
      </c>
      <c r="W92" s="19">
        <v>144536592</v>
      </c>
      <c r="X92" s="20">
        <f t="shared" si="15"/>
        <v>0.28762606392176376</v>
      </c>
      <c r="Y92" s="20">
        <f t="shared" si="16"/>
        <v>0.21591635470060344</v>
      </c>
      <c r="Z92" s="21">
        <f t="shared" si="17"/>
        <v>0.50354241862236715</v>
      </c>
    </row>
    <row r="93" spans="1:26" ht="30" outlineLevel="4" x14ac:dyDescent="0.25">
      <c r="A93" s="15" t="s">
        <v>172</v>
      </c>
      <c r="B93" s="16" t="s">
        <v>35</v>
      </c>
      <c r="C93" s="16" t="s">
        <v>36</v>
      </c>
      <c r="D93" s="16" t="s">
        <v>64</v>
      </c>
      <c r="E93" s="16" t="s">
        <v>57</v>
      </c>
      <c r="F93" s="16" t="s">
        <v>38</v>
      </c>
      <c r="G93" s="16">
        <v>1112</v>
      </c>
      <c r="H93" s="16">
        <v>3480</v>
      </c>
      <c r="I93" s="17" t="s">
        <v>58</v>
      </c>
      <c r="J93" s="18">
        <v>293198485</v>
      </c>
      <c r="K93" s="19">
        <v>293198485</v>
      </c>
      <c r="L93" s="19">
        <v>-141500000</v>
      </c>
      <c r="M93" s="19">
        <v>1018296</v>
      </c>
      <c r="N93" s="19">
        <v>152716781</v>
      </c>
      <c r="O93" s="19">
        <v>0</v>
      </c>
      <c r="P93" s="19">
        <v>109727518</v>
      </c>
      <c r="Q93" s="19">
        <v>0</v>
      </c>
      <c r="R93" s="19">
        <v>41970967</v>
      </c>
      <c r="S93" s="19">
        <v>41970967</v>
      </c>
      <c r="T93" s="19">
        <v>0</v>
      </c>
      <c r="U93" s="19">
        <v>141500000</v>
      </c>
      <c r="V93" s="19">
        <v>0</v>
      </c>
      <c r="W93" s="19">
        <v>1018296</v>
      </c>
      <c r="X93" s="20">
        <f t="shared" si="15"/>
        <v>0.27482878256843302</v>
      </c>
      <c r="Y93" s="20">
        <f t="shared" si="16"/>
        <v>0.71850334509080571</v>
      </c>
      <c r="Z93" s="21">
        <f t="shared" si="17"/>
        <v>0.99333212765923873</v>
      </c>
    </row>
    <row r="94" spans="1:26" ht="45" outlineLevel="4" x14ac:dyDescent="0.25">
      <c r="A94" s="15" t="s">
        <v>172</v>
      </c>
      <c r="B94" s="16" t="s">
        <v>35</v>
      </c>
      <c r="C94" s="16" t="s">
        <v>36</v>
      </c>
      <c r="D94" s="16" t="s">
        <v>65</v>
      </c>
      <c r="E94" s="16" t="s">
        <v>57</v>
      </c>
      <c r="F94" s="16" t="s">
        <v>38</v>
      </c>
      <c r="G94" s="16">
        <v>1112</v>
      </c>
      <c r="H94" s="16">
        <v>3480</v>
      </c>
      <c r="I94" s="17" t="s">
        <v>66</v>
      </c>
      <c r="J94" s="18">
        <v>416275129</v>
      </c>
      <c r="K94" s="19">
        <v>416275129</v>
      </c>
      <c r="L94" s="19">
        <v>0</v>
      </c>
      <c r="M94" s="19">
        <v>5564037</v>
      </c>
      <c r="N94" s="19">
        <v>421839166</v>
      </c>
      <c r="O94" s="19">
        <v>0</v>
      </c>
      <c r="P94" s="19">
        <v>299108230.13999999</v>
      </c>
      <c r="Q94" s="19">
        <v>0</v>
      </c>
      <c r="R94" s="19">
        <v>117166898.86</v>
      </c>
      <c r="S94" s="19">
        <v>117166898.86</v>
      </c>
      <c r="T94" s="19">
        <v>0</v>
      </c>
      <c r="U94" s="19">
        <v>0</v>
      </c>
      <c r="V94" s="19">
        <v>0</v>
      </c>
      <c r="W94" s="19">
        <v>5564037.0000000149</v>
      </c>
      <c r="X94" s="20">
        <f t="shared" si="15"/>
        <v>0.27775253770533009</v>
      </c>
      <c r="Y94" s="20">
        <f t="shared" si="16"/>
        <v>0.70905751349792867</v>
      </c>
      <c r="Z94" s="21">
        <f t="shared" si="17"/>
        <v>0.98681005120325871</v>
      </c>
    </row>
    <row r="95" spans="1:26" outlineLevel="3" x14ac:dyDescent="0.25">
      <c r="A95" s="22"/>
      <c r="B95" s="23"/>
      <c r="C95" s="23" t="s">
        <v>67</v>
      </c>
      <c r="D95" s="23"/>
      <c r="E95" s="23"/>
      <c r="F95" s="23"/>
      <c r="G95" s="23"/>
      <c r="H95" s="23"/>
      <c r="I95" s="24"/>
      <c r="J95" s="25">
        <f t="shared" ref="J95:W95" si="18">SUBTOTAL(9,J81:J94)</f>
        <v>12357597458</v>
      </c>
      <c r="K95" s="26">
        <f t="shared" si="18"/>
        <v>12357597458</v>
      </c>
      <c r="L95" s="26">
        <f t="shared" si="18"/>
        <v>0</v>
      </c>
      <c r="M95" s="26">
        <f t="shared" si="18"/>
        <v>249351675</v>
      </c>
      <c r="N95" s="26">
        <f t="shared" si="18"/>
        <v>12606949133</v>
      </c>
      <c r="O95" s="26">
        <f t="shared" si="18"/>
        <v>0</v>
      </c>
      <c r="P95" s="26">
        <f t="shared" si="18"/>
        <v>1297624573.6399999</v>
      </c>
      <c r="Q95" s="26">
        <f t="shared" si="18"/>
        <v>0</v>
      </c>
      <c r="R95" s="26">
        <f t="shared" si="18"/>
        <v>3381417568.6999998</v>
      </c>
      <c r="S95" s="26">
        <f t="shared" si="18"/>
        <v>3380256868.7399998</v>
      </c>
      <c r="T95" s="26">
        <f t="shared" si="18"/>
        <v>7537055315.6599989</v>
      </c>
      <c r="U95" s="26">
        <f t="shared" si="18"/>
        <v>7678555315.6599989</v>
      </c>
      <c r="V95" s="26">
        <f t="shared" si="18"/>
        <v>0</v>
      </c>
      <c r="W95" s="26">
        <f t="shared" si="18"/>
        <v>7927906990.6599989</v>
      </c>
      <c r="X95" s="27">
        <f t="shared" si="15"/>
        <v>0.26821854621819546</v>
      </c>
      <c r="Y95" s="27">
        <f t="shared" si="16"/>
        <v>0.10292930985525535</v>
      </c>
      <c r="Z95" s="28">
        <f t="shared" si="17"/>
        <v>0.3711478560734508</v>
      </c>
    </row>
    <row r="96" spans="1:26" ht="30" outlineLevel="4" x14ac:dyDescent="0.25">
      <c r="A96" s="15" t="s">
        <v>172</v>
      </c>
      <c r="B96" s="16" t="s">
        <v>35</v>
      </c>
      <c r="C96" s="16" t="s">
        <v>68</v>
      </c>
      <c r="D96" s="16" t="s">
        <v>173</v>
      </c>
      <c r="E96" s="16"/>
      <c r="F96" s="16" t="s">
        <v>38</v>
      </c>
      <c r="G96" s="16">
        <v>1120</v>
      </c>
      <c r="H96" s="16">
        <v>3480</v>
      </c>
      <c r="I96" s="17" t="s">
        <v>174</v>
      </c>
      <c r="J96" s="18">
        <v>3580586758</v>
      </c>
      <c r="K96" s="19">
        <v>3580586758</v>
      </c>
      <c r="L96" s="19">
        <v>0</v>
      </c>
      <c r="M96" s="19">
        <v>0</v>
      </c>
      <c r="N96" s="19">
        <v>3580586758</v>
      </c>
      <c r="O96" s="19">
        <v>0</v>
      </c>
      <c r="P96" s="19">
        <v>261439192.21000001</v>
      </c>
      <c r="Q96" s="19">
        <v>0</v>
      </c>
      <c r="R96" s="19">
        <v>522878379.95999998</v>
      </c>
      <c r="S96" s="19">
        <v>522878379.95999998</v>
      </c>
      <c r="T96" s="19">
        <v>14458.83</v>
      </c>
      <c r="U96" s="19">
        <v>2796269185.8299999</v>
      </c>
      <c r="V96" s="19">
        <v>0</v>
      </c>
      <c r="W96" s="19">
        <v>2796269185.8299999</v>
      </c>
      <c r="X96" s="20">
        <f t="shared" si="15"/>
        <v>0.14603147900040353</v>
      </c>
      <c r="Y96" s="20">
        <f t="shared" si="16"/>
        <v>7.3015740123004727E-2</v>
      </c>
      <c r="Z96" s="21">
        <f t="shared" si="17"/>
        <v>0.21904721912340824</v>
      </c>
    </row>
    <row r="97" spans="1:26" outlineLevel="4" x14ac:dyDescent="0.25">
      <c r="A97" s="15" t="s">
        <v>172</v>
      </c>
      <c r="B97" s="16" t="s">
        <v>35</v>
      </c>
      <c r="C97" s="16" t="s">
        <v>68</v>
      </c>
      <c r="D97" s="16" t="s">
        <v>175</v>
      </c>
      <c r="E97" s="16"/>
      <c r="F97" s="16" t="s">
        <v>38</v>
      </c>
      <c r="G97" s="16">
        <v>1120</v>
      </c>
      <c r="H97" s="16">
        <v>3480</v>
      </c>
      <c r="I97" s="17" t="s">
        <v>176</v>
      </c>
      <c r="J97" s="18">
        <v>215748866</v>
      </c>
      <c r="K97" s="19">
        <v>215748866</v>
      </c>
      <c r="L97" s="19">
        <v>0</v>
      </c>
      <c r="M97" s="19">
        <v>0</v>
      </c>
      <c r="N97" s="19">
        <v>215748866</v>
      </c>
      <c r="O97" s="19">
        <v>0</v>
      </c>
      <c r="P97" s="19">
        <v>52078081.990000002</v>
      </c>
      <c r="Q97" s="19">
        <v>0</v>
      </c>
      <c r="R97" s="19">
        <v>14363997.01</v>
      </c>
      <c r="S97" s="19">
        <v>13849182.59</v>
      </c>
      <c r="T97" s="19">
        <v>150000</v>
      </c>
      <c r="U97" s="19">
        <v>149306787</v>
      </c>
      <c r="V97" s="19">
        <v>0</v>
      </c>
      <c r="W97" s="19">
        <v>149306787</v>
      </c>
      <c r="X97" s="20">
        <f t="shared" si="15"/>
        <v>6.6577392856377746E-2</v>
      </c>
      <c r="Y97" s="20">
        <f t="shared" si="16"/>
        <v>0.24138287702517983</v>
      </c>
      <c r="Z97" s="21">
        <f t="shared" si="17"/>
        <v>0.30796026988155756</v>
      </c>
    </row>
    <row r="98" spans="1:26" outlineLevel="4" x14ac:dyDescent="0.25">
      <c r="A98" s="15" t="s">
        <v>172</v>
      </c>
      <c r="B98" s="16" t="s">
        <v>35</v>
      </c>
      <c r="C98" s="16" t="s">
        <v>68</v>
      </c>
      <c r="D98" s="16" t="s">
        <v>177</v>
      </c>
      <c r="E98" s="16"/>
      <c r="F98" s="16" t="s">
        <v>38</v>
      </c>
      <c r="G98" s="16">
        <v>1120</v>
      </c>
      <c r="H98" s="16">
        <v>3480</v>
      </c>
      <c r="I98" s="17" t="s">
        <v>178</v>
      </c>
      <c r="J98" s="18">
        <v>789789083</v>
      </c>
      <c r="K98" s="19">
        <v>789789083</v>
      </c>
      <c r="L98" s="19">
        <v>0</v>
      </c>
      <c r="M98" s="19">
        <v>0</v>
      </c>
      <c r="N98" s="19">
        <v>789789083</v>
      </c>
      <c r="O98" s="19">
        <v>0</v>
      </c>
      <c r="P98" s="19">
        <v>172030707.88</v>
      </c>
      <c r="Q98" s="19">
        <v>0</v>
      </c>
      <c r="R98" s="19">
        <v>28826557.120000001</v>
      </c>
      <c r="S98" s="19">
        <v>24993800.789999999</v>
      </c>
      <c r="T98" s="19">
        <v>0</v>
      </c>
      <c r="U98" s="19">
        <v>588931818</v>
      </c>
      <c r="V98" s="19">
        <v>0</v>
      </c>
      <c r="W98" s="19">
        <v>588931818</v>
      </c>
      <c r="X98" s="20">
        <f t="shared" si="15"/>
        <v>3.6499057457850426E-2</v>
      </c>
      <c r="Y98" s="20">
        <f t="shared" si="16"/>
        <v>0.21781854368832798</v>
      </c>
      <c r="Z98" s="21">
        <f t="shared" si="17"/>
        <v>0.25431760114617841</v>
      </c>
    </row>
    <row r="99" spans="1:26" outlineLevel="4" x14ac:dyDescent="0.25">
      <c r="A99" s="15" t="s">
        <v>172</v>
      </c>
      <c r="B99" s="16" t="s">
        <v>35</v>
      </c>
      <c r="C99" s="16" t="s">
        <v>68</v>
      </c>
      <c r="D99" s="16" t="s">
        <v>179</v>
      </c>
      <c r="E99" s="16"/>
      <c r="F99" s="16" t="s">
        <v>38</v>
      </c>
      <c r="G99" s="16">
        <v>1120</v>
      </c>
      <c r="H99" s="16">
        <v>3480</v>
      </c>
      <c r="I99" s="17" t="s">
        <v>180</v>
      </c>
      <c r="J99" s="19">
        <v>0</v>
      </c>
      <c r="K99" s="19">
        <v>46816431.600000001</v>
      </c>
      <c r="L99" s="19">
        <v>0</v>
      </c>
      <c r="M99" s="19">
        <v>0</v>
      </c>
      <c r="N99" s="19">
        <v>46816431.600000001</v>
      </c>
      <c r="O99" s="19">
        <v>0</v>
      </c>
      <c r="P99" s="19">
        <v>45702939.759999998</v>
      </c>
      <c r="Q99" s="19">
        <v>1113491.8400000001</v>
      </c>
      <c r="R99" s="19">
        <v>0</v>
      </c>
      <c r="S99" s="19">
        <v>0</v>
      </c>
      <c r="T99" s="19">
        <v>0</v>
      </c>
      <c r="U99" s="19">
        <v>0</v>
      </c>
      <c r="V99" s="19">
        <v>0</v>
      </c>
      <c r="W99" s="19">
        <v>3.4924596548080444E-9</v>
      </c>
      <c r="X99" s="20">
        <f t="shared" si="15"/>
        <v>0</v>
      </c>
      <c r="Y99" s="20">
        <f t="shared" si="16"/>
        <v>1</v>
      </c>
      <c r="Z99" s="21">
        <f t="shared" si="17"/>
        <v>1</v>
      </c>
    </row>
    <row r="100" spans="1:26" outlineLevel="4" x14ac:dyDescent="0.25">
      <c r="A100" s="15" t="s">
        <v>172</v>
      </c>
      <c r="B100" s="16" t="s">
        <v>35</v>
      </c>
      <c r="C100" s="16" t="s">
        <v>68</v>
      </c>
      <c r="D100" s="16" t="s">
        <v>181</v>
      </c>
      <c r="E100" s="16"/>
      <c r="F100" s="16" t="s">
        <v>38</v>
      </c>
      <c r="G100" s="16">
        <v>1120</v>
      </c>
      <c r="H100" s="16">
        <v>3480</v>
      </c>
      <c r="I100" s="17" t="s">
        <v>182</v>
      </c>
      <c r="J100" s="18">
        <v>254334696</v>
      </c>
      <c r="K100" s="19">
        <v>254334696</v>
      </c>
      <c r="L100" s="19">
        <v>0</v>
      </c>
      <c r="M100" s="19">
        <v>0</v>
      </c>
      <c r="N100" s="19">
        <v>254334696</v>
      </c>
      <c r="O100" s="19">
        <v>0</v>
      </c>
      <c r="P100" s="19">
        <v>15856929</v>
      </c>
      <c r="Q100" s="19">
        <v>0</v>
      </c>
      <c r="R100" s="19">
        <v>0</v>
      </c>
      <c r="S100" s="19">
        <v>0</v>
      </c>
      <c r="T100" s="19">
        <v>0</v>
      </c>
      <c r="U100" s="19">
        <v>238477767</v>
      </c>
      <c r="V100" s="19">
        <v>0</v>
      </c>
      <c r="W100" s="19">
        <v>238477767</v>
      </c>
      <c r="X100" s="20">
        <f t="shared" si="15"/>
        <v>0</v>
      </c>
      <c r="Y100" s="20">
        <f t="shared" si="16"/>
        <v>6.2346700034980676E-2</v>
      </c>
      <c r="Z100" s="21">
        <f t="shared" si="17"/>
        <v>6.2346700034980676E-2</v>
      </c>
    </row>
    <row r="101" spans="1:26" ht="60" outlineLevel="4" x14ac:dyDescent="0.25">
      <c r="A101" s="15" t="s">
        <v>172</v>
      </c>
      <c r="B101" s="16" t="s">
        <v>35</v>
      </c>
      <c r="C101" s="16" t="s">
        <v>68</v>
      </c>
      <c r="D101" s="16" t="s">
        <v>183</v>
      </c>
      <c r="E101" s="16"/>
      <c r="F101" s="16" t="s">
        <v>38</v>
      </c>
      <c r="G101" s="16">
        <v>1120</v>
      </c>
      <c r="H101" s="16">
        <v>3480</v>
      </c>
      <c r="I101" s="17" t="s">
        <v>184</v>
      </c>
      <c r="J101" s="18">
        <v>16449097</v>
      </c>
      <c r="K101" s="19">
        <v>16449097</v>
      </c>
      <c r="L101" s="19">
        <v>0</v>
      </c>
      <c r="M101" s="19">
        <v>0</v>
      </c>
      <c r="N101" s="19">
        <v>16449097</v>
      </c>
      <c r="O101" s="19">
        <v>0</v>
      </c>
      <c r="P101" s="19">
        <v>3642381.13</v>
      </c>
      <c r="Q101" s="19">
        <v>0</v>
      </c>
      <c r="R101" s="19">
        <v>480827.87</v>
      </c>
      <c r="S101" s="19">
        <v>441481.38</v>
      </c>
      <c r="T101" s="19">
        <v>107052</v>
      </c>
      <c r="U101" s="19">
        <v>12325888</v>
      </c>
      <c r="V101" s="19">
        <v>0</v>
      </c>
      <c r="W101" s="19">
        <v>12325888.000000002</v>
      </c>
      <c r="X101" s="20">
        <f t="shared" si="15"/>
        <v>2.9231262360480941E-2</v>
      </c>
      <c r="Y101" s="20">
        <f t="shared" si="16"/>
        <v>0.22143350057453001</v>
      </c>
      <c r="Z101" s="21">
        <f t="shared" si="17"/>
        <v>0.25066476293501094</v>
      </c>
    </row>
    <row r="102" spans="1:26" outlineLevel="4" x14ac:dyDescent="0.25">
      <c r="A102" s="15" t="s">
        <v>172</v>
      </c>
      <c r="B102" s="16" t="s">
        <v>35</v>
      </c>
      <c r="C102" s="16" t="s">
        <v>68</v>
      </c>
      <c r="D102" s="16" t="s">
        <v>71</v>
      </c>
      <c r="E102" s="16"/>
      <c r="F102" s="16" t="s">
        <v>38</v>
      </c>
      <c r="G102" s="16">
        <v>1120</v>
      </c>
      <c r="H102" s="16">
        <v>3480</v>
      </c>
      <c r="I102" s="17" t="s">
        <v>72</v>
      </c>
      <c r="J102" s="18">
        <v>15201083</v>
      </c>
      <c r="K102" s="19">
        <v>20302367.949999999</v>
      </c>
      <c r="L102" s="19">
        <v>7000000</v>
      </c>
      <c r="M102" s="19">
        <v>0</v>
      </c>
      <c r="N102" s="19">
        <v>27302367.949999999</v>
      </c>
      <c r="O102" s="19">
        <v>0</v>
      </c>
      <c r="P102" s="19">
        <v>9928452.4000000004</v>
      </c>
      <c r="Q102" s="19">
        <v>0</v>
      </c>
      <c r="R102" s="19">
        <v>0</v>
      </c>
      <c r="S102" s="19">
        <v>0</v>
      </c>
      <c r="T102" s="19">
        <v>1164159.55</v>
      </c>
      <c r="U102" s="19">
        <v>10373915.550000001</v>
      </c>
      <c r="V102" s="19">
        <v>0</v>
      </c>
      <c r="W102" s="19">
        <v>17373915.549999997</v>
      </c>
      <c r="X102" s="20">
        <f t="shared" si="15"/>
        <v>0</v>
      </c>
      <c r="Y102" s="20">
        <f t="shared" si="16"/>
        <v>0.36364803295385961</v>
      </c>
      <c r="Z102" s="21">
        <f t="shared" si="17"/>
        <v>0.36364803295385961</v>
      </c>
    </row>
    <row r="103" spans="1:26" outlineLevel="4" x14ac:dyDescent="0.25">
      <c r="A103" s="15" t="s">
        <v>172</v>
      </c>
      <c r="B103" s="16" t="s">
        <v>35</v>
      </c>
      <c r="C103" s="16" t="s">
        <v>68</v>
      </c>
      <c r="D103" s="16" t="s">
        <v>75</v>
      </c>
      <c r="E103" s="16"/>
      <c r="F103" s="16" t="s">
        <v>38</v>
      </c>
      <c r="G103" s="16">
        <v>1120</v>
      </c>
      <c r="H103" s="16">
        <v>3480</v>
      </c>
      <c r="I103" s="17" t="s">
        <v>76</v>
      </c>
      <c r="J103" s="18">
        <v>38700</v>
      </c>
      <c r="K103" s="19">
        <v>38700</v>
      </c>
      <c r="L103" s="19">
        <v>0</v>
      </c>
      <c r="M103" s="19">
        <v>0</v>
      </c>
      <c r="N103" s="19">
        <v>38700</v>
      </c>
      <c r="O103" s="19">
        <v>0</v>
      </c>
      <c r="P103" s="19">
        <v>0</v>
      </c>
      <c r="Q103" s="19">
        <v>0</v>
      </c>
      <c r="R103" s="19">
        <v>0</v>
      </c>
      <c r="S103" s="19">
        <v>0</v>
      </c>
      <c r="T103" s="19">
        <v>0</v>
      </c>
      <c r="U103" s="19">
        <v>38700</v>
      </c>
      <c r="V103" s="19">
        <v>0</v>
      </c>
      <c r="W103" s="19">
        <v>38700</v>
      </c>
      <c r="X103" s="20">
        <f t="shared" si="15"/>
        <v>0</v>
      </c>
      <c r="Y103" s="20">
        <f t="shared" si="16"/>
        <v>0</v>
      </c>
      <c r="Z103" s="21">
        <f t="shared" si="17"/>
        <v>0</v>
      </c>
    </row>
    <row r="104" spans="1:26" ht="30" outlineLevel="4" x14ac:dyDescent="0.25">
      <c r="A104" s="15" t="s">
        <v>172</v>
      </c>
      <c r="B104" s="16" t="s">
        <v>35</v>
      </c>
      <c r="C104" s="16" t="s">
        <v>68</v>
      </c>
      <c r="D104" s="16" t="s">
        <v>77</v>
      </c>
      <c r="E104" s="16"/>
      <c r="F104" s="16" t="s">
        <v>38</v>
      </c>
      <c r="G104" s="16">
        <v>1120</v>
      </c>
      <c r="H104" s="16">
        <v>3480</v>
      </c>
      <c r="I104" s="17" t="s">
        <v>78</v>
      </c>
      <c r="J104" s="18">
        <v>146236923</v>
      </c>
      <c r="K104" s="19">
        <v>141135638.05000001</v>
      </c>
      <c r="L104" s="19">
        <v>-37804475</v>
      </c>
      <c r="M104" s="19">
        <v>0</v>
      </c>
      <c r="N104" s="19">
        <v>103331163.05000001</v>
      </c>
      <c r="O104" s="19">
        <v>0</v>
      </c>
      <c r="P104" s="19">
        <v>4654.38</v>
      </c>
      <c r="Q104" s="19">
        <v>0</v>
      </c>
      <c r="R104" s="19">
        <v>0</v>
      </c>
      <c r="S104" s="19">
        <v>0</v>
      </c>
      <c r="T104" s="19">
        <v>29090124.670000002</v>
      </c>
      <c r="U104" s="19">
        <v>141130983.66999999</v>
      </c>
      <c r="V104" s="19">
        <v>0</v>
      </c>
      <c r="W104" s="19">
        <v>103326508.67000002</v>
      </c>
      <c r="X104" s="20">
        <f t="shared" si="15"/>
        <v>0</v>
      </c>
      <c r="Y104" s="20">
        <f t="shared" si="16"/>
        <v>4.5043333130275835E-5</v>
      </c>
      <c r="Z104" s="21">
        <f t="shared" si="17"/>
        <v>4.5043333130275835E-5</v>
      </c>
    </row>
    <row r="105" spans="1:26" ht="135" outlineLevel="4" x14ac:dyDescent="0.25">
      <c r="A105" s="15" t="s">
        <v>172</v>
      </c>
      <c r="B105" s="16" t="s">
        <v>35</v>
      </c>
      <c r="C105" s="16" t="s">
        <v>68</v>
      </c>
      <c r="D105" s="16" t="s">
        <v>185</v>
      </c>
      <c r="E105" s="16"/>
      <c r="F105" s="16" t="s">
        <v>38</v>
      </c>
      <c r="G105" s="16">
        <v>1120</v>
      </c>
      <c r="H105" s="16">
        <v>3480</v>
      </c>
      <c r="I105" s="17" t="s">
        <v>186</v>
      </c>
      <c r="J105" s="19">
        <v>0</v>
      </c>
      <c r="K105" s="19">
        <v>0</v>
      </c>
      <c r="L105" s="19">
        <v>35500</v>
      </c>
      <c r="M105" s="19">
        <v>0</v>
      </c>
      <c r="N105" s="19">
        <v>35500</v>
      </c>
      <c r="O105" s="19">
        <v>0</v>
      </c>
      <c r="P105" s="19">
        <v>0</v>
      </c>
      <c r="Q105" s="19">
        <v>0</v>
      </c>
      <c r="R105" s="19">
        <v>0</v>
      </c>
      <c r="S105" s="19">
        <v>0</v>
      </c>
      <c r="T105" s="19">
        <v>0</v>
      </c>
      <c r="U105" s="19">
        <v>0</v>
      </c>
      <c r="V105" s="19">
        <v>0</v>
      </c>
      <c r="W105" s="19">
        <v>35500</v>
      </c>
      <c r="X105" s="20">
        <f t="shared" si="15"/>
        <v>0</v>
      </c>
      <c r="Y105" s="20">
        <f t="shared" si="16"/>
        <v>0</v>
      </c>
      <c r="Z105" s="21">
        <f t="shared" si="17"/>
        <v>0</v>
      </c>
    </row>
    <row r="106" spans="1:26" ht="75" outlineLevel="4" x14ac:dyDescent="0.25">
      <c r="A106" s="15" t="s">
        <v>172</v>
      </c>
      <c r="B106" s="16" t="s">
        <v>35</v>
      </c>
      <c r="C106" s="16" t="s">
        <v>68</v>
      </c>
      <c r="D106" s="16" t="s">
        <v>187</v>
      </c>
      <c r="E106" s="16"/>
      <c r="F106" s="16" t="s">
        <v>38</v>
      </c>
      <c r="G106" s="16">
        <v>1120</v>
      </c>
      <c r="H106" s="16">
        <v>3480</v>
      </c>
      <c r="I106" s="17" t="s">
        <v>188</v>
      </c>
      <c r="J106" s="18">
        <v>30650000</v>
      </c>
      <c r="K106" s="19">
        <v>30650000</v>
      </c>
      <c r="L106" s="19">
        <v>0</v>
      </c>
      <c r="M106" s="19">
        <v>0</v>
      </c>
      <c r="N106" s="19">
        <v>30650000</v>
      </c>
      <c r="O106" s="19">
        <v>0</v>
      </c>
      <c r="P106" s="19">
        <v>0</v>
      </c>
      <c r="Q106" s="19">
        <v>0</v>
      </c>
      <c r="R106" s="19">
        <v>0</v>
      </c>
      <c r="S106" s="19">
        <v>0</v>
      </c>
      <c r="T106" s="19">
        <v>0</v>
      </c>
      <c r="U106" s="19">
        <v>30650000</v>
      </c>
      <c r="V106" s="19">
        <v>0</v>
      </c>
      <c r="W106" s="19">
        <v>30650000</v>
      </c>
      <c r="X106" s="20">
        <f t="shared" si="15"/>
        <v>0</v>
      </c>
      <c r="Y106" s="20">
        <f t="shared" si="16"/>
        <v>0</v>
      </c>
      <c r="Z106" s="21">
        <f t="shared" si="17"/>
        <v>0</v>
      </c>
    </row>
    <row r="107" spans="1:26" ht="135" outlineLevel="4" x14ac:dyDescent="0.25">
      <c r="A107" s="15" t="s">
        <v>172</v>
      </c>
      <c r="B107" s="16" t="s">
        <v>35</v>
      </c>
      <c r="C107" s="16" t="s">
        <v>68</v>
      </c>
      <c r="D107" s="16" t="s">
        <v>83</v>
      </c>
      <c r="E107" s="16"/>
      <c r="F107" s="16" t="s">
        <v>38</v>
      </c>
      <c r="G107" s="16">
        <v>1120</v>
      </c>
      <c r="H107" s="16">
        <v>3480</v>
      </c>
      <c r="I107" s="17" t="s">
        <v>189</v>
      </c>
      <c r="J107" s="18">
        <v>1535679133</v>
      </c>
      <c r="K107" s="19">
        <v>1535679133</v>
      </c>
      <c r="L107" s="19">
        <v>-39049312</v>
      </c>
      <c r="M107" s="19">
        <v>0</v>
      </c>
      <c r="N107" s="19">
        <v>1496629821</v>
      </c>
      <c r="O107" s="19">
        <v>5458084</v>
      </c>
      <c r="P107" s="19">
        <v>95132548.030000001</v>
      </c>
      <c r="Q107" s="19">
        <v>61695044.719999999</v>
      </c>
      <c r="R107" s="19">
        <v>223167645.02000001</v>
      </c>
      <c r="S107" s="19">
        <v>189617141.72999999</v>
      </c>
      <c r="T107" s="19">
        <v>1089.23</v>
      </c>
      <c r="U107" s="19">
        <v>1150225811.23</v>
      </c>
      <c r="V107" s="19">
        <v>0</v>
      </c>
      <c r="W107" s="19">
        <v>1111176499.23</v>
      </c>
      <c r="X107" s="20">
        <f t="shared" si="15"/>
        <v>0.14911345603877288</v>
      </c>
      <c r="Y107" s="20">
        <f t="shared" si="16"/>
        <v>0.10843407933804627</v>
      </c>
      <c r="Z107" s="21">
        <f t="shared" si="17"/>
        <v>0.25754753537681918</v>
      </c>
    </row>
    <row r="108" spans="1:26" ht="135" outlineLevel="4" x14ac:dyDescent="0.25">
      <c r="A108" s="15" t="s">
        <v>172</v>
      </c>
      <c r="B108" s="16" t="s">
        <v>35</v>
      </c>
      <c r="C108" s="16" t="s">
        <v>68</v>
      </c>
      <c r="D108" s="16" t="s">
        <v>190</v>
      </c>
      <c r="E108" s="16"/>
      <c r="F108" s="16" t="s">
        <v>38</v>
      </c>
      <c r="G108" s="16">
        <v>1120</v>
      </c>
      <c r="H108" s="16">
        <v>3480</v>
      </c>
      <c r="I108" s="17" t="s">
        <v>191</v>
      </c>
      <c r="J108" s="18">
        <v>53156712</v>
      </c>
      <c r="K108" s="19">
        <v>53156712</v>
      </c>
      <c r="L108" s="19">
        <v>0</v>
      </c>
      <c r="M108" s="19">
        <v>0</v>
      </c>
      <c r="N108" s="19">
        <v>53156712</v>
      </c>
      <c r="O108" s="19">
        <v>0</v>
      </c>
      <c r="P108" s="19">
        <v>1801112.79</v>
      </c>
      <c r="Q108" s="19">
        <v>3085987.74</v>
      </c>
      <c r="R108" s="19">
        <v>2543172.37</v>
      </c>
      <c r="S108" s="19">
        <v>530325.97</v>
      </c>
      <c r="T108" s="19">
        <v>4956189.0999999996</v>
      </c>
      <c r="U108" s="19">
        <v>45726439.100000001</v>
      </c>
      <c r="V108" s="19">
        <v>0</v>
      </c>
      <c r="W108" s="19">
        <v>45726439.100000001</v>
      </c>
      <c r="X108" s="20">
        <f t="shared" si="15"/>
        <v>4.7842920946652982E-2</v>
      </c>
      <c r="Y108" s="20">
        <f t="shared" si="16"/>
        <v>9.1937600090840843E-2</v>
      </c>
      <c r="Z108" s="21">
        <f t="shared" si="17"/>
        <v>0.13978052103749383</v>
      </c>
    </row>
    <row r="109" spans="1:26" outlineLevel="4" x14ac:dyDescent="0.25">
      <c r="A109" s="15" t="s">
        <v>172</v>
      </c>
      <c r="B109" s="16" t="s">
        <v>35</v>
      </c>
      <c r="C109" s="16" t="s">
        <v>68</v>
      </c>
      <c r="D109" s="16" t="s">
        <v>87</v>
      </c>
      <c r="E109" s="16"/>
      <c r="F109" s="16" t="s">
        <v>38</v>
      </c>
      <c r="G109" s="16">
        <v>1120</v>
      </c>
      <c r="H109" s="16">
        <v>3480</v>
      </c>
      <c r="I109" s="17" t="s">
        <v>88</v>
      </c>
      <c r="J109" s="18">
        <v>90340185</v>
      </c>
      <c r="K109" s="19">
        <v>90340185</v>
      </c>
      <c r="L109" s="19">
        <v>0</v>
      </c>
      <c r="M109" s="19">
        <v>0</v>
      </c>
      <c r="N109" s="19">
        <v>90340185</v>
      </c>
      <c r="O109" s="19">
        <v>0</v>
      </c>
      <c r="P109" s="19">
        <v>13508803.35</v>
      </c>
      <c r="Q109" s="19">
        <v>0</v>
      </c>
      <c r="R109" s="19">
        <v>11312043.65</v>
      </c>
      <c r="S109" s="19">
        <v>10866043.65</v>
      </c>
      <c r="T109" s="19">
        <v>364200</v>
      </c>
      <c r="U109" s="19">
        <v>65519338</v>
      </c>
      <c r="V109" s="19">
        <v>0</v>
      </c>
      <c r="W109" s="19">
        <v>65519338.000000007</v>
      </c>
      <c r="X109" s="20">
        <f t="shared" si="15"/>
        <v>0.12521607798345774</v>
      </c>
      <c r="Y109" s="20">
        <f t="shared" si="16"/>
        <v>0.1495326066688927</v>
      </c>
      <c r="Z109" s="21">
        <f t="shared" si="17"/>
        <v>0.27474868465235047</v>
      </c>
    </row>
    <row r="110" spans="1:26" outlineLevel="4" x14ac:dyDescent="0.25">
      <c r="A110" s="15" t="s">
        <v>172</v>
      </c>
      <c r="B110" s="16" t="s">
        <v>35</v>
      </c>
      <c r="C110" s="16" t="s">
        <v>68</v>
      </c>
      <c r="D110" s="16" t="s">
        <v>192</v>
      </c>
      <c r="E110" s="16"/>
      <c r="F110" s="16" t="s">
        <v>38</v>
      </c>
      <c r="G110" s="16">
        <v>1120</v>
      </c>
      <c r="H110" s="16">
        <v>3480</v>
      </c>
      <c r="I110" s="17" t="s">
        <v>193</v>
      </c>
      <c r="J110" s="18">
        <v>7536633983</v>
      </c>
      <c r="K110" s="19">
        <v>7489817551.3999996</v>
      </c>
      <c r="L110" s="19">
        <v>0</v>
      </c>
      <c r="M110" s="19">
        <v>0</v>
      </c>
      <c r="N110" s="19">
        <v>7489817551.3999996</v>
      </c>
      <c r="O110" s="19">
        <v>0</v>
      </c>
      <c r="P110" s="19">
        <v>429191641.44999999</v>
      </c>
      <c r="Q110" s="19">
        <v>0</v>
      </c>
      <c r="R110" s="19">
        <v>1406906955</v>
      </c>
      <c r="S110" s="19">
        <v>1406906955</v>
      </c>
      <c r="T110" s="19">
        <v>0.95</v>
      </c>
      <c r="U110" s="19">
        <v>5653718954.9499998</v>
      </c>
      <c r="V110" s="19">
        <v>0</v>
      </c>
      <c r="W110" s="19">
        <v>5653718954.9499998</v>
      </c>
      <c r="X110" s="20">
        <f t="shared" si="15"/>
        <v>0.18784262037691699</v>
      </c>
      <c r="Y110" s="20">
        <f t="shared" si="16"/>
        <v>5.730335064967975E-2</v>
      </c>
      <c r="Z110" s="21">
        <f t="shared" si="17"/>
        <v>0.24514597102659674</v>
      </c>
    </row>
    <row r="111" spans="1:26" ht="30" outlineLevel="4" x14ac:dyDescent="0.25">
      <c r="A111" s="15" t="s">
        <v>172</v>
      </c>
      <c r="B111" s="16" t="s">
        <v>35</v>
      </c>
      <c r="C111" s="16" t="s">
        <v>68</v>
      </c>
      <c r="D111" s="16" t="s">
        <v>194</v>
      </c>
      <c r="E111" s="16"/>
      <c r="F111" s="16" t="s">
        <v>38</v>
      </c>
      <c r="G111" s="16">
        <v>1120</v>
      </c>
      <c r="H111" s="16">
        <v>3480</v>
      </c>
      <c r="I111" s="17" t="s">
        <v>195</v>
      </c>
      <c r="J111" s="18">
        <v>473629171</v>
      </c>
      <c r="K111" s="19">
        <v>473629171</v>
      </c>
      <c r="L111" s="19">
        <v>0</v>
      </c>
      <c r="M111" s="19">
        <v>0</v>
      </c>
      <c r="N111" s="19">
        <v>473629171</v>
      </c>
      <c r="O111" s="19">
        <v>2401250</v>
      </c>
      <c r="P111" s="19">
        <v>177692025.08000001</v>
      </c>
      <c r="Q111" s="19">
        <v>0</v>
      </c>
      <c r="R111" s="19">
        <v>519800</v>
      </c>
      <c r="S111" s="19">
        <v>129950</v>
      </c>
      <c r="T111" s="19">
        <v>146785.92000000001</v>
      </c>
      <c r="U111" s="19">
        <v>293016095.92000002</v>
      </c>
      <c r="V111" s="19">
        <v>0</v>
      </c>
      <c r="W111" s="19">
        <v>293016095.91999996</v>
      </c>
      <c r="X111" s="20">
        <f t="shared" si="15"/>
        <v>1.0974830771139305E-3</v>
      </c>
      <c r="Y111" s="20">
        <f t="shared" si="16"/>
        <v>0.38024109600293182</v>
      </c>
      <c r="Z111" s="21">
        <f t="shared" si="17"/>
        <v>0.38133857908004576</v>
      </c>
    </row>
    <row r="112" spans="1:26" ht="30" outlineLevel="4" x14ac:dyDescent="0.25">
      <c r="A112" s="15" t="s">
        <v>172</v>
      </c>
      <c r="B112" s="16" t="s">
        <v>35</v>
      </c>
      <c r="C112" s="16" t="s">
        <v>68</v>
      </c>
      <c r="D112" s="16" t="s">
        <v>196</v>
      </c>
      <c r="E112" s="16"/>
      <c r="F112" s="16" t="s">
        <v>38</v>
      </c>
      <c r="G112" s="16">
        <v>1120</v>
      </c>
      <c r="H112" s="16">
        <v>3480</v>
      </c>
      <c r="I112" s="17" t="s">
        <v>197</v>
      </c>
      <c r="J112" s="18">
        <v>110250000</v>
      </c>
      <c r="K112" s="19">
        <v>110250000</v>
      </c>
      <c r="L112" s="19">
        <v>0</v>
      </c>
      <c r="M112" s="19">
        <v>0</v>
      </c>
      <c r="N112" s="19">
        <v>110250000</v>
      </c>
      <c r="O112" s="19">
        <v>2787500.01</v>
      </c>
      <c r="P112" s="19">
        <v>12747846.060000001</v>
      </c>
      <c r="Q112" s="19">
        <v>12179999.98</v>
      </c>
      <c r="R112" s="19">
        <v>0</v>
      </c>
      <c r="S112" s="19">
        <v>0</v>
      </c>
      <c r="T112" s="19">
        <v>34222153.950000003</v>
      </c>
      <c r="U112" s="19">
        <v>82534653.950000003</v>
      </c>
      <c r="V112" s="19">
        <v>0</v>
      </c>
      <c r="W112" s="19">
        <v>82534653.949999988</v>
      </c>
      <c r="X112" s="20">
        <f t="shared" si="15"/>
        <v>0</v>
      </c>
      <c r="Y112" s="20">
        <f t="shared" si="16"/>
        <v>0.25138635873015874</v>
      </c>
      <c r="Z112" s="21">
        <f t="shared" si="17"/>
        <v>0.25138635873015874</v>
      </c>
    </row>
    <row r="113" spans="1:26" ht="30" outlineLevel="4" x14ac:dyDescent="0.25">
      <c r="A113" s="15" t="s">
        <v>172</v>
      </c>
      <c r="B113" s="16" t="s">
        <v>35</v>
      </c>
      <c r="C113" s="16" t="s">
        <v>68</v>
      </c>
      <c r="D113" s="16" t="s">
        <v>198</v>
      </c>
      <c r="E113" s="16"/>
      <c r="F113" s="16" t="s">
        <v>38</v>
      </c>
      <c r="G113" s="16">
        <v>1120</v>
      </c>
      <c r="H113" s="16">
        <v>3480</v>
      </c>
      <c r="I113" s="17" t="s">
        <v>199</v>
      </c>
      <c r="J113" s="18">
        <v>36098809</v>
      </c>
      <c r="K113" s="19">
        <v>36098809</v>
      </c>
      <c r="L113" s="19">
        <v>28039991</v>
      </c>
      <c r="M113" s="19">
        <v>0</v>
      </c>
      <c r="N113" s="19">
        <v>64138800</v>
      </c>
      <c r="O113" s="19">
        <v>0</v>
      </c>
      <c r="P113" s="19">
        <v>9045589.8900000006</v>
      </c>
      <c r="Q113" s="19">
        <v>8562053.1600000001</v>
      </c>
      <c r="R113" s="19">
        <v>0</v>
      </c>
      <c r="S113" s="19">
        <v>0</v>
      </c>
      <c r="T113" s="19">
        <v>0.95</v>
      </c>
      <c r="U113" s="19">
        <v>18491165.949999999</v>
      </c>
      <c r="V113" s="19">
        <v>0</v>
      </c>
      <c r="W113" s="19">
        <v>46531156.950000003</v>
      </c>
      <c r="X113" s="20">
        <f t="shared" si="15"/>
        <v>0</v>
      </c>
      <c r="Y113" s="20">
        <f t="shared" si="16"/>
        <v>0.27452404862579283</v>
      </c>
      <c r="Z113" s="21">
        <f t="shared" si="17"/>
        <v>0.27452404862579283</v>
      </c>
    </row>
    <row r="114" spans="1:26" ht="30" outlineLevel="4" x14ac:dyDescent="0.25">
      <c r="A114" s="15" t="s">
        <v>172</v>
      </c>
      <c r="B114" s="16" t="s">
        <v>35</v>
      </c>
      <c r="C114" s="16" t="s">
        <v>68</v>
      </c>
      <c r="D114" s="16" t="s">
        <v>200</v>
      </c>
      <c r="E114" s="16"/>
      <c r="F114" s="16" t="s">
        <v>38</v>
      </c>
      <c r="G114" s="16">
        <v>1120</v>
      </c>
      <c r="H114" s="16">
        <v>3480</v>
      </c>
      <c r="I114" s="17" t="s">
        <v>201</v>
      </c>
      <c r="J114" s="18">
        <v>22777572</v>
      </c>
      <c r="K114" s="19">
        <v>22777572</v>
      </c>
      <c r="L114" s="19">
        <v>17410588</v>
      </c>
      <c r="M114" s="19">
        <v>0</v>
      </c>
      <c r="N114" s="19">
        <v>40188160</v>
      </c>
      <c r="O114" s="19">
        <v>0</v>
      </c>
      <c r="P114" s="19">
        <v>14815873.460000001</v>
      </c>
      <c r="Q114" s="19">
        <v>2914850.33</v>
      </c>
      <c r="R114" s="19">
        <v>647996.81000000006</v>
      </c>
      <c r="S114" s="19">
        <v>647996.81000000006</v>
      </c>
      <c r="T114" s="19">
        <v>341.4</v>
      </c>
      <c r="U114" s="19">
        <v>4398851.4000000004</v>
      </c>
      <c r="V114" s="19">
        <v>0</v>
      </c>
      <c r="W114" s="19">
        <v>21809439.400000002</v>
      </c>
      <c r="X114" s="20">
        <f t="shared" si="15"/>
        <v>1.6124072612431126E-2</v>
      </c>
      <c r="Y114" s="20">
        <f t="shared" si="16"/>
        <v>0.4411927241754785</v>
      </c>
      <c r="Z114" s="21">
        <f t="shared" si="17"/>
        <v>0.45731679678790965</v>
      </c>
    </row>
    <row r="115" spans="1:26" ht="45" outlineLevel="4" x14ac:dyDescent="0.25">
      <c r="A115" s="15" t="s">
        <v>172</v>
      </c>
      <c r="B115" s="16" t="s">
        <v>35</v>
      </c>
      <c r="C115" s="16" t="s">
        <v>68</v>
      </c>
      <c r="D115" s="16" t="s">
        <v>91</v>
      </c>
      <c r="E115" s="16"/>
      <c r="F115" s="16" t="s">
        <v>38</v>
      </c>
      <c r="G115" s="16">
        <v>1120</v>
      </c>
      <c r="H115" s="16">
        <v>3480</v>
      </c>
      <c r="I115" s="17" t="s">
        <v>92</v>
      </c>
      <c r="J115" s="18">
        <v>23268975</v>
      </c>
      <c r="K115" s="19">
        <v>23268975</v>
      </c>
      <c r="L115" s="19">
        <v>21768975</v>
      </c>
      <c r="M115" s="19">
        <v>0</v>
      </c>
      <c r="N115" s="19">
        <v>45037950</v>
      </c>
      <c r="O115" s="19">
        <v>0</v>
      </c>
      <c r="P115" s="19">
        <v>2463841.7799999998</v>
      </c>
      <c r="Q115" s="19">
        <v>0</v>
      </c>
      <c r="R115" s="19">
        <v>0</v>
      </c>
      <c r="S115" s="19">
        <v>0</v>
      </c>
      <c r="T115" s="19">
        <v>1846164.22</v>
      </c>
      <c r="U115" s="19">
        <v>20805133.219999999</v>
      </c>
      <c r="V115" s="19">
        <v>0</v>
      </c>
      <c r="W115" s="19">
        <v>42574108.219999999</v>
      </c>
      <c r="X115" s="20">
        <f t="shared" si="15"/>
        <v>0</v>
      </c>
      <c r="Y115" s="20">
        <f t="shared" si="16"/>
        <v>5.4705904242977305E-2</v>
      </c>
      <c r="Z115" s="21">
        <f t="shared" si="17"/>
        <v>5.4705904242977305E-2</v>
      </c>
    </row>
    <row r="116" spans="1:26" ht="30" outlineLevel="4" x14ac:dyDescent="0.25">
      <c r="A116" s="15" t="s">
        <v>172</v>
      </c>
      <c r="B116" s="16" t="s">
        <v>35</v>
      </c>
      <c r="C116" s="16" t="s">
        <v>68</v>
      </c>
      <c r="D116" s="16" t="s">
        <v>202</v>
      </c>
      <c r="E116" s="16"/>
      <c r="F116" s="16" t="s">
        <v>38</v>
      </c>
      <c r="G116" s="16">
        <v>1120</v>
      </c>
      <c r="H116" s="16">
        <v>3480</v>
      </c>
      <c r="I116" s="17" t="s">
        <v>203</v>
      </c>
      <c r="J116" s="18">
        <v>2598733</v>
      </c>
      <c r="K116" s="19">
        <v>2598733</v>
      </c>
      <c r="L116" s="19">
        <v>2598733</v>
      </c>
      <c r="M116" s="19">
        <v>0</v>
      </c>
      <c r="N116" s="19">
        <v>5197466</v>
      </c>
      <c r="O116" s="19">
        <v>0</v>
      </c>
      <c r="P116" s="19">
        <v>1700248.1</v>
      </c>
      <c r="Q116" s="19">
        <v>0</v>
      </c>
      <c r="R116" s="19">
        <v>138566.25</v>
      </c>
      <c r="S116" s="19">
        <v>0</v>
      </c>
      <c r="T116" s="19">
        <v>253177.65</v>
      </c>
      <c r="U116" s="19">
        <v>759918.65</v>
      </c>
      <c r="V116" s="19">
        <v>0</v>
      </c>
      <c r="W116" s="19">
        <v>3358651.65</v>
      </c>
      <c r="X116" s="20">
        <f t="shared" si="15"/>
        <v>2.6660347561677171E-2</v>
      </c>
      <c r="Y116" s="20">
        <f t="shared" si="16"/>
        <v>0.32713020152512784</v>
      </c>
      <c r="Z116" s="21">
        <f t="shared" si="17"/>
        <v>0.35379054908680502</v>
      </c>
    </row>
    <row r="117" spans="1:26" ht="75" outlineLevel="4" x14ac:dyDescent="0.25">
      <c r="A117" s="15" t="s">
        <v>172</v>
      </c>
      <c r="B117" s="16" t="s">
        <v>35</v>
      </c>
      <c r="C117" s="16" t="s">
        <v>68</v>
      </c>
      <c r="D117" s="16" t="s">
        <v>204</v>
      </c>
      <c r="E117" s="16"/>
      <c r="F117" s="16" t="s">
        <v>38</v>
      </c>
      <c r="G117" s="16">
        <v>1310</v>
      </c>
      <c r="H117" s="16">
        <v>3480</v>
      </c>
      <c r="I117" s="17" t="s">
        <v>205</v>
      </c>
      <c r="J117" s="18">
        <v>30000000</v>
      </c>
      <c r="K117" s="19">
        <v>30000000</v>
      </c>
      <c r="L117" s="19">
        <v>0</v>
      </c>
      <c r="M117" s="19">
        <v>0</v>
      </c>
      <c r="N117" s="19">
        <v>30000000</v>
      </c>
      <c r="O117" s="19">
        <v>0</v>
      </c>
      <c r="P117" s="19">
        <v>1072993</v>
      </c>
      <c r="Q117" s="19">
        <v>0</v>
      </c>
      <c r="R117" s="19">
        <v>1627007</v>
      </c>
      <c r="S117" s="19">
        <v>0</v>
      </c>
      <c r="T117" s="19">
        <v>0</v>
      </c>
      <c r="U117" s="19">
        <v>27300000</v>
      </c>
      <c r="V117" s="19">
        <v>0</v>
      </c>
      <c r="W117" s="19">
        <v>27300000</v>
      </c>
      <c r="X117" s="20">
        <f t="shared" si="15"/>
        <v>5.4233566666666663E-2</v>
      </c>
      <c r="Y117" s="20">
        <f t="shared" si="16"/>
        <v>3.5766433333333333E-2</v>
      </c>
      <c r="Z117" s="21">
        <f t="shared" si="17"/>
        <v>0.09</v>
      </c>
    </row>
    <row r="118" spans="1:26" outlineLevel="4" x14ac:dyDescent="0.25">
      <c r="A118" s="15" t="s">
        <v>172</v>
      </c>
      <c r="B118" s="16" t="s">
        <v>35</v>
      </c>
      <c r="C118" s="16" t="s">
        <v>68</v>
      </c>
      <c r="D118" s="16" t="s">
        <v>206</v>
      </c>
      <c r="E118" s="16"/>
      <c r="F118" s="16" t="s">
        <v>38</v>
      </c>
      <c r="G118" s="16">
        <v>1120</v>
      </c>
      <c r="H118" s="16">
        <v>3480</v>
      </c>
      <c r="I118" s="17" t="s">
        <v>207</v>
      </c>
      <c r="J118" s="18">
        <v>45000000</v>
      </c>
      <c r="K118" s="19">
        <v>45000000</v>
      </c>
      <c r="L118" s="19">
        <v>0</v>
      </c>
      <c r="M118" s="19">
        <v>0</v>
      </c>
      <c r="N118" s="19">
        <v>45000000</v>
      </c>
      <c r="O118" s="19">
        <v>0</v>
      </c>
      <c r="P118" s="19">
        <v>2699103</v>
      </c>
      <c r="Q118" s="19">
        <v>0</v>
      </c>
      <c r="R118" s="19">
        <v>0</v>
      </c>
      <c r="S118" s="19">
        <v>0</v>
      </c>
      <c r="T118" s="19">
        <v>0</v>
      </c>
      <c r="U118" s="19">
        <v>42300897</v>
      </c>
      <c r="V118" s="19">
        <v>0</v>
      </c>
      <c r="W118" s="19">
        <v>42300897</v>
      </c>
      <c r="X118" s="20">
        <f t="shared" si="15"/>
        <v>0</v>
      </c>
      <c r="Y118" s="20">
        <f t="shared" si="16"/>
        <v>5.9980066666666665E-2</v>
      </c>
      <c r="Z118" s="21">
        <f t="shared" si="17"/>
        <v>5.9980066666666665E-2</v>
      </c>
    </row>
    <row r="119" spans="1:26" outlineLevel="3" x14ac:dyDescent="0.25">
      <c r="A119" s="22"/>
      <c r="B119" s="23"/>
      <c r="C119" s="23" t="s">
        <v>93</v>
      </c>
      <c r="D119" s="23"/>
      <c r="E119" s="23"/>
      <c r="F119" s="23"/>
      <c r="G119" s="23"/>
      <c r="H119" s="23"/>
      <c r="I119" s="24"/>
      <c r="J119" s="25">
        <f t="shared" ref="J119:W119" si="19">SUBTOTAL(9,J96:J118)</f>
        <v>15008468479</v>
      </c>
      <c r="K119" s="26">
        <f t="shared" si="19"/>
        <v>15008468479</v>
      </c>
      <c r="L119" s="26">
        <f t="shared" si="19"/>
        <v>0</v>
      </c>
      <c r="M119" s="26">
        <f t="shared" si="19"/>
        <v>0</v>
      </c>
      <c r="N119" s="26">
        <f t="shared" si="19"/>
        <v>15008468479</v>
      </c>
      <c r="O119" s="26">
        <f t="shared" si="19"/>
        <v>10646834.01</v>
      </c>
      <c r="P119" s="26">
        <f t="shared" si="19"/>
        <v>1322554964.7399998</v>
      </c>
      <c r="Q119" s="26">
        <f t="shared" si="19"/>
        <v>89551427.769999996</v>
      </c>
      <c r="R119" s="26">
        <f t="shared" si="19"/>
        <v>2213412948.0599999</v>
      </c>
      <c r="S119" s="26">
        <f t="shared" si="19"/>
        <v>2170861257.8799996</v>
      </c>
      <c r="T119" s="26">
        <f t="shared" si="19"/>
        <v>72315898.420000032</v>
      </c>
      <c r="U119" s="26">
        <f t="shared" si="19"/>
        <v>11372302304.420002</v>
      </c>
      <c r="V119" s="26">
        <f t="shared" si="19"/>
        <v>0</v>
      </c>
      <c r="W119" s="26">
        <f t="shared" si="19"/>
        <v>11372302304.420002</v>
      </c>
      <c r="X119" s="27">
        <f t="shared" si="15"/>
        <v>0.14747760247203301</v>
      </c>
      <c r="Y119" s="27">
        <f t="shared" si="16"/>
        <v>9.4796696179275747E-2</v>
      </c>
      <c r="Z119" s="28">
        <f t="shared" si="17"/>
        <v>0.24227429865130876</v>
      </c>
    </row>
    <row r="120" spans="1:26" outlineLevel="4" x14ac:dyDescent="0.25">
      <c r="A120" s="15" t="s">
        <v>172</v>
      </c>
      <c r="B120" s="16" t="s">
        <v>35</v>
      </c>
      <c r="C120" s="16" t="s">
        <v>94</v>
      </c>
      <c r="D120" s="16" t="s">
        <v>208</v>
      </c>
      <c r="E120" s="16"/>
      <c r="F120" s="16" t="s">
        <v>38</v>
      </c>
      <c r="G120" s="16">
        <v>1120</v>
      </c>
      <c r="H120" s="16">
        <v>3480</v>
      </c>
      <c r="I120" s="17" t="s">
        <v>209</v>
      </c>
      <c r="J120" s="18">
        <v>200029325</v>
      </c>
      <c r="K120" s="19">
        <v>200029325</v>
      </c>
      <c r="L120" s="19">
        <v>0</v>
      </c>
      <c r="M120" s="19">
        <v>0</v>
      </c>
      <c r="N120" s="19">
        <v>200029325</v>
      </c>
      <c r="O120" s="19">
        <v>0</v>
      </c>
      <c r="P120" s="19">
        <v>15603438.970000001</v>
      </c>
      <c r="Q120" s="19">
        <v>0</v>
      </c>
      <c r="R120" s="19">
        <v>29341791.620000001</v>
      </c>
      <c r="S120" s="19">
        <v>29341791.620000001</v>
      </c>
      <c r="T120" s="19">
        <v>54769.41</v>
      </c>
      <c r="U120" s="19">
        <v>155084094.41</v>
      </c>
      <c r="V120" s="19">
        <v>0</v>
      </c>
      <c r="W120" s="19">
        <v>155084094.41</v>
      </c>
      <c r="X120" s="20">
        <f t="shared" si="15"/>
        <v>0.14668745005263603</v>
      </c>
      <c r="Y120" s="20">
        <f t="shared" si="16"/>
        <v>7.800575725584237E-2</v>
      </c>
      <c r="Z120" s="21">
        <f t="shared" si="17"/>
        <v>0.22469320730847842</v>
      </c>
    </row>
    <row r="121" spans="1:26" ht="30" outlineLevel="4" x14ac:dyDescent="0.25">
      <c r="A121" s="15" t="s">
        <v>172</v>
      </c>
      <c r="B121" s="16" t="s">
        <v>35</v>
      </c>
      <c r="C121" s="16" t="s">
        <v>94</v>
      </c>
      <c r="D121" s="16" t="s">
        <v>95</v>
      </c>
      <c r="E121" s="16"/>
      <c r="F121" s="16" t="s">
        <v>38</v>
      </c>
      <c r="G121" s="16">
        <v>1120</v>
      </c>
      <c r="H121" s="16">
        <v>3480</v>
      </c>
      <c r="I121" s="17" t="s">
        <v>96</v>
      </c>
      <c r="J121" s="18">
        <v>94830</v>
      </c>
      <c r="K121" s="19">
        <v>94830</v>
      </c>
      <c r="L121" s="19">
        <v>0</v>
      </c>
      <c r="M121" s="19">
        <v>0</v>
      </c>
      <c r="N121" s="19">
        <v>94830</v>
      </c>
      <c r="O121" s="19">
        <v>0</v>
      </c>
      <c r="P121" s="19">
        <v>0</v>
      </c>
      <c r="Q121" s="19">
        <v>0</v>
      </c>
      <c r="R121" s="19">
        <v>0</v>
      </c>
      <c r="S121" s="19">
        <v>0</v>
      </c>
      <c r="T121" s="19">
        <v>0</v>
      </c>
      <c r="U121" s="19">
        <v>94830</v>
      </c>
      <c r="V121" s="19">
        <v>0</v>
      </c>
      <c r="W121" s="19">
        <v>94830</v>
      </c>
      <c r="X121" s="20">
        <f t="shared" si="15"/>
        <v>0</v>
      </c>
      <c r="Y121" s="20">
        <f t="shared" si="16"/>
        <v>0</v>
      </c>
      <c r="Z121" s="21">
        <f t="shared" si="17"/>
        <v>0</v>
      </c>
    </row>
    <row r="122" spans="1:26" outlineLevel="4" x14ac:dyDescent="0.25">
      <c r="A122" s="15" t="s">
        <v>172</v>
      </c>
      <c r="B122" s="16" t="s">
        <v>35</v>
      </c>
      <c r="C122" s="16" t="s">
        <v>94</v>
      </c>
      <c r="D122" s="16" t="s">
        <v>97</v>
      </c>
      <c r="E122" s="16"/>
      <c r="F122" s="16" t="s">
        <v>38</v>
      </c>
      <c r="G122" s="16">
        <v>1120</v>
      </c>
      <c r="H122" s="16">
        <v>3480</v>
      </c>
      <c r="I122" s="17" t="s">
        <v>98</v>
      </c>
      <c r="J122" s="18">
        <v>1283247</v>
      </c>
      <c r="K122" s="19">
        <v>1283247</v>
      </c>
      <c r="L122" s="19">
        <v>0</v>
      </c>
      <c r="M122" s="19">
        <v>0</v>
      </c>
      <c r="N122" s="19">
        <v>1283247</v>
      </c>
      <c r="O122" s="19">
        <v>0</v>
      </c>
      <c r="P122" s="19">
        <v>1109271</v>
      </c>
      <c r="Q122" s="19">
        <v>0</v>
      </c>
      <c r="R122" s="19">
        <v>0</v>
      </c>
      <c r="S122" s="19">
        <v>0</v>
      </c>
      <c r="T122" s="19">
        <v>0</v>
      </c>
      <c r="U122" s="19">
        <v>173976</v>
      </c>
      <c r="V122" s="19">
        <v>0</v>
      </c>
      <c r="W122" s="19">
        <v>173976</v>
      </c>
      <c r="X122" s="20">
        <f t="shared" si="15"/>
        <v>0</v>
      </c>
      <c r="Y122" s="20">
        <f t="shared" si="16"/>
        <v>0.86442516522540092</v>
      </c>
      <c r="Z122" s="21">
        <f t="shared" si="17"/>
        <v>0.86442516522540092</v>
      </c>
    </row>
    <row r="123" spans="1:26" outlineLevel="4" x14ac:dyDescent="0.25">
      <c r="A123" s="15" t="s">
        <v>172</v>
      </c>
      <c r="B123" s="16" t="s">
        <v>35</v>
      </c>
      <c r="C123" s="16" t="s">
        <v>94</v>
      </c>
      <c r="D123" s="16" t="s">
        <v>210</v>
      </c>
      <c r="E123" s="16"/>
      <c r="F123" s="16" t="s">
        <v>38</v>
      </c>
      <c r="G123" s="16">
        <v>1120</v>
      </c>
      <c r="H123" s="16">
        <v>3480</v>
      </c>
      <c r="I123" s="17" t="s">
        <v>211</v>
      </c>
      <c r="J123" s="18">
        <v>1753676</v>
      </c>
      <c r="K123" s="19">
        <v>1753676</v>
      </c>
      <c r="L123" s="19">
        <v>0</v>
      </c>
      <c r="M123" s="19">
        <v>0</v>
      </c>
      <c r="N123" s="19">
        <v>1753676</v>
      </c>
      <c r="O123" s="19">
        <v>0</v>
      </c>
      <c r="P123" s="19">
        <v>1413487</v>
      </c>
      <c r="Q123" s="19">
        <v>0</v>
      </c>
      <c r="R123" s="19">
        <v>0</v>
      </c>
      <c r="S123" s="19">
        <v>0</v>
      </c>
      <c r="T123" s="19">
        <v>0</v>
      </c>
      <c r="U123" s="19">
        <v>340189</v>
      </c>
      <c r="V123" s="19">
        <v>0</v>
      </c>
      <c r="W123" s="19">
        <v>340189</v>
      </c>
      <c r="X123" s="20">
        <f t="shared" ref="X123:X154" si="20">R123/N123</f>
        <v>0</v>
      </c>
      <c r="Y123" s="20">
        <f t="shared" ref="Y123:Y154" si="21">(O123+P123+Q123)/N123</f>
        <v>0.80601376765149324</v>
      </c>
      <c r="Z123" s="21">
        <f t="shared" ref="Z123:Z154" si="22">X123+Y123</f>
        <v>0.80601376765149324</v>
      </c>
    </row>
    <row r="124" spans="1:26" ht="30" outlineLevel="4" x14ac:dyDescent="0.25">
      <c r="A124" s="15" t="s">
        <v>172</v>
      </c>
      <c r="B124" s="16" t="s">
        <v>35</v>
      </c>
      <c r="C124" s="16" t="s">
        <v>94</v>
      </c>
      <c r="D124" s="16" t="s">
        <v>212</v>
      </c>
      <c r="E124" s="16"/>
      <c r="F124" s="16" t="s">
        <v>38</v>
      </c>
      <c r="G124" s="16">
        <v>1120</v>
      </c>
      <c r="H124" s="16">
        <v>3480</v>
      </c>
      <c r="I124" s="17" t="s">
        <v>213</v>
      </c>
      <c r="J124" s="18">
        <v>1159770</v>
      </c>
      <c r="K124" s="19">
        <v>1159770</v>
      </c>
      <c r="L124" s="19">
        <v>0</v>
      </c>
      <c r="M124" s="19">
        <v>0</v>
      </c>
      <c r="N124" s="19">
        <v>1159770</v>
      </c>
      <c r="O124" s="19">
        <v>0</v>
      </c>
      <c r="P124" s="19">
        <v>1002534</v>
      </c>
      <c r="Q124" s="19">
        <v>0</v>
      </c>
      <c r="R124" s="19">
        <v>0</v>
      </c>
      <c r="S124" s="19">
        <v>0</v>
      </c>
      <c r="T124" s="19">
        <v>0</v>
      </c>
      <c r="U124" s="19">
        <v>157236</v>
      </c>
      <c r="V124" s="19">
        <v>0</v>
      </c>
      <c r="W124" s="19">
        <v>157236</v>
      </c>
      <c r="X124" s="20">
        <f t="shared" si="20"/>
        <v>0</v>
      </c>
      <c r="Y124" s="20">
        <f t="shared" si="21"/>
        <v>0.86442484285677335</v>
      </c>
      <c r="Z124" s="21">
        <f t="shared" si="22"/>
        <v>0.86442484285677335</v>
      </c>
    </row>
    <row r="125" spans="1:26" outlineLevel="4" x14ac:dyDescent="0.25">
      <c r="A125" s="15" t="s">
        <v>172</v>
      </c>
      <c r="B125" s="16" t="s">
        <v>35</v>
      </c>
      <c r="C125" s="16" t="s">
        <v>94</v>
      </c>
      <c r="D125" s="16" t="s">
        <v>214</v>
      </c>
      <c r="E125" s="16"/>
      <c r="F125" s="16" t="s">
        <v>38</v>
      </c>
      <c r="G125" s="16">
        <v>1120</v>
      </c>
      <c r="H125" s="16">
        <v>3480</v>
      </c>
      <c r="I125" s="17" t="s">
        <v>215</v>
      </c>
      <c r="J125" s="18">
        <v>1162320</v>
      </c>
      <c r="K125" s="19">
        <v>1162320</v>
      </c>
      <c r="L125" s="19">
        <v>0</v>
      </c>
      <c r="M125" s="19">
        <v>0</v>
      </c>
      <c r="N125" s="19">
        <v>1162320</v>
      </c>
      <c r="O125" s="19">
        <v>0</v>
      </c>
      <c r="P125" s="19">
        <v>1004738</v>
      </c>
      <c r="Q125" s="19">
        <v>0</v>
      </c>
      <c r="R125" s="19">
        <v>0</v>
      </c>
      <c r="S125" s="19">
        <v>0</v>
      </c>
      <c r="T125" s="19">
        <v>0</v>
      </c>
      <c r="U125" s="19">
        <v>157582</v>
      </c>
      <c r="V125" s="19">
        <v>0</v>
      </c>
      <c r="W125" s="19">
        <v>157582</v>
      </c>
      <c r="X125" s="20">
        <f t="shared" si="20"/>
        <v>0</v>
      </c>
      <c r="Y125" s="20">
        <f t="shared" si="21"/>
        <v>0.86442459907770663</v>
      </c>
      <c r="Z125" s="21">
        <f t="shared" si="22"/>
        <v>0.86442459907770663</v>
      </c>
    </row>
    <row r="126" spans="1:26" ht="30" outlineLevel="4" x14ac:dyDescent="0.25">
      <c r="A126" s="15" t="s">
        <v>172</v>
      </c>
      <c r="B126" s="16" t="s">
        <v>35</v>
      </c>
      <c r="C126" s="16" t="s">
        <v>94</v>
      </c>
      <c r="D126" s="16" t="s">
        <v>101</v>
      </c>
      <c r="E126" s="16"/>
      <c r="F126" s="16" t="s">
        <v>38</v>
      </c>
      <c r="G126" s="16">
        <v>1120</v>
      </c>
      <c r="H126" s="16">
        <v>3480</v>
      </c>
      <c r="I126" s="17" t="s">
        <v>102</v>
      </c>
      <c r="J126" s="18">
        <v>18892080</v>
      </c>
      <c r="K126" s="19">
        <v>18892080</v>
      </c>
      <c r="L126" s="19">
        <v>0</v>
      </c>
      <c r="M126" s="19">
        <v>0</v>
      </c>
      <c r="N126" s="19">
        <v>18892080</v>
      </c>
      <c r="O126" s="19">
        <v>0</v>
      </c>
      <c r="P126" s="19">
        <v>0</v>
      </c>
      <c r="Q126" s="19">
        <v>0</v>
      </c>
      <c r="R126" s="19">
        <v>0</v>
      </c>
      <c r="S126" s="19">
        <v>0</v>
      </c>
      <c r="T126" s="19">
        <v>42700</v>
      </c>
      <c r="U126" s="19">
        <v>18892080</v>
      </c>
      <c r="V126" s="19">
        <v>0</v>
      </c>
      <c r="W126" s="19">
        <v>18892080</v>
      </c>
      <c r="X126" s="20">
        <f t="shared" si="20"/>
        <v>0</v>
      </c>
      <c r="Y126" s="20">
        <f t="shared" si="21"/>
        <v>0</v>
      </c>
      <c r="Z126" s="21">
        <f t="shared" si="22"/>
        <v>0</v>
      </c>
    </row>
    <row r="127" spans="1:26" outlineLevel="4" x14ac:dyDescent="0.25">
      <c r="A127" s="15" t="s">
        <v>172</v>
      </c>
      <c r="B127" s="16" t="s">
        <v>35</v>
      </c>
      <c r="C127" s="16" t="s">
        <v>94</v>
      </c>
      <c r="D127" s="16" t="s">
        <v>216</v>
      </c>
      <c r="E127" s="16"/>
      <c r="F127" s="16" t="s">
        <v>38</v>
      </c>
      <c r="G127" s="16">
        <v>1120</v>
      </c>
      <c r="H127" s="16">
        <v>3480</v>
      </c>
      <c r="I127" s="17" t="s">
        <v>217</v>
      </c>
      <c r="J127" s="18">
        <v>1130000</v>
      </c>
      <c r="K127" s="19">
        <v>1130000</v>
      </c>
      <c r="L127" s="19">
        <v>0</v>
      </c>
      <c r="M127" s="19">
        <v>0</v>
      </c>
      <c r="N127" s="19">
        <v>1130000</v>
      </c>
      <c r="O127" s="19">
        <v>0</v>
      </c>
      <c r="P127" s="19">
        <v>976800</v>
      </c>
      <c r="Q127" s="19">
        <v>0</v>
      </c>
      <c r="R127" s="19">
        <v>0</v>
      </c>
      <c r="S127" s="19">
        <v>0</v>
      </c>
      <c r="T127" s="19">
        <v>0</v>
      </c>
      <c r="U127" s="19">
        <v>153200</v>
      </c>
      <c r="V127" s="19">
        <v>0</v>
      </c>
      <c r="W127" s="19">
        <v>153200</v>
      </c>
      <c r="X127" s="20">
        <f t="shared" si="20"/>
        <v>0</v>
      </c>
      <c r="Y127" s="20">
        <f t="shared" si="21"/>
        <v>0.86442477876106194</v>
      </c>
      <c r="Z127" s="21">
        <f t="shared" si="22"/>
        <v>0.86442477876106194</v>
      </c>
    </row>
    <row r="128" spans="1:26" outlineLevel="4" x14ac:dyDescent="0.25">
      <c r="A128" s="15" t="s">
        <v>172</v>
      </c>
      <c r="B128" s="16" t="s">
        <v>35</v>
      </c>
      <c r="C128" s="16" t="s">
        <v>94</v>
      </c>
      <c r="D128" s="16" t="s">
        <v>218</v>
      </c>
      <c r="E128" s="16"/>
      <c r="F128" s="16" t="s">
        <v>38</v>
      </c>
      <c r="G128" s="16">
        <v>1120</v>
      </c>
      <c r="H128" s="16">
        <v>3480</v>
      </c>
      <c r="I128" s="17" t="s">
        <v>219</v>
      </c>
      <c r="J128" s="18">
        <v>1053250</v>
      </c>
      <c r="K128" s="19">
        <v>1053250</v>
      </c>
      <c r="L128" s="19">
        <v>0</v>
      </c>
      <c r="M128" s="19">
        <v>0</v>
      </c>
      <c r="N128" s="19">
        <v>1053250</v>
      </c>
      <c r="O128" s="19">
        <v>0</v>
      </c>
      <c r="P128" s="19">
        <v>910456</v>
      </c>
      <c r="Q128" s="19">
        <v>0</v>
      </c>
      <c r="R128" s="19">
        <v>0</v>
      </c>
      <c r="S128" s="19">
        <v>0</v>
      </c>
      <c r="T128" s="19">
        <v>0</v>
      </c>
      <c r="U128" s="19">
        <v>142794</v>
      </c>
      <c r="V128" s="19">
        <v>0</v>
      </c>
      <c r="W128" s="19">
        <v>142794</v>
      </c>
      <c r="X128" s="20">
        <f t="shared" si="20"/>
        <v>0</v>
      </c>
      <c r="Y128" s="20">
        <f t="shared" si="21"/>
        <v>0.86442535010681221</v>
      </c>
      <c r="Z128" s="21">
        <f t="shared" si="22"/>
        <v>0.86442535010681221</v>
      </c>
    </row>
    <row r="129" spans="1:26" outlineLevel="4" x14ac:dyDescent="0.25">
      <c r="A129" s="15" t="s">
        <v>172</v>
      </c>
      <c r="B129" s="16" t="s">
        <v>35</v>
      </c>
      <c r="C129" s="16" t="s">
        <v>94</v>
      </c>
      <c r="D129" s="16" t="s">
        <v>220</v>
      </c>
      <c r="E129" s="16"/>
      <c r="F129" s="16" t="s">
        <v>38</v>
      </c>
      <c r="G129" s="16">
        <v>1120</v>
      </c>
      <c r="H129" s="16">
        <v>3480</v>
      </c>
      <c r="I129" s="17" t="s">
        <v>221</v>
      </c>
      <c r="J129" s="18">
        <v>22475182</v>
      </c>
      <c r="K129" s="19">
        <v>22475182</v>
      </c>
      <c r="L129" s="19">
        <v>0</v>
      </c>
      <c r="M129" s="19">
        <v>0</v>
      </c>
      <c r="N129" s="19">
        <v>22475182</v>
      </c>
      <c r="O129" s="19">
        <v>0</v>
      </c>
      <c r="P129" s="19">
        <v>705847.03</v>
      </c>
      <c r="Q129" s="19">
        <v>0</v>
      </c>
      <c r="R129" s="19">
        <v>7306774.04</v>
      </c>
      <c r="S129" s="19">
        <v>441830</v>
      </c>
      <c r="T129" s="19">
        <v>1053109.93</v>
      </c>
      <c r="U129" s="19">
        <v>14462560.93</v>
      </c>
      <c r="V129" s="19">
        <v>0</v>
      </c>
      <c r="W129" s="19">
        <v>14462560.93</v>
      </c>
      <c r="X129" s="20">
        <f t="shared" si="20"/>
        <v>0.32510410994669586</v>
      </c>
      <c r="Y129" s="20">
        <f t="shared" si="21"/>
        <v>3.1405620208103321E-2</v>
      </c>
      <c r="Z129" s="21">
        <f t="shared" si="22"/>
        <v>0.3565097301547992</v>
      </c>
    </row>
    <row r="130" spans="1:26" ht="30" outlineLevel="4" x14ac:dyDescent="0.25">
      <c r="A130" s="15" t="s">
        <v>172</v>
      </c>
      <c r="B130" s="16" t="s">
        <v>35</v>
      </c>
      <c r="C130" s="16" t="s">
        <v>94</v>
      </c>
      <c r="D130" s="16" t="s">
        <v>103</v>
      </c>
      <c r="E130" s="16"/>
      <c r="F130" s="16" t="s">
        <v>38</v>
      </c>
      <c r="G130" s="16">
        <v>1120</v>
      </c>
      <c r="H130" s="16">
        <v>3480</v>
      </c>
      <c r="I130" s="17" t="s">
        <v>104</v>
      </c>
      <c r="J130" s="18">
        <v>6889575</v>
      </c>
      <c r="K130" s="19">
        <v>6889575</v>
      </c>
      <c r="L130" s="19">
        <v>0</v>
      </c>
      <c r="M130" s="19">
        <v>0</v>
      </c>
      <c r="N130" s="19">
        <v>6889575</v>
      </c>
      <c r="O130" s="19">
        <v>0</v>
      </c>
      <c r="P130" s="19">
        <v>12271.56</v>
      </c>
      <c r="Q130" s="19">
        <v>749679.9</v>
      </c>
      <c r="R130" s="19">
        <v>0</v>
      </c>
      <c r="S130" s="19">
        <v>0</v>
      </c>
      <c r="T130" s="19">
        <v>3832097.54</v>
      </c>
      <c r="U130" s="19">
        <v>6127623.54</v>
      </c>
      <c r="V130" s="19">
        <v>0</v>
      </c>
      <c r="W130" s="19">
        <v>6127623.54</v>
      </c>
      <c r="X130" s="20">
        <f t="shared" si="20"/>
        <v>0</v>
      </c>
      <c r="Y130" s="20">
        <f t="shared" si="21"/>
        <v>0.11059484220724791</v>
      </c>
      <c r="Z130" s="21">
        <f t="shared" si="22"/>
        <v>0.11059484220724791</v>
      </c>
    </row>
    <row r="131" spans="1:26" ht="30" outlineLevel="4" x14ac:dyDescent="0.25">
      <c r="A131" s="15" t="s">
        <v>172</v>
      </c>
      <c r="B131" s="16" t="s">
        <v>35</v>
      </c>
      <c r="C131" s="16" t="s">
        <v>94</v>
      </c>
      <c r="D131" s="16" t="s">
        <v>105</v>
      </c>
      <c r="E131" s="16"/>
      <c r="F131" s="16" t="s">
        <v>38</v>
      </c>
      <c r="G131" s="16">
        <v>1120</v>
      </c>
      <c r="H131" s="16">
        <v>3480</v>
      </c>
      <c r="I131" s="17" t="s">
        <v>106</v>
      </c>
      <c r="J131" s="18">
        <v>821660</v>
      </c>
      <c r="K131" s="19">
        <v>821660</v>
      </c>
      <c r="L131" s="19">
        <v>0</v>
      </c>
      <c r="M131" s="19">
        <v>0</v>
      </c>
      <c r="N131" s="19">
        <v>821660</v>
      </c>
      <c r="O131" s="19">
        <v>0</v>
      </c>
      <c r="P131" s="19">
        <v>0</v>
      </c>
      <c r="Q131" s="19">
        <v>0</v>
      </c>
      <c r="R131" s="19">
        <v>0</v>
      </c>
      <c r="S131" s="19">
        <v>0</v>
      </c>
      <c r="T131" s="19">
        <v>0</v>
      </c>
      <c r="U131" s="19">
        <v>821660</v>
      </c>
      <c r="V131" s="19">
        <v>0</v>
      </c>
      <c r="W131" s="19">
        <v>821660</v>
      </c>
      <c r="X131" s="20">
        <f t="shared" si="20"/>
        <v>0</v>
      </c>
      <c r="Y131" s="20">
        <f t="shared" si="21"/>
        <v>0</v>
      </c>
      <c r="Z131" s="21">
        <f t="shared" si="22"/>
        <v>0</v>
      </c>
    </row>
    <row r="132" spans="1:26" ht="30" outlineLevel="4" x14ac:dyDescent="0.25">
      <c r="A132" s="15" t="s">
        <v>172</v>
      </c>
      <c r="B132" s="16" t="s">
        <v>35</v>
      </c>
      <c r="C132" s="16" t="s">
        <v>94</v>
      </c>
      <c r="D132" s="16" t="s">
        <v>107</v>
      </c>
      <c r="E132" s="16"/>
      <c r="F132" s="16" t="s">
        <v>38</v>
      </c>
      <c r="G132" s="16">
        <v>1120</v>
      </c>
      <c r="H132" s="16">
        <v>3480</v>
      </c>
      <c r="I132" s="17" t="s">
        <v>108</v>
      </c>
      <c r="J132" s="18">
        <v>23778794</v>
      </c>
      <c r="K132" s="19">
        <v>23778794</v>
      </c>
      <c r="L132" s="19">
        <v>0</v>
      </c>
      <c r="M132" s="19">
        <v>0</v>
      </c>
      <c r="N132" s="19">
        <v>23778794</v>
      </c>
      <c r="O132" s="19">
        <v>0</v>
      </c>
      <c r="P132" s="19">
        <v>148826.28</v>
      </c>
      <c r="Q132" s="19">
        <v>0</v>
      </c>
      <c r="R132" s="19">
        <v>0</v>
      </c>
      <c r="S132" s="19">
        <v>0</v>
      </c>
      <c r="T132" s="19">
        <v>6571068.7199999997</v>
      </c>
      <c r="U132" s="19">
        <v>23629967.719999999</v>
      </c>
      <c r="V132" s="19">
        <v>0</v>
      </c>
      <c r="W132" s="19">
        <v>23629967.719999999</v>
      </c>
      <c r="X132" s="20">
        <f t="shared" si="20"/>
        <v>0</v>
      </c>
      <c r="Y132" s="20">
        <f t="shared" si="21"/>
        <v>6.25878166907876E-3</v>
      </c>
      <c r="Z132" s="21">
        <f t="shared" si="22"/>
        <v>6.25878166907876E-3</v>
      </c>
    </row>
    <row r="133" spans="1:26" outlineLevel="4" x14ac:dyDescent="0.25">
      <c r="A133" s="15" t="s">
        <v>172</v>
      </c>
      <c r="B133" s="16" t="s">
        <v>35</v>
      </c>
      <c r="C133" s="16" t="s">
        <v>94</v>
      </c>
      <c r="D133" s="16" t="s">
        <v>109</v>
      </c>
      <c r="E133" s="16"/>
      <c r="F133" s="16" t="s">
        <v>38</v>
      </c>
      <c r="G133" s="16">
        <v>1120</v>
      </c>
      <c r="H133" s="16">
        <v>3480</v>
      </c>
      <c r="I133" s="17" t="s">
        <v>110</v>
      </c>
      <c r="J133" s="18">
        <v>50706755</v>
      </c>
      <c r="K133" s="19">
        <v>50706755</v>
      </c>
      <c r="L133" s="19">
        <v>0</v>
      </c>
      <c r="M133" s="19">
        <v>0</v>
      </c>
      <c r="N133" s="19">
        <v>50706755</v>
      </c>
      <c r="O133" s="19">
        <v>0</v>
      </c>
      <c r="P133" s="19">
        <v>7410300.9000000004</v>
      </c>
      <c r="Q133" s="19">
        <v>0</v>
      </c>
      <c r="R133" s="19">
        <v>5266385.0999999996</v>
      </c>
      <c r="S133" s="19">
        <v>3339239.1</v>
      </c>
      <c r="T133" s="19">
        <v>0</v>
      </c>
      <c r="U133" s="19">
        <v>38030069</v>
      </c>
      <c r="V133" s="19">
        <v>0</v>
      </c>
      <c r="W133" s="19">
        <v>38030069</v>
      </c>
      <c r="X133" s="20">
        <f t="shared" si="20"/>
        <v>0.10385963566392682</v>
      </c>
      <c r="Y133" s="20">
        <f t="shared" si="21"/>
        <v>0.14614031010266779</v>
      </c>
      <c r="Z133" s="21">
        <f t="shared" si="22"/>
        <v>0.24999994576659462</v>
      </c>
    </row>
    <row r="134" spans="1:26" ht="30" outlineLevel="4" x14ac:dyDescent="0.25">
      <c r="A134" s="15" t="s">
        <v>172</v>
      </c>
      <c r="B134" s="16" t="s">
        <v>35</v>
      </c>
      <c r="C134" s="16" t="s">
        <v>94</v>
      </c>
      <c r="D134" s="16" t="s">
        <v>222</v>
      </c>
      <c r="E134" s="16"/>
      <c r="F134" s="16" t="s">
        <v>38</v>
      </c>
      <c r="G134" s="16">
        <v>1120</v>
      </c>
      <c r="H134" s="16">
        <v>3480</v>
      </c>
      <c r="I134" s="17" t="s">
        <v>223</v>
      </c>
      <c r="J134" s="18">
        <v>2163962</v>
      </c>
      <c r="K134" s="19">
        <v>2163962</v>
      </c>
      <c r="L134" s="19">
        <v>0</v>
      </c>
      <c r="M134" s="19">
        <v>0</v>
      </c>
      <c r="N134" s="19">
        <v>2163962</v>
      </c>
      <c r="O134" s="19">
        <v>0</v>
      </c>
      <c r="P134" s="19">
        <v>182175</v>
      </c>
      <c r="Q134" s="19">
        <v>0</v>
      </c>
      <c r="R134" s="19">
        <v>0</v>
      </c>
      <c r="S134" s="19">
        <v>0</v>
      </c>
      <c r="T134" s="19">
        <v>0</v>
      </c>
      <c r="U134" s="19">
        <v>1981787</v>
      </c>
      <c r="V134" s="19">
        <v>0</v>
      </c>
      <c r="W134" s="19">
        <v>1981787</v>
      </c>
      <c r="X134" s="20">
        <f t="shared" si="20"/>
        <v>0</v>
      </c>
      <c r="Y134" s="20">
        <f t="shared" si="21"/>
        <v>8.4185859086250134E-2</v>
      </c>
      <c r="Z134" s="21">
        <f t="shared" si="22"/>
        <v>8.4185859086250134E-2</v>
      </c>
    </row>
    <row r="135" spans="1:26" ht="30" outlineLevel="4" x14ac:dyDescent="0.25">
      <c r="A135" s="15" t="s">
        <v>172</v>
      </c>
      <c r="B135" s="16" t="s">
        <v>35</v>
      </c>
      <c r="C135" s="16" t="s">
        <v>94</v>
      </c>
      <c r="D135" s="16" t="s">
        <v>224</v>
      </c>
      <c r="E135" s="16"/>
      <c r="F135" s="16" t="s">
        <v>38</v>
      </c>
      <c r="G135" s="16">
        <v>1120</v>
      </c>
      <c r="H135" s="16">
        <v>3480</v>
      </c>
      <c r="I135" s="17" t="s">
        <v>225</v>
      </c>
      <c r="J135" s="18">
        <v>2629393</v>
      </c>
      <c r="K135" s="19">
        <v>2629393</v>
      </c>
      <c r="L135" s="19">
        <v>0</v>
      </c>
      <c r="M135" s="19">
        <v>0</v>
      </c>
      <c r="N135" s="19">
        <v>2629393</v>
      </c>
      <c r="O135" s="19">
        <v>0</v>
      </c>
      <c r="P135" s="19">
        <v>0</v>
      </c>
      <c r="Q135" s="19">
        <v>0</v>
      </c>
      <c r="R135" s="19">
        <v>10283</v>
      </c>
      <c r="S135" s="19">
        <v>10283</v>
      </c>
      <c r="T135" s="19">
        <v>308377</v>
      </c>
      <c r="U135" s="19">
        <v>2619110</v>
      </c>
      <c r="V135" s="19">
        <v>0</v>
      </c>
      <c r="W135" s="19">
        <v>2619110</v>
      </c>
      <c r="X135" s="20">
        <f t="shared" si="20"/>
        <v>3.9107885356049858E-3</v>
      </c>
      <c r="Y135" s="20">
        <f t="shared" si="21"/>
        <v>0</v>
      </c>
      <c r="Z135" s="21">
        <f t="shared" si="22"/>
        <v>3.9107885356049858E-3</v>
      </c>
    </row>
    <row r="136" spans="1:26" outlineLevel="3" x14ac:dyDescent="0.25">
      <c r="A136" s="22"/>
      <c r="B136" s="23"/>
      <c r="C136" s="23" t="s">
        <v>111</v>
      </c>
      <c r="D136" s="23"/>
      <c r="E136" s="23"/>
      <c r="F136" s="23"/>
      <c r="G136" s="23"/>
      <c r="H136" s="23"/>
      <c r="I136" s="24"/>
      <c r="J136" s="25">
        <f t="shared" ref="J136:W136" si="23">SUBTOTAL(9,J120:J135)</f>
        <v>336023819</v>
      </c>
      <c r="K136" s="26">
        <f t="shared" si="23"/>
        <v>336023819</v>
      </c>
      <c r="L136" s="26">
        <f t="shared" si="23"/>
        <v>0</v>
      </c>
      <c r="M136" s="26">
        <f t="shared" si="23"/>
        <v>0</v>
      </c>
      <c r="N136" s="26">
        <f t="shared" si="23"/>
        <v>336023819</v>
      </c>
      <c r="O136" s="26">
        <f t="shared" si="23"/>
        <v>0</v>
      </c>
      <c r="P136" s="26">
        <f t="shared" si="23"/>
        <v>30480145.740000002</v>
      </c>
      <c r="Q136" s="26">
        <f t="shared" si="23"/>
        <v>749679.9</v>
      </c>
      <c r="R136" s="26">
        <f t="shared" si="23"/>
        <v>41925233.760000005</v>
      </c>
      <c r="S136" s="26">
        <f t="shared" si="23"/>
        <v>33133143.720000003</v>
      </c>
      <c r="T136" s="26">
        <f t="shared" si="23"/>
        <v>11862122.6</v>
      </c>
      <c r="U136" s="26">
        <f t="shared" si="23"/>
        <v>262868759.59999999</v>
      </c>
      <c r="V136" s="26">
        <f t="shared" si="23"/>
        <v>0</v>
      </c>
      <c r="W136" s="26">
        <f t="shared" si="23"/>
        <v>262868759.59999999</v>
      </c>
      <c r="X136" s="27">
        <f t="shared" si="20"/>
        <v>0.12476863659477665</v>
      </c>
      <c r="Y136" s="27">
        <f t="shared" si="21"/>
        <v>9.2939321185442514E-2</v>
      </c>
      <c r="Z136" s="28">
        <f t="shared" si="22"/>
        <v>0.21770795778021917</v>
      </c>
    </row>
    <row r="137" spans="1:26" ht="30" outlineLevel="4" x14ac:dyDescent="0.25">
      <c r="A137" s="15" t="s">
        <v>172</v>
      </c>
      <c r="B137" s="16" t="s">
        <v>35</v>
      </c>
      <c r="C137" s="16" t="s">
        <v>112</v>
      </c>
      <c r="D137" s="16" t="s">
        <v>226</v>
      </c>
      <c r="E137" s="16"/>
      <c r="F137" s="16">
        <v>280</v>
      </c>
      <c r="G137" s="16">
        <v>2210</v>
      </c>
      <c r="H137" s="16">
        <v>3480</v>
      </c>
      <c r="I137" s="17" t="s">
        <v>227</v>
      </c>
      <c r="J137" s="18">
        <v>2500000</v>
      </c>
      <c r="K137" s="19">
        <v>2500000</v>
      </c>
      <c r="L137" s="19">
        <v>0</v>
      </c>
      <c r="M137" s="19">
        <v>0</v>
      </c>
      <c r="N137" s="19">
        <v>2500000</v>
      </c>
      <c r="O137" s="19">
        <v>0</v>
      </c>
      <c r="P137" s="19">
        <v>0</v>
      </c>
      <c r="Q137" s="19">
        <v>0</v>
      </c>
      <c r="R137" s="19">
        <v>0</v>
      </c>
      <c r="S137" s="19">
        <v>0</v>
      </c>
      <c r="T137" s="19">
        <v>0</v>
      </c>
      <c r="U137" s="19">
        <v>2500000</v>
      </c>
      <c r="V137" s="19">
        <v>0</v>
      </c>
      <c r="W137" s="19">
        <v>2500000</v>
      </c>
      <c r="X137" s="20">
        <f t="shared" si="20"/>
        <v>0</v>
      </c>
      <c r="Y137" s="20">
        <f t="shared" si="21"/>
        <v>0</v>
      </c>
      <c r="Z137" s="21">
        <f t="shared" si="22"/>
        <v>0</v>
      </c>
    </row>
    <row r="138" spans="1:26" outlineLevel="4" x14ac:dyDescent="0.25">
      <c r="A138" s="15" t="s">
        <v>172</v>
      </c>
      <c r="B138" s="16" t="s">
        <v>35</v>
      </c>
      <c r="C138" s="16" t="s">
        <v>112</v>
      </c>
      <c r="D138" s="16" t="s">
        <v>113</v>
      </c>
      <c r="E138" s="16"/>
      <c r="F138" s="16">
        <v>280</v>
      </c>
      <c r="G138" s="16">
        <v>2210</v>
      </c>
      <c r="H138" s="16">
        <v>3480</v>
      </c>
      <c r="I138" s="17" t="s">
        <v>114</v>
      </c>
      <c r="J138" s="18">
        <v>7722500</v>
      </c>
      <c r="K138" s="19">
        <v>6001083.1200000001</v>
      </c>
      <c r="L138" s="19">
        <v>0</v>
      </c>
      <c r="M138" s="19">
        <v>0</v>
      </c>
      <c r="N138" s="19">
        <v>6001083.1200000001</v>
      </c>
      <c r="O138" s="19">
        <v>0</v>
      </c>
      <c r="P138" s="19">
        <v>0</v>
      </c>
      <c r="Q138" s="19">
        <v>0</v>
      </c>
      <c r="R138" s="19">
        <v>0</v>
      </c>
      <c r="S138" s="19">
        <v>0</v>
      </c>
      <c r="T138" s="19">
        <v>0</v>
      </c>
      <c r="U138" s="19">
        <v>6001083.1200000001</v>
      </c>
      <c r="V138" s="19">
        <v>0</v>
      </c>
      <c r="W138" s="19">
        <v>6001083.1200000001</v>
      </c>
      <c r="X138" s="20">
        <f t="shared" si="20"/>
        <v>0</v>
      </c>
      <c r="Y138" s="20">
        <f t="shared" si="21"/>
        <v>0</v>
      </c>
      <c r="Z138" s="21">
        <f t="shared" si="22"/>
        <v>0</v>
      </c>
    </row>
    <row r="139" spans="1:26" outlineLevel="4" x14ac:dyDescent="0.25">
      <c r="A139" s="15" t="s">
        <v>172</v>
      </c>
      <c r="B139" s="16" t="s">
        <v>35</v>
      </c>
      <c r="C139" s="16" t="s">
        <v>112</v>
      </c>
      <c r="D139" s="16" t="s">
        <v>228</v>
      </c>
      <c r="E139" s="16"/>
      <c r="F139" s="16">
        <v>280</v>
      </c>
      <c r="G139" s="16">
        <v>2210</v>
      </c>
      <c r="H139" s="16">
        <v>3480</v>
      </c>
      <c r="I139" s="17" t="s">
        <v>229</v>
      </c>
      <c r="J139" s="19">
        <v>0</v>
      </c>
      <c r="K139" s="19">
        <v>1721416.88</v>
      </c>
      <c r="L139" s="19">
        <v>0</v>
      </c>
      <c r="M139" s="19">
        <v>0</v>
      </c>
      <c r="N139" s="19">
        <v>1721416.88</v>
      </c>
      <c r="O139" s="19">
        <v>0</v>
      </c>
      <c r="P139" s="19">
        <v>1721416.88</v>
      </c>
      <c r="Q139" s="19">
        <v>0</v>
      </c>
      <c r="R139" s="19">
        <v>0</v>
      </c>
      <c r="S139" s="19">
        <v>0</v>
      </c>
      <c r="T139" s="19">
        <v>-1721416.88</v>
      </c>
      <c r="U139" s="19">
        <v>0</v>
      </c>
      <c r="V139" s="19">
        <v>0</v>
      </c>
      <c r="W139" s="19">
        <v>0</v>
      </c>
      <c r="X139" s="20">
        <f t="shared" si="20"/>
        <v>0</v>
      </c>
      <c r="Y139" s="20">
        <f t="shared" si="21"/>
        <v>1</v>
      </c>
      <c r="Z139" s="21">
        <f t="shared" si="22"/>
        <v>1</v>
      </c>
    </row>
    <row r="140" spans="1:26" outlineLevel="4" x14ac:dyDescent="0.25">
      <c r="A140" s="15" t="s">
        <v>172</v>
      </c>
      <c r="B140" s="16" t="s">
        <v>35</v>
      </c>
      <c r="C140" s="16" t="s">
        <v>112</v>
      </c>
      <c r="D140" s="16" t="s">
        <v>115</v>
      </c>
      <c r="E140" s="16"/>
      <c r="F140" s="16">
        <v>280</v>
      </c>
      <c r="G140" s="16">
        <v>2210</v>
      </c>
      <c r="H140" s="16">
        <v>3480</v>
      </c>
      <c r="I140" s="17" t="s">
        <v>116</v>
      </c>
      <c r="J140" s="18">
        <v>34369500</v>
      </c>
      <c r="K140" s="19">
        <v>34369500</v>
      </c>
      <c r="L140" s="19">
        <v>0</v>
      </c>
      <c r="M140" s="19">
        <v>0</v>
      </c>
      <c r="N140" s="19">
        <v>34369500</v>
      </c>
      <c r="O140" s="19">
        <v>0</v>
      </c>
      <c r="P140" s="19">
        <v>0</v>
      </c>
      <c r="Q140" s="19">
        <v>0</v>
      </c>
      <c r="R140" s="19">
        <v>0</v>
      </c>
      <c r="S140" s="19">
        <v>0</v>
      </c>
      <c r="T140" s="19">
        <v>0</v>
      </c>
      <c r="U140" s="19">
        <v>34369500</v>
      </c>
      <c r="V140" s="19">
        <v>0</v>
      </c>
      <c r="W140" s="19">
        <v>34369500</v>
      </c>
      <c r="X140" s="20">
        <f t="shared" si="20"/>
        <v>0</v>
      </c>
      <c r="Y140" s="20">
        <f t="shared" si="21"/>
        <v>0</v>
      </c>
      <c r="Z140" s="21">
        <f t="shared" si="22"/>
        <v>0</v>
      </c>
    </row>
    <row r="141" spans="1:26" ht="30" outlineLevel="4" x14ac:dyDescent="0.25">
      <c r="A141" s="15" t="s">
        <v>172</v>
      </c>
      <c r="B141" s="16" t="s">
        <v>35</v>
      </c>
      <c r="C141" s="16" t="s">
        <v>112</v>
      </c>
      <c r="D141" s="16" t="s">
        <v>117</v>
      </c>
      <c r="E141" s="16"/>
      <c r="F141" s="16">
        <v>280</v>
      </c>
      <c r="G141" s="16">
        <v>2210</v>
      </c>
      <c r="H141" s="16">
        <v>3480</v>
      </c>
      <c r="I141" s="17" t="s">
        <v>118</v>
      </c>
      <c r="J141" s="18">
        <v>1284000</v>
      </c>
      <c r="K141" s="19">
        <v>1284000</v>
      </c>
      <c r="L141" s="19">
        <v>0</v>
      </c>
      <c r="M141" s="19">
        <v>0</v>
      </c>
      <c r="N141" s="19">
        <v>1284000</v>
      </c>
      <c r="O141" s="19">
        <v>0</v>
      </c>
      <c r="P141" s="19">
        <v>244673</v>
      </c>
      <c r="Q141" s="19">
        <v>0</v>
      </c>
      <c r="R141" s="19">
        <v>0</v>
      </c>
      <c r="S141" s="19">
        <v>0</v>
      </c>
      <c r="T141" s="19">
        <v>-244673</v>
      </c>
      <c r="U141" s="19">
        <v>1039327</v>
      </c>
      <c r="V141" s="19">
        <v>0</v>
      </c>
      <c r="W141" s="19">
        <v>1039327</v>
      </c>
      <c r="X141" s="20">
        <f t="shared" si="20"/>
        <v>0</v>
      </c>
      <c r="Y141" s="20">
        <f t="shared" si="21"/>
        <v>0.19055529595015577</v>
      </c>
      <c r="Z141" s="21">
        <f t="shared" si="22"/>
        <v>0.19055529595015577</v>
      </c>
    </row>
    <row r="142" spans="1:26" ht="45" outlineLevel="4" x14ac:dyDescent="0.25">
      <c r="A142" s="15" t="s">
        <v>172</v>
      </c>
      <c r="B142" s="16" t="s">
        <v>35</v>
      </c>
      <c r="C142" s="16" t="s">
        <v>112</v>
      </c>
      <c r="D142" s="16" t="s">
        <v>230</v>
      </c>
      <c r="E142" s="16"/>
      <c r="F142" s="16">
        <v>280</v>
      </c>
      <c r="G142" s="16">
        <v>2110</v>
      </c>
      <c r="H142" s="16">
        <v>3480</v>
      </c>
      <c r="I142" s="17" t="s">
        <v>231</v>
      </c>
      <c r="J142" s="18">
        <v>10000000</v>
      </c>
      <c r="K142" s="19">
        <v>10000000</v>
      </c>
      <c r="L142" s="19">
        <v>0</v>
      </c>
      <c r="M142" s="19">
        <v>0</v>
      </c>
      <c r="N142" s="19">
        <v>10000000</v>
      </c>
      <c r="O142" s="19">
        <v>0</v>
      </c>
      <c r="P142" s="19">
        <v>0</v>
      </c>
      <c r="Q142" s="19">
        <v>0</v>
      </c>
      <c r="R142" s="19">
        <v>0</v>
      </c>
      <c r="S142" s="19">
        <v>0</v>
      </c>
      <c r="T142" s="19">
        <v>0</v>
      </c>
      <c r="U142" s="19">
        <v>10000000</v>
      </c>
      <c r="V142" s="19">
        <v>0</v>
      </c>
      <c r="W142" s="19">
        <v>10000000</v>
      </c>
      <c r="X142" s="20">
        <f t="shared" si="20"/>
        <v>0</v>
      </c>
      <c r="Y142" s="20">
        <f t="shared" si="21"/>
        <v>0</v>
      </c>
      <c r="Z142" s="21">
        <f t="shared" si="22"/>
        <v>0</v>
      </c>
    </row>
    <row r="143" spans="1:26" outlineLevel="4" x14ac:dyDescent="0.25">
      <c r="A143" s="15" t="s">
        <v>172</v>
      </c>
      <c r="B143" s="16" t="s">
        <v>35</v>
      </c>
      <c r="C143" s="16" t="s">
        <v>112</v>
      </c>
      <c r="D143" s="16" t="s">
        <v>119</v>
      </c>
      <c r="E143" s="16"/>
      <c r="F143" s="16">
        <v>280</v>
      </c>
      <c r="G143" s="16">
        <v>2240</v>
      </c>
      <c r="H143" s="16">
        <v>3480</v>
      </c>
      <c r="I143" s="17" t="s">
        <v>120</v>
      </c>
      <c r="J143" s="18">
        <v>5021883</v>
      </c>
      <c r="K143" s="19">
        <v>5021883</v>
      </c>
      <c r="L143" s="19">
        <v>0</v>
      </c>
      <c r="M143" s="19">
        <v>0</v>
      </c>
      <c r="N143" s="19">
        <v>5021883</v>
      </c>
      <c r="O143" s="19">
        <v>0</v>
      </c>
      <c r="P143" s="19">
        <v>0</v>
      </c>
      <c r="Q143" s="19">
        <v>0</v>
      </c>
      <c r="R143" s="19">
        <v>0</v>
      </c>
      <c r="S143" s="19">
        <v>0</v>
      </c>
      <c r="T143" s="19">
        <v>1594533</v>
      </c>
      <c r="U143" s="19">
        <v>5021883</v>
      </c>
      <c r="V143" s="19">
        <v>0</v>
      </c>
      <c r="W143" s="19">
        <v>5021883</v>
      </c>
      <c r="X143" s="20">
        <f t="shared" si="20"/>
        <v>0</v>
      </c>
      <c r="Y143" s="20">
        <f t="shared" si="21"/>
        <v>0</v>
      </c>
      <c r="Z143" s="21">
        <f t="shared" si="22"/>
        <v>0</v>
      </c>
    </row>
    <row r="144" spans="1:26" outlineLevel="3" x14ac:dyDescent="0.25">
      <c r="A144" s="22"/>
      <c r="B144" s="23"/>
      <c r="C144" s="23" t="s">
        <v>122</v>
      </c>
      <c r="D144" s="23"/>
      <c r="E144" s="23"/>
      <c r="F144" s="23"/>
      <c r="G144" s="23"/>
      <c r="H144" s="23"/>
      <c r="I144" s="24"/>
      <c r="J144" s="25">
        <f t="shared" ref="J144:W144" si="24">SUBTOTAL(9,J137:J143)</f>
        <v>60897883</v>
      </c>
      <c r="K144" s="26">
        <f t="shared" si="24"/>
        <v>60897883</v>
      </c>
      <c r="L144" s="26">
        <f t="shared" si="24"/>
        <v>0</v>
      </c>
      <c r="M144" s="26">
        <f t="shared" si="24"/>
        <v>0</v>
      </c>
      <c r="N144" s="26">
        <f t="shared" si="24"/>
        <v>60897883</v>
      </c>
      <c r="O144" s="26">
        <f t="shared" si="24"/>
        <v>0</v>
      </c>
      <c r="P144" s="26">
        <f t="shared" si="24"/>
        <v>1966089.88</v>
      </c>
      <c r="Q144" s="26">
        <f t="shared" si="24"/>
        <v>0</v>
      </c>
      <c r="R144" s="26">
        <f t="shared" si="24"/>
        <v>0</v>
      </c>
      <c r="S144" s="26">
        <f t="shared" si="24"/>
        <v>0</v>
      </c>
      <c r="T144" s="26">
        <f t="shared" si="24"/>
        <v>-371556.87999999989</v>
      </c>
      <c r="U144" s="26">
        <f t="shared" si="24"/>
        <v>58931793.120000005</v>
      </c>
      <c r="V144" s="26">
        <f t="shared" si="24"/>
        <v>0</v>
      </c>
      <c r="W144" s="26">
        <f t="shared" si="24"/>
        <v>58931793.120000005</v>
      </c>
      <c r="X144" s="27">
        <f t="shared" si="20"/>
        <v>0</v>
      </c>
      <c r="Y144" s="27">
        <f t="shared" si="21"/>
        <v>3.2285028364614908E-2</v>
      </c>
      <c r="Z144" s="28">
        <f t="shared" si="22"/>
        <v>3.2285028364614908E-2</v>
      </c>
    </row>
    <row r="145" spans="1:26" ht="120" outlineLevel="4" x14ac:dyDescent="0.25">
      <c r="A145" s="15" t="s">
        <v>172</v>
      </c>
      <c r="B145" s="16" t="s">
        <v>35</v>
      </c>
      <c r="C145" s="16" t="s">
        <v>123</v>
      </c>
      <c r="D145" s="16" t="s">
        <v>124</v>
      </c>
      <c r="E145" s="16" t="s">
        <v>57</v>
      </c>
      <c r="F145" s="16" t="s">
        <v>38</v>
      </c>
      <c r="G145" s="16">
        <v>1310</v>
      </c>
      <c r="H145" s="16">
        <v>3480</v>
      </c>
      <c r="I145" s="17" t="s">
        <v>125</v>
      </c>
      <c r="J145" s="18">
        <v>50848039</v>
      </c>
      <c r="K145" s="19">
        <v>50848039</v>
      </c>
      <c r="L145" s="19">
        <v>0</v>
      </c>
      <c r="M145" s="19">
        <v>0</v>
      </c>
      <c r="N145" s="19">
        <v>50848039</v>
      </c>
      <c r="O145" s="19">
        <v>0</v>
      </c>
      <c r="P145" s="19">
        <v>37025811.109999999</v>
      </c>
      <c r="Q145" s="19">
        <v>0</v>
      </c>
      <c r="R145" s="19">
        <v>13822227.890000001</v>
      </c>
      <c r="S145" s="19">
        <v>13822227.890000001</v>
      </c>
      <c r="T145" s="19">
        <v>0</v>
      </c>
      <c r="U145" s="19">
        <v>0</v>
      </c>
      <c r="V145" s="19">
        <v>0</v>
      </c>
      <c r="W145" s="19">
        <v>0</v>
      </c>
      <c r="X145" s="20">
        <f t="shared" si="20"/>
        <v>0.27183404044352627</v>
      </c>
      <c r="Y145" s="20">
        <f t="shared" si="21"/>
        <v>0.72816595955647379</v>
      </c>
      <c r="Z145" s="21">
        <f t="shared" si="22"/>
        <v>1</v>
      </c>
    </row>
    <row r="146" spans="1:26" ht="30" outlineLevel="4" x14ac:dyDescent="0.25">
      <c r="A146" s="15" t="s">
        <v>172</v>
      </c>
      <c r="B146" s="16" t="s">
        <v>35</v>
      </c>
      <c r="C146" s="16" t="s">
        <v>123</v>
      </c>
      <c r="D146" s="16" t="s">
        <v>124</v>
      </c>
      <c r="E146" s="16" t="s">
        <v>126</v>
      </c>
      <c r="F146" s="16" t="s">
        <v>38</v>
      </c>
      <c r="G146" s="16">
        <v>1310</v>
      </c>
      <c r="H146" s="16">
        <v>3480</v>
      </c>
      <c r="I146" s="17" t="s">
        <v>58</v>
      </c>
      <c r="J146" s="18">
        <v>24433207</v>
      </c>
      <c r="K146" s="19">
        <v>24433207</v>
      </c>
      <c r="L146" s="19">
        <v>0</v>
      </c>
      <c r="M146" s="19">
        <v>511995</v>
      </c>
      <c r="N146" s="19">
        <v>24945202</v>
      </c>
      <c r="O146" s="19">
        <v>0</v>
      </c>
      <c r="P146" s="19">
        <v>17449362</v>
      </c>
      <c r="Q146" s="19">
        <v>0</v>
      </c>
      <c r="R146" s="19">
        <v>6983845</v>
      </c>
      <c r="S146" s="19">
        <v>6983845</v>
      </c>
      <c r="T146" s="19">
        <v>0</v>
      </c>
      <c r="U146" s="19">
        <v>0</v>
      </c>
      <c r="V146" s="19">
        <v>0</v>
      </c>
      <c r="W146" s="19">
        <v>511995</v>
      </c>
      <c r="X146" s="20">
        <f t="shared" si="20"/>
        <v>0.27996746628870756</v>
      </c>
      <c r="Y146" s="20">
        <f t="shared" si="21"/>
        <v>0.69950774501645652</v>
      </c>
      <c r="Z146" s="21">
        <f t="shared" si="22"/>
        <v>0.97947521130516413</v>
      </c>
    </row>
    <row r="147" spans="1:26" ht="45" outlineLevel="4" x14ac:dyDescent="0.25">
      <c r="A147" s="15" t="s">
        <v>172</v>
      </c>
      <c r="B147" s="16" t="s">
        <v>35</v>
      </c>
      <c r="C147" s="16" t="s">
        <v>123</v>
      </c>
      <c r="D147" s="16" t="s">
        <v>124</v>
      </c>
      <c r="E147" s="16" t="s">
        <v>127</v>
      </c>
      <c r="F147" s="16" t="s">
        <v>38</v>
      </c>
      <c r="G147" s="16">
        <v>1310</v>
      </c>
      <c r="H147" s="16">
        <v>3480</v>
      </c>
      <c r="I147" s="17" t="s">
        <v>66</v>
      </c>
      <c r="J147" s="18">
        <v>3879883215</v>
      </c>
      <c r="K147" s="19">
        <v>3879883215</v>
      </c>
      <c r="L147" s="19">
        <v>0</v>
      </c>
      <c r="M147" s="19">
        <v>2887654</v>
      </c>
      <c r="N147" s="19">
        <v>3882770869</v>
      </c>
      <c r="O147" s="19">
        <v>0</v>
      </c>
      <c r="P147" s="19">
        <v>3025941197.7800002</v>
      </c>
      <c r="Q147" s="19">
        <v>0</v>
      </c>
      <c r="R147" s="19">
        <v>853942017.22000003</v>
      </c>
      <c r="S147" s="19">
        <v>853942017.22000003</v>
      </c>
      <c r="T147" s="19">
        <v>0</v>
      </c>
      <c r="U147" s="19">
        <v>0</v>
      </c>
      <c r="V147" s="19">
        <v>0</v>
      </c>
      <c r="W147" s="19">
        <v>2887653.9999997616</v>
      </c>
      <c r="X147" s="20">
        <f t="shared" si="20"/>
        <v>0.21993108685291313</v>
      </c>
      <c r="Y147" s="20">
        <f t="shared" si="21"/>
        <v>0.77932520353932844</v>
      </c>
      <c r="Z147" s="21">
        <f t="shared" si="22"/>
        <v>0.99925629039224151</v>
      </c>
    </row>
    <row r="148" spans="1:26" outlineLevel="4" x14ac:dyDescent="0.25">
      <c r="A148" s="15" t="s">
        <v>172</v>
      </c>
      <c r="B148" s="16" t="s">
        <v>35</v>
      </c>
      <c r="C148" s="16" t="s">
        <v>123</v>
      </c>
      <c r="D148" s="16" t="s">
        <v>232</v>
      </c>
      <c r="E148" s="16"/>
      <c r="F148" s="16" t="s">
        <v>38</v>
      </c>
      <c r="G148" s="16">
        <v>1320</v>
      </c>
      <c r="H148" s="16">
        <v>3480</v>
      </c>
      <c r="I148" s="17" t="s">
        <v>233</v>
      </c>
      <c r="J148" s="18">
        <v>15997303065</v>
      </c>
      <c r="K148" s="19">
        <v>15997303065</v>
      </c>
      <c r="L148" s="19">
        <v>0</v>
      </c>
      <c r="M148" s="19">
        <v>0</v>
      </c>
      <c r="N148" s="19">
        <v>15997303065</v>
      </c>
      <c r="O148" s="19">
        <v>0</v>
      </c>
      <c r="P148" s="19">
        <v>3093386853.2800002</v>
      </c>
      <c r="Q148" s="19">
        <v>0</v>
      </c>
      <c r="R148" s="19">
        <v>2810419358.7199998</v>
      </c>
      <c r="S148" s="19">
        <v>2716636315.5799999</v>
      </c>
      <c r="T148" s="19">
        <v>0</v>
      </c>
      <c r="U148" s="19">
        <v>10093496853</v>
      </c>
      <c r="V148" s="19">
        <v>0</v>
      </c>
      <c r="W148" s="19">
        <v>10093496853</v>
      </c>
      <c r="X148" s="20">
        <f t="shared" si="20"/>
        <v>0.17568082240492328</v>
      </c>
      <c r="Y148" s="20">
        <f t="shared" si="21"/>
        <v>0.19336927235240825</v>
      </c>
      <c r="Z148" s="21">
        <f t="shared" si="22"/>
        <v>0.36905009475733153</v>
      </c>
    </row>
    <row r="149" spans="1:26" ht="45" outlineLevel="4" x14ac:dyDescent="0.25">
      <c r="A149" s="15" t="s">
        <v>172</v>
      </c>
      <c r="B149" s="16" t="s">
        <v>35</v>
      </c>
      <c r="C149" s="16" t="s">
        <v>123</v>
      </c>
      <c r="D149" s="16" t="s">
        <v>148</v>
      </c>
      <c r="E149" s="16"/>
      <c r="F149" s="16" t="s">
        <v>38</v>
      </c>
      <c r="G149" s="16">
        <v>1320</v>
      </c>
      <c r="H149" s="16">
        <v>3480</v>
      </c>
      <c r="I149" s="17" t="s">
        <v>149</v>
      </c>
      <c r="J149" s="18">
        <v>53611147</v>
      </c>
      <c r="K149" s="19">
        <v>53611147</v>
      </c>
      <c r="L149" s="19">
        <v>0</v>
      </c>
      <c r="M149" s="19">
        <v>481208</v>
      </c>
      <c r="N149" s="19">
        <v>54092355</v>
      </c>
      <c r="O149" s="19">
        <v>0</v>
      </c>
      <c r="P149" s="19">
        <v>0</v>
      </c>
      <c r="Q149" s="19">
        <v>0</v>
      </c>
      <c r="R149" s="19">
        <v>5690729.3300000001</v>
      </c>
      <c r="S149" s="19">
        <v>5690729.3300000001</v>
      </c>
      <c r="T149" s="19">
        <v>47920417.670000002</v>
      </c>
      <c r="U149" s="19">
        <v>47920417.670000002</v>
      </c>
      <c r="V149" s="19">
        <v>0</v>
      </c>
      <c r="W149" s="19">
        <v>48401625.670000002</v>
      </c>
      <c r="X149" s="20">
        <f t="shared" si="20"/>
        <v>0.10520394850621682</v>
      </c>
      <c r="Y149" s="20">
        <f t="shared" si="21"/>
        <v>0</v>
      </c>
      <c r="Z149" s="21">
        <f t="shared" si="22"/>
        <v>0.10520394850621682</v>
      </c>
    </row>
    <row r="150" spans="1:26" ht="255" outlineLevel="4" x14ac:dyDescent="0.25">
      <c r="A150" s="15" t="s">
        <v>172</v>
      </c>
      <c r="B150" s="16" t="s">
        <v>35</v>
      </c>
      <c r="C150" s="16" t="s">
        <v>123</v>
      </c>
      <c r="D150" s="16" t="s">
        <v>234</v>
      </c>
      <c r="E150" s="16" t="s">
        <v>235</v>
      </c>
      <c r="F150" s="16" t="s">
        <v>38</v>
      </c>
      <c r="G150" s="16">
        <v>1320</v>
      </c>
      <c r="H150" s="16">
        <v>3480</v>
      </c>
      <c r="I150" s="17" t="s">
        <v>236</v>
      </c>
      <c r="J150" s="18">
        <v>37500000</v>
      </c>
      <c r="K150" s="19">
        <v>37500000</v>
      </c>
      <c r="L150" s="19">
        <v>0</v>
      </c>
      <c r="M150" s="19">
        <v>0</v>
      </c>
      <c r="N150" s="19">
        <v>37500000</v>
      </c>
      <c r="O150" s="19">
        <v>0</v>
      </c>
      <c r="P150" s="19">
        <v>0</v>
      </c>
      <c r="Q150" s="19">
        <v>0</v>
      </c>
      <c r="R150" s="19">
        <v>0</v>
      </c>
      <c r="S150" s="19">
        <v>0</v>
      </c>
      <c r="T150" s="19">
        <v>9375000</v>
      </c>
      <c r="U150" s="19">
        <v>37500000</v>
      </c>
      <c r="V150" s="19">
        <v>0</v>
      </c>
      <c r="W150" s="19">
        <v>37500000</v>
      </c>
      <c r="X150" s="20">
        <f t="shared" si="20"/>
        <v>0</v>
      </c>
      <c r="Y150" s="20">
        <f t="shared" si="21"/>
        <v>0</v>
      </c>
      <c r="Z150" s="21">
        <f t="shared" si="22"/>
        <v>0</v>
      </c>
    </row>
    <row r="151" spans="1:26" ht="405" outlineLevel="4" x14ac:dyDescent="0.25">
      <c r="A151" s="15" t="s">
        <v>172</v>
      </c>
      <c r="B151" s="16" t="s">
        <v>35</v>
      </c>
      <c r="C151" s="16" t="s">
        <v>123</v>
      </c>
      <c r="D151" s="16" t="s">
        <v>234</v>
      </c>
      <c r="E151" s="16" t="s">
        <v>237</v>
      </c>
      <c r="F151" s="16" t="s">
        <v>38</v>
      </c>
      <c r="G151" s="16">
        <v>1320</v>
      </c>
      <c r="H151" s="16">
        <v>3320</v>
      </c>
      <c r="I151" s="17" t="s">
        <v>238</v>
      </c>
      <c r="J151" s="18">
        <v>39000000</v>
      </c>
      <c r="K151" s="19">
        <v>39000000</v>
      </c>
      <c r="L151" s="19">
        <v>0</v>
      </c>
      <c r="M151" s="19">
        <v>0</v>
      </c>
      <c r="N151" s="19">
        <v>39000000</v>
      </c>
      <c r="O151" s="19">
        <v>0</v>
      </c>
      <c r="P151" s="19">
        <v>0</v>
      </c>
      <c r="Q151" s="19">
        <v>0</v>
      </c>
      <c r="R151" s="19">
        <v>0</v>
      </c>
      <c r="S151" s="19">
        <v>0</v>
      </c>
      <c r="T151" s="19">
        <v>9750000</v>
      </c>
      <c r="U151" s="19">
        <v>39000000</v>
      </c>
      <c r="V151" s="19">
        <v>0</v>
      </c>
      <c r="W151" s="19">
        <v>39000000</v>
      </c>
      <c r="X151" s="20">
        <f t="shared" si="20"/>
        <v>0</v>
      </c>
      <c r="Y151" s="20">
        <f t="shared" si="21"/>
        <v>0</v>
      </c>
      <c r="Z151" s="21">
        <f t="shared" si="22"/>
        <v>0</v>
      </c>
    </row>
    <row r="152" spans="1:26" ht="135" outlineLevel="4" x14ac:dyDescent="0.25">
      <c r="A152" s="15" t="s">
        <v>172</v>
      </c>
      <c r="B152" s="16" t="s">
        <v>35</v>
      </c>
      <c r="C152" s="16" t="s">
        <v>123</v>
      </c>
      <c r="D152" s="16" t="s">
        <v>239</v>
      </c>
      <c r="E152" s="16"/>
      <c r="F152" s="16" t="s">
        <v>38</v>
      </c>
      <c r="G152" s="16">
        <v>1320</v>
      </c>
      <c r="H152" s="16">
        <v>3480</v>
      </c>
      <c r="I152" s="17" t="s">
        <v>240</v>
      </c>
      <c r="J152" s="18">
        <v>728705532</v>
      </c>
      <c r="K152" s="19">
        <v>728705532</v>
      </c>
      <c r="L152" s="19">
        <v>0</v>
      </c>
      <c r="M152" s="19">
        <v>0</v>
      </c>
      <c r="N152" s="19">
        <v>728705532</v>
      </c>
      <c r="O152" s="19">
        <v>0</v>
      </c>
      <c r="P152" s="19">
        <v>219755484.22999999</v>
      </c>
      <c r="Q152" s="19">
        <v>0</v>
      </c>
      <c r="R152" s="19">
        <v>179017561.77000001</v>
      </c>
      <c r="S152" s="19">
        <v>177506290.22999999</v>
      </c>
      <c r="T152" s="19">
        <v>0</v>
      </c>
      <c r="U152" s="19">
        <v>329932486</v>
      </c>
      <c r="V152" s="19">
        <v>0</v>
      </c>
      <c r="W152" s="19">
        <v>329932486</v>
      </c>
      <c r="X152" s="20">
        <f t="shared" si="20"/>
        <v>0.24566516090343063</v>
      </c>
      <c r="Y152" s="20">
        <f t="shared" si="21"/>
        <v>0.30156966645616184</v>
      </c>
      <c r="Z152" s="21">
        <f t="shared" si="22"/>
        <v>0.5472348273595925</v>
      </c>
    </row>
    <row r="153" spans="1:26" outlineLevel="3" x14ac:dyDescent="0.25">
      <c r="A153" s="22"/>
      <c r="B153" s="23"/>
      <c r="C153" s="23" t="s">
        <v>170</v>
      </c>
      <c r="D153" s="23"/>
      <c r="E153" s="23"/>
      <c r="F153" s="23"/>
      <c r="G153" s="23"/>
      <c r="H153" s="23"/>
      <c r="I153" s="24"/>
      <c r="J153" s="25">
        <f t="shared" ref="J153:W153" si="25">SUBTOTAL(9,J145:J152)</f>
        <v>20811284205</v>
      </c>
      <c r="K153" s="26">
        <f t="shared" si="25"/>
        <v>20811284205</v>
      </c>
      <c r="L153" s="26">
        <f t="shared" si="25"/>
        <v>0</v>
      </c>
      <c r="M153" s="26">
        <f t="shared" si="25"/>
        <v>3880857</v>
      </c>
      <c r="N153" s="26">
        <f t="shared" si="25"/>
        <v>20815165062</v>
      </c>
      <c r="O153" s="26">
        <f t="shared" si="25"/>
        <v>0</v>
      </c>
      <c r="P153" s="26">
        <f t="shared" si="25"/>
        <v>6393558708.3999996</v>
      </c>
      <c r="Q153" s="26">
        <f t="shared" si="25"/>
        <v>0</v>
      </c>
      <c r="R153" s="26">
        <f t="shared" si="25"/>
        <v>3869875739.9299998</v>
      </c>
      <c r="S153" s="26">
        <f t="shared" si="25"/>
        <v>3774581425.25</v>
      </c>
      <c r="T153" s="26">
        <f t="shared" si="25"/>
        <v>67045417.670000002</v>
      </c>
      <c r="U153" s="26">
        <f t="shared" si="25"/>
        <v>10547849756.67</v>
      </c>
      <c r="V153" s="26">
        <f t="shared" si="25"/>
        <v>0</v>
      </c>
      <c r="W153" s="26">
        <f t="shared" si="25"/>
        <v>10551730613.67</v>
      </c>
      <c r="X153" s="27">
        <f t="shared" si="20"/>
        <v>0.18591616873578456</v>
      </c>
      <c r="Y153" s="27">
        <f t="shared" si="21"/>
        <v>0.30715868403426833</v>
      </c>
      <c r="Z153" s="28">
        <f t="shared" si="22"/>
        <v>0.49307485277005292</v>
      </c>
    </row>
    <row r="154" spans="1:26" outlineLevel="1" x14ac:dyDescent="0.25">
      <c r="A154" s="22" t="s">
        <v>241</v>
      </c>
      <c r="B154" s="23"/>
      <c r="C154" s="23"/>
      <c r="D154" s="23"/>
      <c r="E154" s="23"/>
      <c r="F154" s="23"/>
      <c r="G154" s="23"/>
      <c r="H154" s="23"/>
      <c r="I154" s="24"/>
      <c r="J154" s="25">
        <f t="shared" ref="J154:W154" si="26">SUBTOTAL(9,J81:J152)</f>
        <v>48574271844</v>
      </c>
      <c r="K154" s="26">
        <f t="shared" si="26"/>
        <v>48574271844</v>
      </c>
      <c r="L154" s="26">
        <f t="shared" si="26"/>
        <v>0</v>
      </c>
      <c r="M154" s="26">
        <f t="shared" si="26"/>
        <v>253232532</v>
      </c>
      <c r="N154" s="26">
        <f t="shared" si="26"/>
        <v>48827504376</v>
      </c>
      <c r="O154" s="26">
        <f t="shared" si="26"/>
        <v>10646834.01</v>
      </c>
      <c r="P154" s="26">
        <f t="shared" si="26"/>
        <v>9046184482.3999996</v>
      </c>
      <c r="Q154" s="26">
        <f t="shared" si="26"/>
        <v>90301107.670000002</v>
      </c>
      <c r="R154" s="26">
        <f t="shared" si="26"/>
        <v>9506631490.4500008</v>
      </c>
      <c r="S154" s="26">
        <f t="shared" si="26"/>
        <v>9358832695.5900002</v>
      </c>
      <c r="T154" s="26">
        <f t="shared" si="26"/>
        <v>7687907197.4699984</v>
      </c>
      <c r="U154" s="26">
        <f t="shared" si="26"/>
        <v>29920507929.470001</v>
      </c>
      <c r="V154" s="26">
        <f t="shared" si="26"/>
        <v>0</v>
      </c>
      <c r="W154" s="26">
        <f t="shared" si="26"/>
        <v>30173740461.470001</v>
      </c>
      <c r="X154" s="27">
        <f t="shared" si="20"/>
        <v>0.19469828761354349</v>
      </c>
      <c r="Y154" s="27">
        <f t="shared" si="21"/>
        <v>0.18733565315240761</v>
      </c>
      <c r="Z154" s="28">
        <f t="shared" si="22"/>
        <v>0.3820339407659511</v>
      </c>
    </row>
    <row r="155" spans="1:26" outlineLevel="4" x14ac:dyDescent="0.25">
      <c r="A155" s="15" t="s">
        <v>242</v>
      </c>
      <c r="B155" s="16" t="s">
        <v>243</v>
      </c>
      <c r="C155" s="16" t="s">
        <v>36</v>
      </c>
      <c r="D155" s="16" t="s">
        <v>37</v>
      </c>
      <c r="E155" s="16"/>
      <c r="F155" s="16" t="s">
        <v>38</v>
      </c>
      <c r="G155" s="16">
        <v>1111</v>
      </c>
      <c r="H155" s="16">
        <v>3480</v>
      </c>
      <c r="I155" s="17" t="s">
        <v>39</v>
      </c>
      <c r="J155" s="18">
        <v>140064060</v>
      </c>
      <c r="K155" s="19">
        <v>140064060</v>
      </c>
      <c r="L155" s="19">
        <v>0</v>
      </c>
      <c r="M155" s="19">
        <v>0</v>
      </c>
      <c r="N155" s="19">
        <v>140064060</v>
      </c>
      <c r="O155" s="19">
        <v>0</v>
      </c>
      <c r="P155" s="19">
        <v>0</v>
      </c>
      <c r="Q155" s="19">
        <v>0</v>
      </c>
      <c r="R155" s="19">
        <v>31784450</v>
      </c>
      <c r="S155" s="19">
        <v>31784450</v>
      </c>
      <c r="T155" s="19">
        <v>108279610</v>
      </c>
      <c r="U155" s="19">
        <v>108279610</v>
      </c>
      <c r="V155" s="19">
        <v>0</v>
      </c>
      <c r="W155" s="19">
        <v>108279610</v>
      </c>
      <c r="X155" s="20">
        <f t="shared" ref="X155:X186" si="27">R155/N155</f>
        <v>0.22692794996803606</v>
      </c>
      <c r="Y155" s="20">
        <f t="shared" ref="Y155:Y186" si="28">(O155+P155+Q155)/N155</f>
        <v>0</v>
      </c>
      <c r="Z155" s="21">
        <f t="shared" ref="Z155:Z186" si="29">X155+Y155</f>
        <v>0.22692794996803606</v>
      </c>
    </row>
    <row r="156" spans="1:26" outlineLevel="4" x14ac:dyDescent="0.25">
      <c r="A156" s="15" t="s">
        <v>242</v>
      </c>
      <c r="B156" s="16" t="s">
        <v>243</v>
      </c>
      <c r="C156" s="16" t="s">
        <v>36</v>
      </c>
      <c r="D156" s="16" t="s">
        <v>40</v>
      </c>
      <c r="E156" s="16"/>
      <c r="F156" s="16" t="s">
        <v>38</v>
      </c>
      <c r="G156" s="16">
        <v>1111</v>
      </c>
      <c r="H156" s="16">
        <v>3480</v>
      </c>
      <c r="I156" s="17" t="s">
        <v>41</v>
      </c>
      <c r="J156" s="18">
        <v>1492041</v>
      </c>
      <c r="K156" s="19">
        <v>1492041</v>
      </c>
      <c r="L156" s="19">
        <v>0</v>
      </c>
      <c r="M156" s="19">
        <v>0</v>
      </c>
      <c r="N156" s="19">
        <v>1492041</v>
      </c>
      <c r="O156" s="19">
        <v>0</v>
      </c>
      <c r="P156" s="19">
        <v>0</v>
      </c>
      <c r="Q156" s="19">
        <v>0</v>
      </c>
      <c r="R156" s="19">
        <v>0</v>
      </c>
      <c r="S156" s="19">
        <v>0</v>
      </c>
      <c r="T156" s="19">
        <v>1492041</v>
      </c>
      <c r="U156" s="19">
        <v>1492041</v>
      </c>
      <c r="V156" s="19">
        <v>0</v>
      </c>
      <c r="W156" s="19">
        <v>1492041</v>
      </c>
      <c r="X156" s="20">
        <f t="shared" si="27"/>
        <v>0</v>
      </c>
      <c r="Y156" s="20">
        <f t="shared" si="28"/>
        <v>0</v>
      </c>
      <c r="Z156" s="21">
        <f t="shared" si="29"/>
        <v>0</v>
      </c>
    </row>
    <row r="157" spans="1:26" outlineLevel="4" x14ac:dyDescent="0.25">
      <c r="A157" s="15" t="s">
        <v>242</v>
      </c>
      <c r="B157" s="16" t="s">
        <v>243</v>
      </c>
      <c r="C157" s="16" t="s">
        <v>36</v>
      </c>
      <c r="D157" s="16" t="s">
        <v>44</v>
      </c>
      <c r="E157" s="16"/>
      <c r="F157" s="16" t="s">
        <v>38</v>
      </c>
      <c r="G157" s="16">
        <v>1111</v>
      </c>
      <c r="H157" s="16">
        <v>3480</v>
      </c>
      <c r="I157" s="17" t="s">
        <v>45</v>
      </c>
      <c r="J157" s="18">
        <v>110009088</v>
      </c>
      <c r="K157" s="19">
        <v>110009088</v>
      </c>
      <c r="L157" s="19">
        <v>0</v>
      </c>
      <c r="M157" s="19">
        <v>0</v>
      </c>
      <c r="N157" s="19">
        <v>110009088</v>
      </c>
      <c r="O157" s="19">
        <v>0</v>
      </c>
      <c r="P157" s="19">
        <v>0</v>
      </c>
      <c r="Q157" s="19">
        <v>0</v>
      </c>
      <c r="R157" s="19">
        <v>16108912.75</v>
      </c>
      <c r="S157" s="19">
        <v>16108912.75</v>
      </c>
      <c r="T157" s="19">
        <v>93900175.25</v>
      </c>
      <c r="U157" s="19">
        <v>93900175.25</v>
      </c>
      <c r="V157" s="19">
        <v>0</v>
      </c>
      <c r="W157" s="19">
        <v>93900175.25</v>
      </c>
      <c r="X157" s="20">
        <f t="shared" si="27"/>
        <v>0.14643256337149163</v>
      </c>
      <c r="Y157" s="20">
        <f t="shared" si="28"/>
        <v>0</v>
      </c>
      <c r="Z157" s="21">
        <f t="shared" si="29"/>
        <v>0.14643256337149163</v>
      </c>
    </row>
    <row r="158" spans="1:26" outlineLevel="4" x14ac:dyDescent="0.25">
      <c r="A158" s="15" t="s">
        <v>242</v>
      </c>
      <c r="B158" s="16" t="s">
        <v>243</v>
      </c>
      <c r="C158" s="16" t="s">
        <v>36</v>
      </c>
      <c r="D158" s="16" t="s">
        <v>46</v>
      </c>
      <c r="E158" s="16"/>
      <c r="F158" s="16" t="s">
        <v>38</v>
      </c>
      <c r="G158" s="16">
        <v>1111</v>
      </c>
      <c r="H158" s="16">
        <v>3480</v>
      </c>
      <c r="I158" s="17" t="s">
        <v>47</v>
      </c>
      <c r="J158" s="18">
        <v>47278795</v>
      </c>
      <c r="K158" s="19">
        <v>47278795</v>
      </c>
      <c r="L158" s="19">
        <v>0</v>
      </c>
      <c r="M158" s="19">
        <v>0</v>
      </c>
      <c r="N158" s="19">
        <v>47278795</v>
      </c>
      <c r="O158" s="19">
        <v>0</v>
      </c>
      <c r="P158" s="19">
        <v>0</v>
      </c>
      <c r="Q158" s="19">
        <v>0</v>
      </c>
      <c r="R158" s="19">
        <v>11502364.800000001</v>
      </c>
      <c r="S158" s="19">
        <v>11502364.800000001</v>
      </c>
      <c r="T158" s="19">
        <v>35776430.200000003</v>
      </c>
      <c r="U158" s="19">
        <v>35776430.200000003</v>
      </c>
      <c r="V158" s="19">
        <v>0</v>
      </c>
      <c r="W158" s="19">
        <v>35776430.200000003</v>
      </c>
      <c r="X158" s="20">
        <f t="shared" si="27"/>
        <v>0.24328802796264162</v>
      </c>
      <c r="Y158" s="20">
        <f t="shared" si="28"/>
        <v>0</v>
      </c>
      <c r="Z158" s="21">
        <f t="shared" si="29"/>
        <v>0.24328802796264162</v>
      </c>
    </row>
    <row r="159" spans="1:26" ht="30" outlineLevel="4" x14ac:dyDescent="0.25">
      <c r="A159" s="15" t="s">
        <v>242</v>
      </c>
      <c r="B159" s="16" t="s">
        <v>243</v>
      </c>
      <c r="C159" s="16" t="s">
        <v>36</v>
      </c>
      <c r="D159" s="16" t="s">
        <v>48</v>
      </c>
      <c r="E159" s="16"/>
      <c r="F159" s="16" t="s">
        <v>38</v>
      </c>
      <c r="G159" s="16">
        <v>1111</v>
      </c>
      <c r="H159" s="16">
        <v>3480</v>
      </c>
      <c r="I159" s="17" t="s">
        <v>49</v>
      </c>
      <c r="J159" s="18">
        <v>73902532</v>
      </c>
      <c r="K159" s="19">
        <v>73902532</v>
      </c>
      <c r="L159" s="19">
        <v>0</v>
      </c>
      <c r="M159" s="19">
        <v>0</v>
      </c>
      <c r="N159" s="19">
        <v>73902532</v>
      </c>
      <c r="O159" s="19">
        <v>0</v>
      </c>
      <c r="P159" s="19">
        <v>0</v>
      </c>
      <c r="Q159" s="19">
        <v>0</v>
      </c>
      <c r="R159" s="19">
        <v>16314940</v>
      </c>
      <c r="S159" s="19">
        <v>16314940</v>
      </c>
      <c r="T159" s="19">
        <v>57587592</v>
      </c>
      <c r="U159" s="19">
        <v>57587592</v>
      </c>
      <c r="V159" s="19">
        <v>0</v>
      </c>
      <c r="W159" s="19">
        <v>57587592</v>
      </c>
      <c r="X159" s="20">
        <f t="shared" si="27"/>
        <v>0.22076293678273431</v>
      </c>
      <c r="Y159" s="20">
        <f t="shared" si="28"/>
        <v>0</v>
      </c>
      <c r="Z159" s="21">
        <f t="shared" si="29"/>
        <v>0.22076293678273431</v>
      </c>
    </row>
    <row r="160" spans="1:26" outlineLevel="4" x14ac:dyDescent="0.25">
      <c r="A160" s="15" t="s">
        <v>242</v>
      </c>
      <c r="B160" s="16" t="s">
        <v>243</v>
      </c>
      <c r="C160" s="16" t="s">
        <v>36</v>
      </c>
      <c r="D160" s="16" t="s">
        <v>50</v>
      </c>
      <c r="E160" s="16"/>
      <c r="F160" s="16">
        <v>280</v>
      </c>
      <c r="G160" s="16">
        <v>1111</v>
      </c>
      <c r="H160" s="16">
        <v>3480</v>
      </c>
      <c r="I160" s="17" t="s">
        <v>51</v>
      </c>
      <c r="J160" s="18">
        <v>25805270</v>
      </c>
      <c r="K160" s="19">
        <v>25805270</v>
      </c>
      <c r="L160" s="19">
        <v>0</v>
      </c>
      <c r="M160" s="19">
        <v>0</v>
      </c>
      <c r="N160" s="19">
        <v>25805270</v>
      </c>
      <c r="O160" s="19">
        <v>0</v>
      </c>
      <c r="P160" s="19">
        <v>0</v>
      </c>
      <c r="Q160" s="19">
        <v>0</v>
      </c>
      <c r="R160" s="19">
        <v>0</v>
      </c>
      <c r="S160" s="19">
        <v>0</v>
      </c>
      <c r="T160" s="19">
        <v>25805270</v>
      </c>
      <c r="U160" s="19">
        <v>25805270</v>
      </c>
      <c r="V160" s="19">
        <v>0</v>
      </c>
      <c r="W160" s="19">
        <v>25805270</v>
      </c>
      <c r="X160" s="20">
        <f t="shared" si="27"/>
        <v>0</v>
      </c>
      <c r="Y160" s="20">
        <f t="shared" si="28"/>
        <v>0</v>
      </c>
      <c r="Z160" s="21">
        <f t="shared" si="29"/>
        <v>0</v>
      </c>
    </row>
    <row r="161" spans="1:26" outlineLevel="4" x14ac:dyDescent="0.25">
      <c r="A161" s="15" t="s">
        <v>242</v>
      </c>
      <c r="B161" s="16" t="s">
        <v>243</v>
      </c>
      <c r="C161" s="16" t="s">
        <v>36</v>
      </c>
      <c r="D161" s="16" t="s">
        <v>52</v>
      </c>
      <c r="E161" s="16"/>
      <c r="F161" s="16" t="s">
        <v>38</v>
      </c>
      <c r="G161" s="16">
        <v>1111</v>
      </c>
      <c r="H161" s="16">
        <v>3480</v>
      </c>
      <c r="I161" s="17" t="s">
        <v>53</v>
      </c>
      <c r="J161" s="18">
        <v>23603445</v>
      </c>
      <c r="K161" s="19">
        <v>23603445</v>
      </c>
      <c r="L161" s="19">
        <v>0</v>
      </c>
      <c r="M161" s="19">
        <v>0</v>
      </c>
      <c r="N161" s="19">
        <v>23603445</v>
      </c>
      <c r="O161" s="19">
        <v>0</v>
      </c>
      <c r="P161" s="19">
        <v>0</v>
      </c>
      <c r="Q161" s="19">
        <v>0</v>
      </c>
      <c r="R161" s="19">
        <v>19908322.399999999</v>
      </c>
      <c r="S161" s="19">
        <v>19908322.399999999</v>
      </c>
      <c r="T161" s="19">
        <v>3695122.6</v>
      </c>
      <c r="U161" s="19">
        <v>3695122.6</v>
      </c>
      <c r="V161" s="19">
        <v>0</v>
      </c>
      <c r="W161" s="19">
        <v>3695122.6000000015</v>
      </c>
      <c r="X161" s="20">
        <f t="shared" si="27"/>
        <v>0.84344986081480899</v>
      </c>
      <c r="Y161" s="20">
        <f t="shared" si="28"/>
        <v>0</v>
      </c>
      <c r="Z161" s="21">
        <f t="shared" si="29"/>
        <v>0.84344986081480899</v>
      </c>
    </row>
    <row r="162" spans="1:26" outlineLevel="4" x14ac:dyDescent="0.25">
      <c r="A162" s="15" t="s">
        <v>242</v>
      </c>
      <c r="B162" s="16" t="s">
        <v>243</v>
      </c>
      <c r="C162" s="16" t="s">
        <v>36</v>
      </c>
      <c r="D162" s="16" t="s">
        <v>54</v>
      </c>
      <c r="E162" s="16"/>
      <c r="F162" s="16" t="s">
        <v>38</v>
      </c>
      <c r="G162" s="16">
        <v>1111</v>
      </c>
      <c r="H162" s="16">
        <v>3480</v>
      </c>
      <c r="I162" s="17" t="s">
        <v>55</v>
      </c>
      <c r="J162" s="18">
        <v>20342473</v>
      </c>
      <c r="K162" s="19">
        <v>20342473</v>
      </c>
      <c r="L162" s="19">
        <v>0</v>
      </c>
      <c r="M162" s="19">
        <v>0</v>
      </c>
      <c r="N162" s="19">
        <v>20342473</v>
      </c>
      <c r="O162" s="19">
        <v>0</v>
      </c>
      <c r="P162" s="19">
        <v>0</v>
      </c>
      <c r="Q162" s="19">
        <v>0</v>
      </c>
      <c r="R162" s="19">
        <v>5503012.2199999997</v>
      </c>
      <c r="S162" s="19">
        <v>5503012.2199999997</v>
      </c>
      <c r="T162" s="19">
        <v>14839460.779999999</v>
      </c>
      <c r="U162" s="19">
        <v>14839460.779999999</v>
      </c>
      <c r="V162" s="19">
        <v>0</v>
      </c>
      <c r="W162" s="19">
        <v>14839460.780000001</v>
      </c>
      <c r="X162" s="20">
        <f t="shared" si="27"/>
        <v>0.27051834946518055</v>
      </c>
      <c r="Y162" s="20">
        <f t="shared" si="28"/>
        <v>0</v>
      </c>
      <c r="Z162" s="21">
        <f t="shared" si="29"/>
        <v>0.27051834946518055</v>
      </c>
    </row>
    <row r="163" spans="1:26" ht="120" outlineLevel="4" x14ac:dyDescent="0.25">
      <c r="A163" s="15" t="s">
        <v>242</v>
      </c>
      <c r="B163" s="16" t="s">
        <v>243</v>
      </c>
      <c r="C163" s="16" t="s">
        <v>36</v>
      </c>
      <c r="D163" s="16" t="s">
        <v>56</v>
      </c>
      <c r="E163" s="16" t="s">
        <v>57</v>
      </c>
      <c r="F163" s="16" t="s">
        <v>38</v>
      </c>
      <c r="G163" s="16">
        <v>1112</v>
      </c>
      <c r="H163" s="16">
        <v>3480</v>
      </c>
      <c r="I163" s="17" t="s">
        <v>244</v>
      </c>
      <c r="J163" s="18">
        <v>28643850</v>
      </c>
      <c r="K163" s="19">
        <v>28643850</v>
      </c>
      <c r="L163" s="19">
        <v>0</v>
      </c>
      <c r="M163" s="19">
        <v>0</v>
      </c>
      <c r="N163" s="19">
        <v>28643850</v>
      </c>
      <c r="O163" s="19">
        <v>0</v>
      </c>
      <c r="P163" s="19">
        <v>24394788</v>
      </c>
      <c r="Q163" s="19">
        <v>0</v>
      </c>
      <c r="R163" s="19">
        <v>4249062</v>
      </c>
      <c r="S163" s="19">
        <v>4249062</v>
      </c>
      <c r="T163" s="19">
        <v>0</v>
      </c>
      <c r="U163" s="19">
        <v>0</v>
      </c>
      <c r="V163" s="19">
        <v>0</v>
      </c>
      <c r="W163" s="19">
        <v>0</v>
      </c>
      <c r="X163" s="20">
        <f t="shared" si="27"/>
        <v>0.14834116223901467</v>
      </c>
      <c r="Y163" s="20">
        <f t="shared" si="28"/>
        <v>0.85165883776098539</v>
      </c>
      <c r="Z163" s="21">
        <f t="shared" si="29"/>
        <v>1</v>
      </c>
    </row>
    <row r="164" spans="1:26" ht="60" outlineLevel="4" x14ac:dyDescent="0.25">
      <c r="A164" s="15" t="s">
        <v>242</v>
      </c>
      <c r="B164" s="16" t="s">
        <v>243</v>
      </c>
      <c r="C164" s="16" t="s">
        <v>36</v>
      </c>
      <c r="D164" s="16" t="s">
        <v>59</v>
      </c>
      <c r="E164" s="16" t="s">
        <v>57</v>
      </c>
      <c r="F164" s="16" t="s">
        <v>38</v>
      </c>
      <c r="G164" s="16">
        <v>1112</v>
      </c>
      <c r="H164" s="16">
        <v>3480</v>
      </c>
      <c r="I164" s="17" t="s">
        <v>245</v>
      </c>
      <c r="J164" s="18">
        <v>1548316</v>
      </c>
      <c r="K164" s="19">
        <v>1548316</v>
      </c>
      <c r="L164" s="19">
        <v>0</v>
      </c>
      <c r="M164" s="19">
        <v>0</v>
      </c>
      <c r="N164" s="19">
        <v>1548316</v>
      </c>
      <c r="O164" s="19">
        <v>0</v>
      </c>
      <c r="P164" s="19">
        <v>1318828</v>
      </c>
      <c r="Q164" s="19">
        <v>0</v>
      </c>
      <c r="R164" s="19">
        <v>229488</v>
      </c>
      <c r="S164" s="19">
        <v>229488</v>
      </c>
      <c r="T164" s="19">
        <v>0</v>
      </c>
      <c r="U164" s="19">
        <v>0</v>
      </c>
      <c r="V164" s="19">
        <v>0</v>
      </c>
      <c r="W164" s="19">
        <v>0</v>
      </c>
      <c r="X164" s="20">
        <f t="shared" si="27"/>
        <v>0.14821780566757689</v>
      </c>
      <c r="Y164" s="20">
        <f t="shared" si="28"/>
        <v>0.85178219433242308</v>
      </c>
      <c r="Z164" s="21">
        <f t="shared" si="29"/>
        <v>1</v>
      </c>
    </row>
    <row r="165" spans="1:26" ht="120" outlineLevel="4" x14ac:dyDescent="0.25">
      <c r="A165" s="15" t="s">
        <v>242</v>
      </c>
      <c r="B165" s="16" t="s">
        <v>243</v>
      </c>
      <c r="C165" s="16" t="s">
        <v>36</v>
      </c>
      <c r="D165" s="16" t="s">
        <v>61</v>
      </c>
      <c r="E165" s="16" t="s">
        <v>57</v>
      </c>
      <c r="F165" s="16" t="s">
        <v>38</v>
      </c>
      <c r="G165" s="16">
        <v>1112</v>
      </c>
      <c r="H165" s="16">
        <v>3480</v>
      </c>
      <c r="I165" s="17" t="s">
        <v>62</v>
      </c>
      <c r="J165" s="18">
        <v>5018146</v>
      </c>
      <c r="K165" s="19">
        <v>5018146</v>
      </c>
      <c r="L165" s="19">
        <v>0</v>
      </c>
      <c r="M165" s="19">
        <v>0</v>
      </c>
      <c r="N165" s="19">
        <v>5018146</v>
      </c>
      <c r="O165" s="19">
        <v>0</v>
      </c>
      <c r="P165" s="19">
        <v>4373276</v>
      </c>
      <c r="Q165" s="19">
        <v>0</v>
      </c>
      <c r="R165" s="19">
        <v>644870</v>
      </c>
      <c r="S165" s="19">
        <v>644870</v>
      </c>
      <c r="T165" s="19">
        <v>0</v>
      </c>
      <c r="U165" s="19">
        <v>0</v>
      </c>
      <c r="V165" s="19">
        <v>0</v>
      </c>
      <c r="W165" s="19">
        <v>0</v>
      </c>
      <c r="X165" s="20">
        <f t="shared" si="27"/>
        <v>0.12850762014496989</v>
      </c>
      <c r="Y165" s="20">
        <f t="shared" si="28"/>
        <v>0.87149237985503014</v>
      </c>
      <c r="Z165" s="21">
        <f t="shared" si="29"/>
        <v>1</v>
      </c>
    </row>
    <row r="166" spans="1:26" ht="90" outlineLevel="4" x14ac:dyDescent="0.25">
      <c r="A166" s="15" t="s">
        <v>242</v>
      </c>
      <c r="B166" s="16" t="s">
        <v>243</v>
      </c>
      <c r="C166" s="16" t="s">
        <v>36</v>
      </c>
      <c r="D166" s="16" t="s">
        <v>63</v>
      </c>
      <c r="E166" s="16" t="s">
        <v>57</v>
      </c>
      <c r="F166" s="16" t="s">
        <v>38</v>
      </c>
      <c r="G166" s="16">
        <v>1112</v>
      </c>
      <c r="H166" s="16">
        <v>3480</v>
      </c>
      <c r="I166" s="17" t="s">
        <v>246</v>
      </c>
      <c r="J166" s="18">
        <v>4644948</v>
      </c>
      <c r="K166" s="19">
        <v>4644948</v>
      </c>
      <c r="L166" s="19">
        <v>4500000</v>
      </c>
      <c r="M166" s="19">
        <v>0</v>
      </c>
      <c r="N166" s="19">
        <v>9144948</v>
      </c>
      <c r="O166" s="19">
        <v>0</v>
      </c>
      <c r="P166" s="19">
        <v>3267999</v>
      </c>
      <c r="Q166" s="19">
        <v>0</v>
      </c>
      <c r="R166" s="19">
        <v>1376949</v>
      </c>
      <c r="S166" s="19">
        <v>1376949</v>
      </c>
      <c r="T166" s="19">
        <v>0</v>
      </c>
      <c r="U166" s="19">
        <v>0</v>
      </c>
      <c r="V166" s="19">
        <v>0</v>
      </c>
      <c r="W166" s="19">
        <v>4500000</v>
      </c>
      <c r="X166" s="20">
        <f t="shared" si="27"/>
        <v>0.15056936354367462</v>
      </c>
      <c r="Y166" s="20">
        <f t="shared" si="28"/>
        <v>0.35735566785070838</v>
      </c>
      <c r="Z166" s="21">
        <f t="shared" si="29"/>
        <v>0.50792503139438305</v>
      </c>
    </row>
    <row r="167" spans="1:26" ht="90" outlineLevel="4" x14ac:dyDescent="0.25">
      <c r="A167" s="15" t="s">
        <v>242</v>
      </c>
      <c r="B167" s="16" t="s">
        <v>243</v>
      </c>
      <c r="C167" s="16" t="s">
        <v>36</v>
      </c>
      <c r="D167" s="16" t="s">
        <v>64</v>
      </c>
      <c r="E167" s="16" t="s">
        <v>57</v>
      </c>
      <c r="F167" s="16" t="s">
        <v>38</v>
      </c>
      <c r="G167" s="16">
        <v>1112</v>
      </c>
      <c r="H167" s="16">
        <v>3480</v>
      </c>
      <c r="I167" s="17" t="s">
        <v>247</v>
      </c>
      <c r="J167" s="18">
        <v>9289897</v>
      </c>
      <c r="K167" s="19">
        <v>9289897</v>
      </c>
      <c r="L167" s="19">
        <v>-4500000</v>
      </c>
      <c r="M167" s="19">
        <v>0</v>
      </c>
      <c r="N167" s="19">
        <v>4789897</v>
      </c>
      <c r="O167" s="19">
        <v>0</v>
      </c>
      <c r="P167" s="19">
        <v>4101424</v>
      </c>
      <c r="Q167" s="19">
        <v>0</v>
      </c>
      <c r="R167" s="19">
        <v>688473</v>
      </c>
      <c r="S167" s="19">
        <v>688473</v>
      </c>
      <c r="T167" s="19">
        <v>0</v>
      </c>
      <c r="U167" s="19">
        <v>4500000</v>
      </c>
      <c r="V167" s="19">
        <v>0</v>
      </c>
      <c r="W167" s="19">
        <v>0</v>
      </c>
      <c r="X167" s="20">
        <f t="shared" si="27"/>
        <v>0.14373440597991982</v>
      </c>
      <c r="Y167" s="20">
        <f t="shared" si="28"/>
        <v>0.85626559402008018</v>
      </c>
      <c r="Z167" s="21">
        <f t="shared" si="29"/>
        <v>1</v>
      </c>
    </row>
    <row r="168" spans="1:26" ht="60" outlineLevel="4" x14ac:dyDescent="0.25">
      <c r="A168" s="15" t="s">
        <v>242</v>
      </c>
      <c r="B168" s="16" t="s">
        <v>243</v>
      </c>
      <c r="C168" s="16" t="s">
        <v>36</v>
      </c>
      <c r="D168" s="16" t="s">
        <v>65</v>
      </c>
      <c r="E168" s="16" t="s">
        <v>57</v>
      </c>
      <c r="F168" s="16" t="s">
        <v>38</v>
      </c>
      <c r="G168" s="16">
        <v>1112</v>
      </c>
      <c r="H168" s="16">
        <v>3480</v>
      </c>
      <c r="I168" s="17" t="s">
        <v>248</v>
      </c>
      <c r="J168" s="18">
        <v>14450366</v>
      </c>
      <c r="K168" s="19">
        <v>14450366</v>
      </c>
      <c r="L168" s="19">
        <v>0</v>
      </c>
      <c r="M168" s="19">
        <v>0</v>
      </c>
      <c r="N168" s="19">
        <v>14450366</v>
      </c>
      <c r="O168" s="19">
        <v>0</v>
      </c>
      <c r="P168" s="19">
        <v>12080392.74</v>
      </c>
      <c r="Q168" s="19">
        <v>0</v>
      </c>
      <c r="R168" s="19">
        <v>2369973.2599999998</v>
      </c>
      <c r="S168" s="19">
        <v>2369973.2599999998</v>
      </c>
      <c r="T168" s="19">
        <v>0</v>
      </c>
      <c r="U168" s="19">
        <v>0</v>
      </c>
      <c r="V168" s="19">
        <v>0</v>
      </c>
      <c r="W168" s="19">
        <v>0</v>
      </c>
      <c r="X168" s="20">
        <f t="shared" si="27"/>
        <v>0.16400783620290307</v>
      </c>
      <c r="Y168" s="20">
        <f t="shared" si="28"/>
        <v>0.83599216379709695</v>
      </c>
      <c r="Z168" s="21">
        <f t="shared" si="29"/>
        <v>1</v>
      </c>
    </row>
    <row r="169" spans="1:26" outlineLevel="3" x14ac:dyDescent="0.25">
      <c r="A169" s="22"/>
      <c r="B169" s="23"/>
      <c r="C169" s="23" t="s">
        <v>67</v>
      </c>
      <c r="D169" s="23"/>
      <c r="E169" s="23"/>
      <c r="F169" s="23"/>
      <c r="G169" s="23"/>
      <c r="H169" s="23"/>
      <c r="I169" s="24"/>
      <c r="J169" s="25">
        <f t="shared" ref="J169:W169" si="30">SUBTOTAL(9,J155:J168)</f>
        <v>506093227</v>
      </c>
      <c r="K169" s="26">
        <f t="shared" si="30"/>
        <v>506093227</v>
      </c>
      <c r="L169" s="26">
        <f t="shared" si="30"/>
        <v>0</v>
      </c>
      <c r="M169" s="26">
        <f t="shared" si="30"/>
        <v>0</v>
      </c>
      <c r="N169" s="26">
        <f t="shared" si="30"/>
        <v>506093227</v>
      </c>
      <c r="O169" s="26">
        <f t="shared" si="30"/>
        <v>0</v>
      </c>
      <c r="P169" s="26">
        <f t="shared" si="30"/>
        <v>49536707.740000002</v>
      </c>
      <c r="Q169" s="26">
        <f t="shared" si="30"/>
        <v>0</v>
      </c>
      <c r="R169" s="26">
        <f t="shared" si="30"/>
        <v>110680817.42999999</v>
      </c>
      <c r="S169" s="26">
        <f t="shared" si="30"/>
        <v>110680817.42999999</v>
      </c>
      <c r="T169" s="26">
        <f t="shared" si="30"/>
        <v>341375701.82999998</v>
      </c>
      <c r="U169" s="26">
        <f t="shared" si="30"/>
        <v>345875701.82999998</v>
      </c>
      <c r="V169" s="26">
        <f t="shared" si="30"/>
        <v>0</v>
      </c>
      <c r="W169" s="26">
        <f t="shared" si="30"/>
        <v>345875701.83000004</v>
      </c>
      <c r="X169" s="27">
        <f t="shared" si="27"/>
        <v>0.21869650002251462</v>
      </c>
      <c r="Y169" s="27">
        <f t="shared" si="28"/>
        <v>9.7880598074077771E-2</v>
      </c>
      <c r="Z169" s="28">
        <f t="shared" si="29"/>
        <v>0.3165770980965924</v>
      </c>
    </row>
    <row r="170" spans="1:26" outlineLevel="4" x14ac:dyDescent="0.25">
      <c r="A170" s="15" t="s">
        <v>242</v>
      </c>
      <c r="B170" s="16" t="s">
        <v>243</v>
      </c>
      <c r="C170" s="16" t="s">
        <v>68</v>
      </c>
      <c r="D170" s="16" t="s">
        <v>71</v>
      </c>
      <c r="E170" s="16"/>
      <c r="F170" s="16" t="s">
        <v>38</v>
      </c>
      <c r="G170" s="16">
        <v>1120</v>
      </c>
      <c r="H170" s="16">
        <v>3480</v>
      </c>
      <c r="I170" s="17" t="s">
        <v>72</v>
      </c>
      <c r="J170" s="18">
        <v>1499982</v>
      </c>
      <c r="K170" s="19">
        <v>1499982</v>
      </c>
      <c r="L170" s="19">
        <v>0</v>
      </c>
      <c r="M170" s="19">
        <v>0</v>
      </c>
      <c r="N170" s="19">
        <v>1499982</v>
      </c>
      <c r="O170" s="19">
        <v>0</v>
      </c>
      <c r="P170" s="19">
        <v>0</v>
      </c>
      <c r="Q170" s="19">
        <v>0</v>
      </c>
      <c r="R170" s="19">
        <v>0</v>
      </c>
      <c r="S170" s="19">
        <v>0</v>
      </c>
      <c r="T170" s="19">
        <v>374995.5</v>
      </c>
      <c r="U170" s="19">
        <v>1499982</v>
      </c>
      <c r="V170" s="19">
        <v>0</v>
      </c>
      <c r="W170" s="19">
        <v>1499982</v>
      </c>
      <c r="X170" s="20">
        <f t="shared" si="27"/>
        <v>0</v>
      </c>
      <c r="Y170" s="20">
        <f t="shared" si="28"/>
        <v>0</v>
      </c>
      <c r="Z170" s="21">
        <f t="shared" si="29"/>
        <v>0</v>
      </c>
    </row>
    <row r="171" spans="1:26" ht="45" outlineLevel="4" x14ac:dyDescent="0.25">
      <c r="A171" s="15" t="s">
        <v>242</v>
      </c>
      <c r="B171" s="16" t="s">
        <v>243</v>
      </c>
      <c r="C171" s="16" t="s">
        <v>68</v>
      </c>
      <c r="D171" s="16" t="s">
        <v>83</v>
      </c>
      <c r="E171" s="16"/>
      <c r="F171" s="16" t="s">
        <v>38</v>
      </c>
      <c r="G171" s="16">
        <v>1120</v>
      </c>
      <c r="H171" s="16">
        <v>3480</v>
      </c>
      <c r="I171" s="17" t="s">
        <v>249</v>
      </c>
      <c r="J171" s="18">
        <v>60000</v>
      </c>
      <c r="K171" s="19">
        <v>60000</v>
      </c>
      <c r="L171" s="19">
        <v>0</v>
      </c>
      <c r="M171" s="19">
        <v>0</v>
      </c>
      <c r="N171" s="19">
        <v>60000</v>
      </c>
      <c r="O171" s="19">
        <v>0</v>
      </c>
      <c r="P171" s="19">
        <v>0</v>
      </c>
      <c r="Q171" s="19">
        <v>0</v>
      </c>
      <c r="R171" s="19">
        <v>0</v>
      </c>
      <c r="S171" s="19">
        <v>0</v>
      </c>
      <c r="T171" s="19">
        <v>15000</v>
      </c>
      <c r="U171" s="19">
        <v>60000</v>
      </c>
      <c r="V171" s="19">
        <v>0</v>
      </c>
      <c r="W171" s="19">
        <v>60000</v>
      </c>
      <c r="X171" s="20">
        <f t="shared" si="27"/>
        <v>0</v>
      </c>
      <c r="Y171" s="20">
        <f t="shared" si="28"/>
        <v>0</v>
      </c>
      <c r="Z171" s="21">
        <f t="shared" si="29"/>
        <v>0</v>
      </c>
    </row>
    <row r="172" spans="1:26" ht="45" outlineLevel="4" x14ac:dyDescent="0.25">
      <c r="A172" s="15" t="s">
        <v>242</v>
      </c>
      <c r="B172" s="16" t="s">
        <v>243</v>
      </c>
      <c r="C172" s="16" t="s">
        <v>68</v>
      </c>
      <c r="D172" s="16" t="s">
        <v>190</v>
      </c>
      <c r="E172" s="16"/>
      <c r="F172" s="16" t="s">
        <v>38</v>
      </c>
      <c r="G172" s="16">
        <v>1120</v>
      </c>
      <c r="H172" s="16">
        <v>3480</v>
      </c>
      <c r="I172" s="17" t="s">
        <v>250</v>
      </c>
      <c r="J172" s="18">
        <v>15000000</v>
      </c>
      <c r="K172" s="19">
        <v>15000000</v>
      </c>
      <c r="L172" s="19">
        <v>0</v>
      </c>
      <c r="M172" s="19">
        <v>0</v>
      </c>
      <c r="N172" s="19">
        <v>15000000</v>
      </c>
      <c r="O172" s="19">
        <v>0</v>
      </c>
      <c r="P172" s="19">
        <v>0</v>
      </c>
      <c r="Q172" s="19">
        <v>0</v>
      </c>
      <c r="R172" s="19">
        <v>0</v>
      </c>
      <c r="S172" s="19">
        <v>0</v>
      </c>
      <c r="T172" s="19">
        <v>3750000</v>
      </c>
      <c r="U172" s="19">
        <v>15000000</v>
      </c>
      <c r="V172" s="19">
        <v>0</v>
      </c>
      <c r="W172" s="19">
        <v>15000000</v>
      </c>
      <c r="X172" s="20">
        <f t="shared" si="27"/>
        <v>0</v>
      </c>
      <c r="Y172" s="20">
        <f t="shared" si="28"/>
        <v>0</v>
      </c>
      <c r="Z172" s="21">
        <f t="shared" si="29"/>
        <v>0</v>
      </c>
    </row>
    <row r="173" spans="1:26" outlineLevel="4" x14ac:dyDescent="0.25">
      <c r="A173" s="15" t="s">
        <v>242</v>
      </c>
      <c r="B173" s="16" t="s">
        <v>243</v>
      </c>
      <c r="C173" s="16" t="s">
        <v>68</v>
      </c>
      <c r="D173" s="16" t="s">
        <v>87</v>
      </c>
      <c r="E173" s="16"/>
      <c r="F173" s="16" t="s">
        <v>38</v>
      </c>
      <c r="G173" s="16">
        <v>1120</v>
      </c>
      <c r="H173" s="16">
        <v>3480</v>
      </c>
      <c r="I173" s="17" t="s">
        <v>88</v>
      </c>
      <c r="J173" s="18">
        <v>805800</v>
      </c>
      <c r="K173" s="19">
        <v>805800</v>
      </c>
      <c r="L173" s="19">
        <v>0</v>
      </c>
      <c r="M173" s="19">
        <v>0</v>
      </c>
      <c r="N173" s="19">
        <v>805800</v>
      </c>
      <c r="O173" s="19">
        <v>0</v>
      </c>
      <c r="P173" s="19">
        <v>0</v>
      </c>
      <c r="Q173" s="19">
        <v>0</v>
      </c>
      <c r="R173" s="19">
        <v>0</v>
      </c>
      <c r="S173" s="19">
        <v>0</v>
      </c>
      <c r="T173" s="19">
        <v>201450</v>
      </c>
      <c r="U173" s="19">
        <v>805800</v>
      </c>
      <c r="V173" s="19">
        <v>0</v>
      </c>
      <c r="W173" s="19">
        <v>805800</v>
      </c>
      <c r="X173" s="20">
        <f t="shared" si="27"/>
        <v>0</v>
      </c>
      <c r="Y173" s="20">
        <f t="shared" si="28"/>
        <v>0</v>
      </c>
      <c r="Z173" s="21">
        <f t="shared" si="29"/>
        <v>0</v>
      </c>
    </row>
    <row r="174" spans="1:26" ht="30" outlineLevel="4" x14ac:dyDescent="0.25">
      <c r="A174" s="15" t="s">
        <v>242</v>
      </c>
      <c r="B174" s="16" t="s">
        <v>243</v>
      </c>
      <c r="C174" s="16" t="s">
        <v>68</v>
      </c>
      <c r="D174" s="16" t="s">
        <v>198</v>
      </c>
      <c r="E174" s="16"/>
      <c r="F174" s="16" t="s">
        <v>38</v>
      </c>
      <c r="G174" s="16">
        <v>1120</v>
      </c>
      <c r="H174" s="16">
        <v>3480</v>
      </c>
      <c r="I174" s="17" t="s">
        <v>199</v>
      </c>
      <c r="J174" s="18">
        <v>200000</v>
      </c>
      <c r="K174" s="19">
        <v>200000</v>
      </c>
      <c r="L174" s="19">
        <v>0</v>
      </c>
      <c r="M174" s="19">
        <v>0</v>
      </c>
      <c r="N174" s="19">
        <v>200000</v>
      </c>
      <c r="O174" s="19">
        <v>0</v>
      </c>
      <c r="P174" s="19">
        <v>0</v>
      </c>
      <c r="Q174" s="19">
        <v>0</v>
      </c>
      <c r="R174" s="19">
        <v>0</v>
      </c>
      <c r="S174" s="19">
        <v>0</v>
      </c>
      <c r="T174" s="19">
        <v>50000</v>
      </c>
      <c r="U174" s="19">
        <v>200000</v>
      </c>
      <c r="V174" s="19">
        <v>0</v>
      </c>
      <c r="W174" s="19">
        <v>200000</v>
      </c>
      <c r="X174" s="20">
        <f t="shared" si="27"/>
        <v>0</v>
      </c>
      <c r="Y174" s="20">
        <f t="shared" si="28"/>
        <v>0</v>
      </c>
      <c r="Z174" s="21">
        <f t="shared" si="29"/>
        <v>0</v>
      </c>
    </row>
    <row r="175" spans="1:26" ht="30" outlineLevel="4" x14ac:dyDescent="0.25">
      <c r="A175" s="15" t="s">
        <v>242</v>
      </c>
      <c r="B175" s="16" t="s">
        <v>243</v>
      </c>
      <c r="C175" s="16" t="s">
        <v>68</v>
      </c>
      <c r="D175" s="16" t="s">
        <v>200</v>
      </c>
      <c r="E175" s="16"/>
      <c r="F175" s="16" t="s">
        <v>38</v>
      </c>
      <c r="G175" s="16">
        <v>1120</v>
      </c>
      <c r="H175" s="16">
        <v>3480</v>
      </c>
      <c r="I175" s="17" t="s">
        <v>201</v>
      </c>
      <c r="J175" s="18">
        <v>500000</v>
      </c>
      <c r="K175" s="19">
        <v>500000</v>
      </c>
      <c r="L175" s="19">
        <v>0</v>
      </c>
      <c r="M175" s="19">
        <v>0</v>
      </c>
      <c r="N175" s="19">
        <v>500000</v>
      </c>
      <c r="O175" s="19">
        <v>0</v>
      </c>
      <c r="P175" s="19">
        <v>0</v>
      </c>
      <c r="Q175" s="19">
        <v>0</v>
      </c>
      <c r="R175" s="19">
        <v>0</v>
      </c>
      <c r="S175" s="19">
        <v>0</v>
      </c>
      <c r="T175" s="19">
        <v>125000</v>
      </c>
      <c r="U175" s="19">
        <v>500000</v>
      </c>
      <c r="V175" s="19">
        <v>0</v>
      </c>
      <c r="W175" s="19">
        <v>500000</v>
      </c>
      <c r="X175" s="20">
        <f t="shared" si="27"/>
        <v>0</v>
      </c>
      <c r="Y175" s="20">
        <f t="shared" si="28"/>
        <v>0</v>
      </c>
      <c r="Z175" s="21">
        <f t="shared" si="29"/>
        <v>0</v>
      </c>
    </row>
    <row r="176" spans="1:26" ht="45" outlineLevel="4" x14ac:dyDescent="0.25">
      <c r="A176" s="15" t="s">
        <v>242</v>
      </c>
      <c r="B176" s="16" t="s">
        <v>243</v>
      </c>
      <c r="C176" s="16" t="s">
        <v>68</v>
      </c>
      <c r="D176" s="16" t="s">
        <v>91</v>
      </c>
      <c r="E176" s="16"/>
      <c r="F176" s="16" t="s">
        <v>38</v>
      </c>
      <c r="G176" s="16">
        <v>1120</v>
      </c>
      <c r="H176" s="16">
        <v>3480</v>
      </c>
      <c r="I176" s="17" t="s">
        <v>92</v>
      </c>
      <c r="J176" s="18">
        <v>600000</v>
      </c>
      <c r="K176" s="19">
        <v>600000</v>
      </c>
      <c r="L176" s="19">
        <v>0</v>
      </c>
      <c r="M176" s="19">
        <v>0</v>
      </c>
      <c r="N176" s="19">
        <v>600000</v>
      </c>
      <c r="O176" s="19">
        <v>0</v>
      </c>
      <c r="P176" s="19">
        <v>0</v>
      </c>
      <c r="Q176" s="19">
        <v>0</v>
      </c>
      <c r="R176" s="19">
        <v>0</v>
      </c>
      <c r="S176" s="19">
        <v>0</v>
      </c>
      <c r="T176" s="19">
        <v>150000</v>
      </c>
      <c r="U176" s="19">
        <v>600000</v>
      </c>
      <c r="V176" s="19">
        <v>0</v>
      </c>
      <c r="W176" s="19">
        <v>600000</v>
      </c>
      <c r="X176" s="20">
        <f t="shared" si="27"/>
        <v>0</v>
      </c>
      <c r="Y176" s="20">
        <f t="shared" si="28"/>
        <v>0</v>
      </c>
      <c r="Z176" s="21">
        <f t="shared" si="29"/>
        <v>0</v>
      </c>
    </row>
    <row r="177" spans="1:26" outlineLevel="3" x14ac:dyDescent="0.25">
      <c r="A177" s="22"/>
      <c r="B177" s="23"/>
      <c r="C177" s="23" t="s">
        <v>93</v>
      </c>
      <c r="D177" s="23"/>
      <c r="E177" s="23"/>
      <c r="F177" s="23"/>
      <c r="G177" s="23"/>
      <c r="H177" s="23"/>
      <c r="I177" s="24"/>
      <c r="J177" s="25">
        <f t="shared" ref="J177:W177" si="31">SUBTOTAL(9,J170:J176)</f>
        <v>18665782</v>
      </c>
      <c r="K177" s="26">
        <f t="shared" si="31"/>
        <v>18665782</v>
      </c>
      <c r="L177" s="26">
        <f t="shared" si="31"/>
        <v>0</v>
      </c>
      <c r="M177" s="26">
        <f t="shared" si="31"/>
        <v>0</v>
      </c>
      <c r="N177" s="26">
        <f t="shared" si="31"/>
        <v>18665782</v>
      </c>
      <c r="O177" s="26">
        <f t="shared" si="31"/>
        <v>0</v>
      </c>
      <c r="P177" s="26">
        <f t="shared" si="31"/>
        <v>0</v>
      </c>
      <c r="Q177" s="26">
        <f t="shared" si="31"/>
        <v>0</v>
      </c>
      <c r="R177" s="26">
        <f t="shared" si="31"/>
        <v>0</v>
      </c>
      <c r="S177" s="26">
        <f t="shared" si="31"/>
        <v>0</v>
      </c>
      <c r="T177" s="26">
        <f t="shared" si="31"/>
        <v>4666445.5</v>
      </c>
      <c r="U177" s="26">
        <f t="shared" si="31"/>
        <v>18665782</v>
      </c>
      <c r="V177" s="26">
        <f t="shared" si="31"/>
        <v>0</v>
      </c>
      <c r="W177" s="26">
        <f t="shared" si="31"/>
        <v>18665782</v>
      </c>
      <c r="X177" s="27">
        <f t="shared" si="27"/>
        <v>0</v>
      </c>
      <c r="Y177" s="27">
        <f t="shared" si="28"/>
        <v>0</v>
      </c>
      <c r="Z177" s="28">
        <f t="shared" si="29"/>
        <v>0</v>
      </c>
    </row>
    <row r="178" spans="1:26" outlineLevel="4" x14ac:dyDescent="0.25">
      <c r="A178" s="15" t="s">
        <v>242</v>
      </c>
      <c r="B178" s="16" t="s">
        <v>243</v>
      </c>
      <c r="C178" s="16" t="s">
        <v>94</v>
      </c>
      <c r="D178" s="16" t="s">
        <v>97</v>
      </c>
      <c r="E178" s="16"/>
      <c r="F178" s="16" t="s">
        <v>38</v>
      </c>
      <c r="G178" s="16">
        <v>1120</v>
      </c>
      <c r="H178" s="16">
        <v>3480</v>
      </c>
      <c r="I178" s="17" t="s">
        <v>98</v>
      </c>
      <c r="J178" s="18">
        <v>1000000</v>
      </c>
      <c r="K178" s="19">
        <v>1000000</v>
      </c>
      <c r="L178" s="19">
        <v>0</v>
      </c>
      <c r="M178" s="19">
        <v>0</v>
      </c>
      <c r="N178" s="19">
        <v>1000000</v>
      </c>
      <c r="O178" s="19">
        <v>0</v>
      </c>
      <c r="P178" s="19">
        <v>0</v>
      </c>
      <c r="Q178" s="19">
        <v>0</v>
      </c>
      <c r="R178" s="19">
        <v>0</v>
      </c>
      <c r="S178" s="19">
        <v>0</v>
      </c>
      <c r="T178" s="19">
        <v>250000</v>
      </c>
      <c r="U178" s="19">
        <v>1000000</v>
      </c>
      <c r="V178" s="19">
        <v>0</v>
      </c>
      <c r="W178" s="19">
        <v>1000000</v>
      </c>
      <c r="X178" s="20">
        <f t="shared" si="27"/>
        <v>0</v>
      </c>
      <c r="Y178" s="20">
        <f t="shared" si="28"/>
        <v>0</v>
      </c>
      <c r="Z178" s="21">
        <f t="shared" si="29"/>
        <v>0</v>
      </c>
    </row>
    <row r="179" spans="1:26" outlineLevel="4" x14ac:dyDescent="0.25">
      <c r="A179" s="15" t="s">
        <v>242</v>
      </c>
      <c r="B179" s="16" t="s">
        <v>243</v>
      </c>
      <c r="C179" s="16" t="s">
        <v>94</v>
      </c>
      <c r="D179" s="16" t="s">
        <v>99</v>
      </c>
      <c r="E179" s="16"/>
      <c r="F179" s="16" t="s">
        <v>38</v>
      </c>
      <c r="G179" s="16">
        <v>1120</v>
      </c>
      <c r="H179" s="16">
        <v>3480</v>
      </c>
      <c r="I179" s="17" t="s">
        <v>251</v>
      </c>
      <c r="J179" s="18">
        <v>5000000</v>
      </c>
      <c r="K179" s="19">
        <v>5000000</v>
      </c>
      <c r="L179" s="19">
        <v>0</v>
      </c>
      <c r="M179" s="19">
        <v>0</v>
      </c>
      <c r="N179" s="19">
        <v>5000000</v>
      </c>
      <c r="O179" s="19">
        <v>0</v>
      </c>
      <c r="P179" s="19">
        <v>0</v>
      </c>
      <c r="Q179" s="19">
        <v>0</v>
      </c>
      <c r="R179" s="19">
        <v>0</v>
      </c>
      <c r="S179" s="19">
        <v>0</v>
      </c>
      <c r="T179" s="19">
        <v>1250000</v>
      </c>
      <c r="U179" s="19">
        <v>5000000</v>
      </c>
      <c r="V179" s="19">
        <v>0</v>
      </c>
      <c r="W179" s="19">
        <v>5000000</v>
      </c>
      <c r="X179" s="20">
        <f t="shared" si="27"/>
        <v>0</v>
      </c>
      <c r="Y179" s="20">
        <f t="shared" si="28"/>
        <v>0</v>
      </c>
      <c r="Z179" s="21">
        <f t="shared" si="29"/>
        <v>0</v>
      </c>
    </row>
    <row r="180" spans="1:26" ht="30" outlineLevel="4" x14ac:dyDescent="0.25">
      <c r="A180" s="15" t="s">
        <v>242</v>
      </c>
      <c r="B180" s="16" t="s">
        <v>243</v>
      </c>
      <c r="C180" s="16" t="s">
        <v>94</v>
      </c>
      <c r="D180" s="16" t="s">
        <v>101</v>
      </c>
      <c r="E180" s="16"/>
      <c r="F180" s="16" t="s">
        <v>38</v>
      </c>
      <c r="G180" s="16">
        <v>1120</v>
      </c>
      <c r="H180" s="16">
        <v>3480</v>
      </c>
      <c r="I180" s="17" t="s">
        <v>102</v>
      </c>
      <c r="J180" s="18">
        <v>60000</v>
      </c>
      <c r="K180" s="19">
        <v>60000</v>
      </c>
      <c r="L180" s="19">
        <v>0</v>
      </c>
      <c r="M180" s="19">
        <v>0</v>
      </c>
      <c r="N180" s="19">
        <v>60000</v>
      </c>
      <c r="O180" s="19">
        <v>0</v>
      </c>
      <c r="P180" s="19">
        <v>0</v>
      </c>
      <c r="Q180" s="19">
        <v>0</v>
      </c>
      <c r="R180" s="19">
        <v>0</v>
      </c>
      <c r="S180" s="19">
        <v>0</v>
      </c>
      <c r="T180" s="19">
        <v>15000</v>
      </c>
      <c r="U180" s="19">
        <v>60000</v>
      </c>
      <c r="V180" s="19">
        <v>0</v>
      </c>
      <c r="W180" s="19">
        <v>60000</v>
      </c>
      <c r="X180" s="20">
        <f t="shared" si="27"/>
        <v>0</v>
      </c>
      <c r="Y180" s="20">
        <f t="shared" si="28"/>
        <v>0</v>
      </c>
      <c r="Z180" s="21">
        <f t="shared" si="29"/>
        <v>0</v>
      </c>
    </row>
    <row r="181" spans="1:26" ht="30" outlineLevel="4" x14ac:dyDescent="0.25">
      <c r="A181" s="15" t="s">
        <v>242</v>
      </c>
      <c r="B181" s="16" t="s">
        <v>243</v>
      </c>
      <c r="C181" s="16" t="s">
        <v>94</v>
      </c>
      <c r="D181" s="16" t="s">
        <v>103</v>
      </c>
      <c r="E181" s="16"/>
      <c r="F181" s="16" t="s">
        <v>38</v>
      </c>
      <c r="G181" s="16">
        <v>1120</v>
      </c>
      <c r="H181" s="16">
        <v>3480</v>
      </c>
      <c r="I181" s="17" t="s">
        <v>104</v>
      </c>
      <c r="J181" s="18">
        <v>60243</v>
      </c>
      <c r="K181" s="19">
        <v>60243</v>
      </c>
      <c r="L181" s="19">
        <v>0</v>
      </c>
      <c r="M181" s="19">
        <v>0</v>
      </c>
      <c r="N181" s="19">
        <v>60243</v>
      </c>
      <c r="O181" s="19">
        <v>0</v>
      </c>
      <c r="P181" s="19">
        <v>0</v>
      </c>
      <c r="Q181" s="19">
        <v>0</v>
      </c>
      <c r="R181" s="19">
        <v>0</v>
      </c>
      <c r="S181" s="19">
        <v>0</v>
      </c>
      <c r="T181" s="19">
        <v>15060.75</v>
      </c>
      <c r="U181" s="19">
        <v>60243</v>
      </c>
      <c r="V181" s="19">
        <v>0</v>
      </c>
      <c r="W181" s="19">
        <v>60243</v>
      </c>
      <c r="X181" s="20">
        <f t="shared" si="27"/>
        <v>0</v>
      </c>
      <c r="Y181" s="20">
        <f t="shared" si="28"/>
        <v>0</v>
      </c>
      <c r="Z181" s="21">
        <f t="shared" si="29"/>
        <v>0</v>
      </c>
    </row>
    <row r="182" spans="1:26" ht="30" outlineLevel="4" x14ac:dyDescent="0.25">
      <c r="A182" s="15" t="s">
        <v>242</v>
      </c>
      <c r="B182" s="16" t="s">
        <v>243</v>
      </c>
      <c r="C182" s="16" t="s">
        <v>94</v>
      </c>
      <c r="D182" s="16" t="s">
        <v>107</v>
      </c>
      <c r="E182" s="16"/>
      <c r="F182" s="16" t="s">
        <v>38</v>
      </c>
      <c r="G182" s="16">
        <v>1120</v>
      </c>
      <c r="H182" s="16">
        <v>3480</v>
      </c>
      <c r="I182" s="17" t="s">
        <v>108</v>
      </c>
      <c r="J182" s="18">
        <v>318140</v>
      </c>
      <c r="K182" s="19">
        <v>318140</v>
      </c>
      <c r="L182" s="19">
        <v>0</v>
      </c>
      <c r="M182" s="19">
        <v>0</v>
      </c>
      <c r="N182" s="19">
        <v>318140</v>
      </c>
      <c r="O182" s="19">
        <v>0</v>
      </c>
      <c r="P182" s="19">
        <v>0</v>
      </c>
      <c r="Q182" s="19">
        <v>0</v>
      </c>
      <c r="R182" s="19">
        <v>0</v>
      </c>
      <c r="S182" s="19">
        <v>0</v>
      </c>
      <c r="T182" s="19">
        <v>79535</v>
      </c>
      <c r="U182" s="19">
        <v>318140</v>
      </c>
      <c r="V182" s="19">
        <v>0</v>
      </c>
      <c r="W182" s="19">
        <v>318140</v>
      </c>
      <c r="X182" s="20">
        <f t="shared" si="27"/>
        <v>0</v>
      </c>
      <c r="Y182" s="20">
        <f t="shared" si="28"/>
        <v>0</v>
      </c>
      <c r="Z182" s="21">
        <f t="shared" si="29"/>
        <v>0</v>
      </c>
    </row>
    <row r="183" spans="1:26" outlineLevel="4" x14ac:dyDescent="0.25">
      <c r="A183" s="15" t="s">
        <v>242</v>
      </c>
      <c r="B183" s="16" t="s">
        <v>243</v>
      </c>
      <c r="C183" s="16" t="s">
        <v>94</v>
      </c>
      <c r="D183" s="16" t="s">
        <v>109</v>
      </c>
      <c r="E183" s="16"/>
      <c r="F183" s="16" t="s">
        <v>38</v>
      </c>
      <c r="G183" s="16">
        <v>1120</v>
      </c>
      <c r="H183" s="16">
        <v>3480</v>
      </c>
      <c r="I183" s="17" t="s">
        <v>110</v>
      </c>
      <c r="J183" s="18">
        <v>66860</v>
      </c>
      <c r="K183" s="19">
        <v>66860</v>
      </c>
      <c r="L183" s="19">
        <v>0</v>
      </c>
      <c r="M183" s="19">
        <v>0</v>
      </c>
      <c r="N183" s="19">
        <v>66860</v>
      </c>
      <c r="O183" s="19">
        <v>0</v>
      </c>
      <c r="P183" s="19">
        <v>0</v>
      </c>
      <c r="Q183" s="19">
        <v>0</v>
      </c>
      <c r="R183" s="19">
        <v>0</v>
      </c>
      <c r="S183" s="19">
        <v>0</v>
      </c>
      <c r="T183" s="19">
        <v>16715</v>
      </c>
      <c r="U183" s="19">
        <v>66860</v>
      </c>
      <c r="V183" s="19">
        <v>0</v>
      </c>
      <c r="W183" s="19">
        <v>66860</v>
      </c>
      <c r="X183" s="20">
        <f t="shared" si="27"/>
        <v>0</v>
      </c>
      <c r="Y183" s="20">
        <f t="shared" si="28"/>
        <v>0</v>
      </c>
      <c r="Z183" s="21">
        <f t="shared" si="29"/>
        <v>0</v>
      </c>
    </row>
    <row r="184" spans="1:26" ht="30" outlineLevel="4" x14ac:dyDescent="0.25">
      <c r="A184" s="15" t="s">
        <v>242</v>
      </c>
      <c r="B184" s="16" t="s">
        <v>243</v>
      </c>
      <c r="C184" s="16" t="s">
        <v>94</v>
      </c>
      <c r="D184" s="16" t="s">
        <v>252</v>
      </c>
      <c r="E184" s="16"/>
      <c r="F184" s="16" t="s">
        <v>38</v>
      </c>
      <c r="G184" s="16">
        <v>1120</v>
      </c>
      <c r="H184" s="16">
        <v>3480</v>
      </c>
      <c r="I184" s="17" t="s">
        <v>253</v>
      </c>
      <c r="J184" s="18">
        <v>144500</v>
      </c>
      <c r="K184" s="19">
        <v>144500</v>
      </c>
      <c r="L184" s="19">
        <v>0</v>
      </c>
      <c r="M184" s="19">
        <v>0</v>
      </c>
      <c r="N184" s="19">
        <v>144500</v>
      </c>
      <c r="O184" s="19">
        <v>0</v>
      </c>
      <c r="P184" s="19">
        <v>0</v>
      </c>
      <c r="Q184" s="19">
        <v>0</v>
      </c>
      <c r="R184" s="19">
        <v>0</v>
      </c>
      <c r="S184" s="19">
        <v>0</v>
      </c>
      <c r="T184" s="19">
        <v>144500</v>
      </c>
      <c r="U184" s="19">
        <v>144500</v>
      </c>
      <c r="V184" s="19">
        <v>0</v>
      </c>
      <c r="W184" s="19">
        <v>144500</v>
      </c>
      <c r="X184" s="20">
        <f t="shared" si="27"/>
        <v>0</v>
      </c>
      <c r="Y184" s="20">
        <f t="shared" si="28"/>
        <v>0</v>
      </c>
      <c r="Z184" s="21">
        <f t="shared" si="29"/>
        <v>0</v>
      </c>
    </row>
    <row r="185" spans="1:26" outlineLevel="3" x14ac:dyDescent="0.25">
      <c r="A185" s="22"/>
      <c r="B185" s="23"/>
      <c r="C185" s="23" t="s">
        <v>111</v>
      </c>
      <c r="D185" s="23"/>
      <c r="E185" s="23"/>
      <c r="F185" s="23"/>
      <c r="G185" s="23"/>
      <c r="H185" s="23"/>
      <c r="I185" s="24"/>
      <c r="J185" s="25">
        <f t="shared" ref="J185:W185" si="32">SUBTOTAL(9,J178:J184)</f>
        <v>6649743</v>
      </c>
      <c r="K185" s="26">
        <f t="shared" si="32"/>
        <v>6649743</v>
      </c>
      <c r="L185" s="26">
        <f t="shared" si="32"/>
        <v>0</v>
      </c>
      <c r="M185" s="26">
        <f t="shared" si="32"/>
        <v>0</v>
      </c>
      <c r="N185" s="26">
        <f t="shared" si="32"/>
        <v>6649743</v>
      </c>
      <c r="O185" s="26">
        <f t="shared" si="32"/>
        <v>0</v>
      </c>
      <c r="P185" s="26">
        <f t="shared" si="32"/>
        <v>0</v>
      </c>
      <c r="Q185" s="26">
        <f t="shared" si="32"/>
        <v>0</v>
      </c>
      <c r="R185" s="26">
        <f t="shared" si="32"/>
        <v>0</v>
      </c>
      <c r="S185" s="26">
        <f t="shared" si="32"/>
        <v>0</v>
      </c>
      <c r="T185" s="26">
        <f t="shared" si="32"/>
        <v>1770810.75</v>
      </c>
      <c r="U185" s="26">
        <f t="shared" si="32"/>
        <v>6649743</v>
      </c>
      <c r="V185" s="26">
        <f t="shared" si="32"/>
        <v>0</v>
      </c>
      <c r="W185" s="26">
        <f t="shared" si="32"/>
        <v>6649743</v>
      </c>
      <c r="X185" s="27">
        <f t="shared" si="27"/>
        <v>0</v>
      </c>
      <c r="Y185" s="27">
        <f t="shared" si="28"/>
        <v>0</v>
      </c>
      <c r="Z185" s="28">
        <f t="shared" si="29"/>
        <v>0</v>
      </c>
    </row>
    <row r="186" spans="1:26" outlineLevel="4" x14ac:dyDescent="0.25">
      <c r="A186" s="15" t="s">
        <v>242</v>
      </c>
      <c r="B186" s="16" t="s">
        <v>243</v>
      </c>
      <c r="C186" s="16" t="s">
        <v>112</v>
      </c>
      <c r="D186" s="16" t="s">
        <v>119</v>
      </c>
      <c r="E186" s="16"/>
      <c r="F186" s="16">
        <v>280</v>
      </c>
      <c r="G186" s="16">
        <v>2240</v>
      </c>
      <c r="H186" s="16">
        <v>3480</v>
      </c>
      <c r="I186" s="17" t="s">
        <v>120</v>
      </c>
      <c r="J186" s="18">
        <v>5459000</v>
      </c>
      <c r="K186" s="19">
        <v>5459000</v>
      </c>
      <c r="L186" s="19">
        <v>0</v>
      </c>
      <c r="M186" s="19">
        <v>0</v>
      </c>
      <c r="N186" s="19">
        <v>5459000</v>
      </c>
      <c r="O186" s="19">
        <v>0</v>
      </c>
      <c r="P186" s="19">
        <v>0</v>
      </c>
      <c r="Q186" s="19">
        <v>0</v>
      </c>
      <c r="R186" s="19">
        <v>0</v>
      </c>
      <c r="S186" s="19">
        <v>0</v>
      </c>
      <c r="T186" s="19">
        <v>5459000</v>
      </c>
      <c r="U186" s="19">
        <v>5459000</v>
      </c>
      <c r="V186" s="19">
        <v>0</v>
      </c>
      <c r="W186" s="19">
        <v>5459000</v>
      </c>
      <c r="X186" s="20">
        <f t="shared" si="27"/>
        <v>0</v>
      </c>
      <c r="Y186" s="20">
        <f t="shared" si="28"/>
        <v>0</v>
      </c>
      <c r="Z186" s="21">
        <f t="shared" si="29"/>
        <v>0</v>
      </c>
    </row>
    <row r="187" spans="1:26" outlineLevel="3" x14ac:dyDescent="0.25">
      <c r="A187" s="22"/>
      <c r="B187" s="23"/>
      <c r="C187" s="23" t="s">
        <v>122</v>
      </c>
      <c r="D187" s="23"/>
      <c r="E187" s="23"/>
      <c r="F187" s="23"/>
      <c r="G187" s="23"/>
      <c r="H187" s="23"/>
      <c r="I187" s="24"/>
      <c r="J187" s="25">
        <f t="shared" ref="J187:W187" si="33">SUBTOTAL(9,J186:J186)</f>
        <v>5459000</v>
      </c>
      <c r="K187" s="26">
        <f t="shared" si="33"/>
        <v>5459000</v>
      </c>
      <c r="L187" s="26">
        <f t="shared" si="33"/>
        <v>0</v>
      </c>
      <c r="M187" s="26">
        <f t="shared" si="33"/>
        <v>0</v>
      </c>
      <c r="N187" s="26">
        <f t="shared" si="33"/>
        <v>5459000</v>
      </c>
      <c r="O187" s="26">
        <f t="shared" si="33"/>
        <v>0</v>
      </c>
      <c r="P187" s="26">
        <f t="shared" si="33"/>
        <v>0</v>
      </c>
      <c r="Q187" s="26">
        <f t="shared" si="33"/>
        <v>0</v>
      </c>
      <c r="R187" s="26">
        <f t="shared" si="33"/>
        <v>0</v>
      </c>
      <c r="S187" s="26">
        <f t="shared" si="33"/>
        <v>0</v>
      </c>
      <c r="T187" s="26">
        <f t="shared" si="33"/>
        <v>5459000</v>
      </c>
      <c r="U187" s="26">
        <f t="shared" si="33"/>
        <v>5459000</v>
      </c>
      <c r="V187" s="26">
        <f t="shared" si="33"/>
        <v>0</v>
      </c>
      <c r="W187" s="26">
        <f t="shared" si="33"/>
        <v>5459000</v>
      </c>
      <c r="X187" s="27">
        <f t="shared" ref="X187:X218" si="34">R187/N187</f>
        <v>0</v>
      </c>
      <c r="Y187" s="27">
        <f t="shared" ref="Y187:Y218" si="35">(O187+P187+Q187)/N187</f>
        <v>0</v>
      </c>
      <c r="Z187" s="28">
        <f t="shared" ref="Z187:Z218" si="36">X187+Y187</f>
        <v>0</v>
      </c>
    </row>
    <row r="188" spans="1:26" ht="120" outlineLevel="4" x14ac:dyDescent="0.25">
      <c r="A188" s="15" t="s">
        <v>242</v>
      </c>
      <c r="B188" s="16" t="s">
        <v>243</v>
      </c>
      <c r="C188" s="16" t="s">
        <v>123</v>
      </c>
      <c r="D188" s="16" t="s">
        <v>124</v>
      </c>
      <c r="E188" s="16" t="s">
        <v>57</v>
      </c>
      <c r="F188" s="16" t="s">
        <v>38</v>
      </c>
      <c r="G188" s="16">
        <v>1310</v>
      </c>
      <c r="H188" s="16">
        <v>3480</v>
      </c>
      <c r="I188" s="17" t="s">
        <v>125</v>
      </c>
      <c r="J188" s="18">
        <v>1355743</v>
      </c>
      <c r="K188" s="19">
        <v>1355743</v>
      </c>
      <c r="L188" s="19">
        <v>0</v>
      </c>
      <c r="M188" s="19">
        <v>0</v>
      </c>
      <c r="N188" s="19">
        <v>1355743</v>
      </c>
      <c r="O188" s="19">
        <v>0</v>
      </c>
      <c r="P188" s="19">
        <v>1182549.8799999999</v>
      </c>
      <c r="Q188" s="19">
        <v>0</v>
      </c>
      <c r="R188" s="19">
        <v>173193.12</v>
      </c>
      <c r="S188" s="19">
        <v>173193.12</v>
      </c>
      <c r="T188" s="19">
        <v>0</v>
      </c>
      <c r="U188" s="19">
        <v>0</v>
      </c>
      <c r="V188" s="19">
        <v>0</v>
      </c>
      <c r="W188" s="19">
        <v>1.1641532182693481E-10</v>
      </c>
      <c r="X188" s="20">
        <f t="shared" si="34"/>
        <v>0.12774775160188914</v>
      </c>
      <c r="Y188" s="20">
        <f t="shared" si="35"/>
        <v>0.87225224839811077</v>
      </c>
      <c r="Z188" s="21">
        <f t="shared" si="36"/>
        <v>0.99999999999999989</v>
      </c>
    </row>
    <row r="189" spans="1:26" ht="120" outlineLevel="4" x14ac:dyDescent="0.25">
      <c r="A189" s="15" t="s">
        <v>242</v>
      </c>
      <c r="B189" s="16" t="s">
        <v>243</v>
      </c>
      <c r="C189" s="16" t="s">
        <v>123</v>
      </c>
      <c r="D189" s="16" t="s">
        <v>124</v>
      </c>
      <c r="E189" s="16" t="s">
        <v>126</v>
      </c>
      <c r="F189" s="16" t="s">
        <v>38</v>
      </c>
      <c r="G189" s="16">
        <v>1310</v>
      </c>
      <c r="H189" s="16">
        <v>3480</v>
      </c>
      <c r="I189" s="17" t="s">
        <v>254</v>
      </c>
      <c r="J189" s="18">
        <v>778760</v>
      </c>
      <c r="K189" s="19">
        <v>778760</v>
      </c>
      <c r="L189" s="19">
        <v>0</v>
      </c>
      <c r="M189" s="19">
        <v>0</v>
      </c>
      <c r="N189" s="19">
        <v>778760</v>
      </c>
      <c r="O189" s="19">
        <v>0</v>
      </c>
      <c r="P189" s="19">
        <v>664014.46</v>
      </c>
      <c r="Q189" s="19">
        <v>0</v>
      </c>
      <c r="R189" s="19">
        <v>114745.54</v>
      </c>
      <c r="S189" s="19">
        <v>114745.54</v>
      </c>
      <c r="T189" s="19">
        <v>0</v>
      </c>
      <c r="U189" s="19">
        <v>0</v>
      </c>
      <c r="V189" s="19">
        <v>0</v>
      </c>
      <c r="W189" s="19">
        <v>4.3655745685100555E-11</v>
      </c>
      <c r="X189" s="20">
        <f t="shared" si="34"/>
        <v>0.14734390569623504</v>
      </c>
      <c r="Y189" s="20">
        <f t="shared" si="35"/>
        <v>0.85265609430376488</v>
      </c>
      <c r="Z189" s="21">
        <f t="shared" si="36"/>
        <v>0.99999999999999989</v>
      </c>
    </row>
    <row r="190" spans="1:26" ht="75" outlineLevel="4" x14ac:dyDescent="0.25">
      <c r="A190" s="15" t="s">
        <v>242</v>
      </c>
      <c r="B190" s="16" t="s">
        <v>243</v>
      </c>
      <c r="C190" s="16" t="s">
        <v>123</v>
      </c>
      <c r="D190" s="16" t="s">
        <v>124</v>
      </c>
      <c r="E190" s="16" t="s">
        <v>127</v>
      </c>
      <c r="F190" s="16" t="s">
        <v>38</v>
      </c>
      <c r="G190" s="16">
        <v>1310</v>
      </c>
      <c r="H190" s="16">
        <v>3480</v>
      </c>
      <c r="I190" s="17" t="s">
        <v>255</v>
      </c>
      <c r="J190" s="18">
        <v>3018520</v>
      </c>
      <c r="K190" s="19">
        <v>3018520</v>
      </c>
      <c r="L190" s="19">
        <v>0</v>
      </c>
      <c r="M190" s="19">
        <v>0</v>
      </c>
      <c r="N190" s="19">
        <v>3018520</v>
      </c>
      <c r="O190" s="19">
        <v>0</v>
      </c>
      <c r="P190" s="19">
        <v>2523458.92</v>
      </c>
      <c r="Q190" s="19">
        <v>0</v>
      </c>
      <c r="R190" s="19">
        <v>495061.08</v>
      </c>
      <c r="S190" s="19">
        <v>495061.08</v>
      </c>
      <c r="T190" s="19">
        <v>0</v>
      </c>
      <c r="U190" s="19">
        <v>0</v>
      </c>
      <c r="V190" s="19">
        <v>0</v>
      </c>
      <c r="W190" s="19">
        <v>5.8207660913467407E-11</v>
      </c>
      <c r="X190" s="20">
        <f t="shared" si="34"/>
        <v>0.16400788465870692</v>
      </c>
      <c r="Y190" s="20">
        <f t="shared" si="35"/>
        <v>0.83599211534129303</v>
      </c>
      <c r="Z190" s="21">
        <f t="shared" si="36"/>
        <v>1</v>
      </c>
    </row>
    <row r="191" spans="1:26" ht="45" outlineLevel="4" x14ac:dyDescent="0.25">
      <c r="A191" s="15" t="s">
        <v>242</v>
      </c>
      <c r="B191" s="16" t="s">
        <v>243</v>
      </c>
      <c r="C191" s="16" t="s">
        <v>123</v>
      </c>
      <c r="D191" s="16" t="s">
        <v>148</v>
      </c>
      <c r="E191" s="16"/>
      <c r="F191" s="16" t="s">
        <v>38</v>
      </c>
      <c r="G191" s="16">
        <v>1320</v>
      </c>
      <c r="H191" s="16">
        <v>3480</v>
      </c>
      <c r="I191" s="17" t="s">
        <v>149</v>
      </c>
      <c r="J191" s="18">
        <v>1580524</v>
      </c>
      <c r="K191" s="19">
        <v>1580524</v>
      </c>
      <c r="L191" s="19">
        <v>0</v>
      </c>
      <c r="M191" s="19">
        <v>0</v>
      </c>
      <c r="N191" s="19">
        <v>1580524</v>
      </c>
      <c r="O191" s="19">
        <v>0</v>
      </c>
      <c r="P191" s="19">
        <v>0</v>
      </c>
      <c r="Q191" s="19">
        <v>0</v>
      </c>
      <c r="R191" s="19">
        <v>147818.57999999999</v>
      </c>
      <c r="S191" s="19">
        <v>147818.57999999999</v>
      </c>
      <c r="T191" s="19">
        <v>1432705.42</v>
      </c>
      <c r="U191" s="19">
        <v>1432705.42</v>
      </c>
      <c r="V191" s="19">
        <v>0</v>
      </c>
      <c r="W191" s="19">
        <v>1432705.42</v>
      </c>
      <c r="X191" s="20">
        <f t="shared" si="34"/>
        <v>9.3525046123943703E-2</v>
      </c>
      <c r="Y191" s="20">
        <f t="shared" si="35"/>
        <v>0</v>
      </c>
      <c r="Z191" s="21">
        <f t="shared" si="36"/>
        <v>9.3525046123943703E-2</v>
      </c>
    </row>
    <row r="192" spans="1:26" outlineLevel="3" x14ac:dyDescent="0.25">
      <c r="A192" s="22"/>
      <c r="B192" s="23"/>
      <c r="C192" s="23" t="s">
        <v>170</v>
      </c>
      <c r="D192" s="23"/>
      <c r="E192" s="23"/>
      <c r="F192" s="23"/>
      <c r="G192" s="23"/>
      <c r="H192" s="23"/>
      <c r="I192" s="24"/>
      <c r="J192" s="25">
        <f t="shared" ref="J192:W192" si="37">SUBTOTAL(9,J188:J191)</f>
        <v>6733547</v>
      </c>
      <c r="K192" s="26">
        <f t="shared" si="37"/>
        <v>6733547</v>
      </c>
      <c r="L192" s="26">
        <f t="shared" si="37"/>
        <v>0</v>
      </c>
      <c r="M192" s="26">
        <f t="shared" si="37"/>
        <v>0</v>
      </c>
      <c r="N192" s="26">
        <f t="shared" si="37"/>
        <v>6733547</v>
      </c>
      <c r="O192" s="26">
        <f t="shared" si="37"/>
        <v>0</v>
      </c>
      <c r="P192" s="26">
        <f t="shared" si="37"/>
        <v>4370023.26</v>
      </c>
      <c r="Q192" s="26">
        <f t="shared" si="37"/>
        <v>0</v>
      </c>
      <c r="R192" s="26">
        <f t="shared" si="37"/>
        <v>930818.32</v>
      </c>
      <c r="S192" s="26">
        <f t="shared" si="37"/>
        <v>930818.32</v>
      </c>
      <c r="T192" s="26">
        <f t="shared" si="37"/>
        <v>1432705.42</v>
      </c>
      <c r="U192" s="26">
        <f t="shared" si="37"/>
        <v>1432705.42</v>
      </c>
      <c r="V192" s="26">
        <f t="shared" si="37"/>
        <v>0</v>
      </c>
      <c r="W192" s="26">
        <f t="shared" si="37"/>
        <v>1432705.4200000002</v>
      </c>
      <c r="X192" s="27">
        <f t="shared" si="34"/>
        <v>0.13823595795796775</v>
      </c>
      <c r="Y192" s="27">
        <f t="shared" si="35"/>
        <v>0.64899276117030147</v>
      </c>
      <c r="Z192" s="28">
        <f t="shared" si="36"/>
        <v>0.78722871912826919</v>
      </c>
    </row>
    <row r="193" spans="1:26" outlineLevel="2" x14ac:dyDescent="0.25">
      <c r="A193" s="22"/>
      <c r="B193" s="23" t="s">
        <v>256</v>
      </c>
      <c r="C193" s="23"/>
      <c r="D193" s="23"/>
      <c r="E193" s="23"/>
      <c r="F193" s="23"/>
      <c r="G193" s="23"/>
      <c r="H193" s="23"/>
      <c r="I193" s="24"/>
      <c r="J193" s="25">
        <f t="shared" ref="J193:W193" si="38">SUBTOTAL(9,J155:J191)</f>
        <v>543601299</v>
      </c>
      <c r="K193" s="26">
        <f t="shared" si="38"/>
        <v>543601299</v>
      </c>
      <c r="L193" s="26">
        <f t="shared" si="38"/>
        <v>0</v>
      </c>
      <c r="M193" s="26">
        <f t="shared" si="38"/>
        <v>0</v>
      </c>
      <c r="N193" s="26">
        <f t="shared" si="38"/>
        <v>543601299</v>
      </c>
      <c r="O193" s="26">
        <f t="shared" si="38"/>
        <v>0</v>
      </c>
      <c r="P193" s="26">
        <f t="shared" si="38"/>
        <v>53906731.000000007</v>
      </c>
      <c r="Q193" s="26">
        <f t="shared" si="38"/>
        <v>0</v>
      </c>
      <c r="R193" s="26">
        <f t="shared" si="38"/>
        <v>111611635.75</v>
      </c>
      <c r="S193" s="26">
        <f t="shared" si="38"/>
        <v>111611635.75</v>
      </c>
      <c r="T193" s="26">
        <f t="shared" si="38"/>
        <v>354704663.5</v>
      </c>
      <c r="U193" s="26">
        <f t="shared" si="38"/>
        <v>378082932.25</v>
      </c>
      <c r="V193" s="26">
        <f t="shared" si="38"/>
        <v>0</v>
      </c>
      <c r="W193" s="26">
        <f t="shared" si="38"/>
        <v>378082932.25000006</v>
      </c>
      <c r="X193" s="27">
        <f t="shared" si="34"/>
        <v>0.20531892759513071</v>
      </c>
      <c r="Y193" s="27">
        <f t="shared" si="35"/>
        <v>9.9165934848143192E-2</v>
      </c>
      <c r="Z193" s="28">
        <f t="shared" si="36"/>
        <v>0.30448486244327388</v>
      </c>
    </row>
    <row r="194" spans="1:26" outlineLevel="4" x14ac:dyDescent="0.25">
      <c r="A194" s="15" t="s">
        <v>242</v>
      </c>
      <c r="B194" s="16" t="s">
        <v>257</v>
      </c>
      <c r="C194" s="16" t="s">
        <v>36</v>
      </c>
      <c r="D194" s="16" t="s">
        <v>37</v>
      </c>
      <c r="E194" s="16"/>
      <c r="F194" s="16" t="s">
        <v>38</v>
      </c>
      <c r="G194" s="16">
        <v>1111</v>
      </c>
      <c r="H194" s="16">
        <v>3480</v>
      </c>
      <c r="I194" s="17" t="s">
        <v>39</v>
      </c>
      <c r="J194" s="18">
        <v>2406046062</v>
      </c>
      <c r="K194" s="19">
        <v>2406046062</v>
      </c>
      <c r="L194" s="19">
        <v>0</v>
      </c>
      <c r="M194" s="19">
        <v>13369200</v>
      </c>
      <c r="N194" s="19">
        <v>2419415262</v>
      </c>
      <c r="O194" s="19">
        <v>0</v>
      </c>
      <c r="P194" s="19">
        <v>0</v>
      </c>
      <c r="Q194" s="19">
        <v>0</v>
      </c>
      <c r="R194" s="19">
        <v>551005060.27999997</v>
      </c>
      <c r="S194" s="19">
        <v>551005060.27999997</v>
      </c>
      <c r="T194" s="19">
        <v>1855041001.72</v>
      </c>
      <c r="U194" s="19">
        <v>1855041001.72</v>
      </c>
      <c r="V194" s="19">
        <v>0</v>
      </c>
      <c r="W194" s="19">
        <v>1868410201.72</v>
      </c>
      <c r="X194" s="20">
        <f t="shared" si="34"/>
        <v>0.22774307037499375</v>
      </c>
      <c r="Y194" s="20">
        <f t="shared" si="35"/>
        <v>0</v>
      </c>
      <c r="Z194" s="21">
        <f t="shared" si="36"/>
        <v>0.22774307037499375</v>
      </c>
    </row>
    <row r="195" spans="1:26" outlineLevel="4" x14ac:dyDescent="0.25">
      <c r="A195" s="15" t="s">
        <v>242</v>
      </c>
      <c r="B195" s="16" t="s">
        <v>257</v>
      </c>
      <c r="C195" s="16" t="s">
        <v>36</v>
      </c>
      <c r="D195" s="16" t="s">
        <v>40</v>
      </c>
      <c r="E195" s="16"/>
      <c r="F195" s="16" t="s">
        <v>38</v>
      </c>
      <c r="G195" s="16">
        <v>1111</v>
      </c>
      <c r="H195" s="16">
        <v>3480</v>
      </c>
      <c r="I195" s="17" t="s">
        <v>41</v>
      </c>
      <c r="J195" s="18">
        <v>2149874</v>
      </c>
      <c r="K195" s="19">
        <v>2149874</v>
      </c>
      <c r="L195" s="19">
        <v>0</v>
      </c>
      <c r="M195" s="19">
        <v>76333</v>
      </c>
      <c r="N195" s="19">
        <v>2226207</v>
      </c>
      <c r="O195" s="19">
        <v>0</v>
      </c>
      <c r="P195" s="19">
        <v>0</v>
      </c>
      <c r="Q195" s="19">
        <v>0</v>
      </c>
      <c r="R195" s="19">
        <v>0</v>
      </c>
      <c r="S195" s="19">
        <v>0</v>
      </c>
      <c r="T195" s="19">
        <v>2149874</v>
      </c>
      <c r="U195" s="19">
        <v>2149874</v>
      </c>
      <c r="V195" s="19">
        <v>0</v>
      </c>
      <c r="W195" s="19">
        <v>2226207</v>
      </c>
      <c r="X195" s="20">
        <f t="shared" si="34"/>
        <v>0</v>
      </c>
      <c r="Y195" s="20">
        <f t="shared" si="35"/>
        <v>0</v>
      </c>
      <c r="Z195" s="21">
        <f t="shared" si="36"/>
        <v>0</v>
      </c>
    </row>
    <row r="196" spans="1:26" outlineLevel="4" x14ac:dyDescent="0.25">
      <c r="A196" s="15" t="s">
        <v>242</v>
      </c>
      <c r="B196" s="16" t="s">
        <v>257</v>
      </c>
      <c r="C196" s="16" t="s">
        <v>36</v>
      </c>
      <c r="D196" s="16" t="s">
        <v>42</v>
      </c>
      <c r="E196" s="16"/>
      <c r="F196" s="16" t="s">
        <v>38</v>
      </c>
      <c r="G196" s="16">
        <v>1111</v>
      </c>
      <c r="H196" s="16">
        <v>3480</v>
      </c>
      <c r="I196" s="17" t="s">
        <v>43</v>
      </c>
      <c r="J196" s="18">
        <v>15623286</v>
      </c>
      <c r="K196" s="19">
        <v>15623286</v>
      </c>
      <c r="L196" s="19">
        <v>0</v>
      </c>
      <c r="M196" s="19">
        <v>0</v>
      </c>
      <c r="N196" s="19">
        <v>15623286</v>
      </c>
      <c r="O196" s="19">
        <v>0</v>
      </c>
      <c r="P196" s="19">
        <v>0</v>
      </c>
      <c r="Q196" s="19">
        <v>0</v>
      </c>
      <c r="R196" s="19">
        <v>1464020.79</v>
      </c>
      <c r="S196" s="19">
        <v>1464020.79</v>
      </c>
      <c r="T196" s="19">
        <v>14159265.210000001</v>
      </c>
      <c r="U196" s="19">
        <v>14159265.210000001</v>
      </c>
      <c r="V196" s="19">
        <v>0</v>
      </c>
      <c r="W196" s="19">
        <v>14159265.210000001</v>
      </c>
      <c r="X196" s="20">
        <f t="shared" si="34"/>
        <v>9.3707609909976688E-2</v>
      </c>
      <c r="Y196" s="20">
        <f t="shared" si="35"/>
        <v>0</v>
      </c>
      <c r="Z196" s="21">
        <f t="shared" si="36"/>
        <v>9.3707609909976688E-2</v>
      </c>
    </row>
    <row r="197" spans="1:26" outlineLevel="4" x14ac:dyDescent="0.25">
      <c r="A197" s="15" t="s">
        <v>242</v>
      </c>
      <c r="B197" s="16" t="s">
        <v>257</v>
      </c>
      <c r="C197" s="16" t="s">
        <v>36</v>
      </c>
      <c r="D197" s="16" t="s">
        <v>46</v>
      </c>
      <c r="E197" s="16"/>
      <c r="F197" s="16" t="s">
        <v>38</v>
      </c>
      <c r="G197" s="16">
        <v>1111</v>
      </c>
      <c r="H197" s="16">
        <v>3480</v>
      </c>
      <c r="I197" s="17" t="s">
        <v>47</v>
      </c>
      <c r="J197" s="18">
        <v>955012076</v>
      </c>
      <c r="K197" s="19">
        <v>955012076</v>
      </c>
      <c r="L197" s="19">
        <v>0</v>
      </c>
      <c r="M197" s="19">
        <v>12595385</v>
      </c>
      <c r="N197" s="19">
        <v>967607461</v>
      </c>
      <c r="O197" s="19">
        <v>0</v>
      </c>
      <c r="P197" s="19">
        <v>0</v>
      </c>
      <c r="Q197" s="19">
        <v>0</v>
      </c>
      <c r="R197" s="19">
        <v>222530421.44</v>
      </c>
      <c r="S197" s="19">
        <v>222530421.44</v>
      </c>
      <c r="T197" s="19">
        <v>732481654.55999994</v>
      </c>
      <c r="U197" s="19">
        <v>732481654.55999994</v>
      </c>
      <c r="V197" s="19">
        <v>0</v>
      </c>
      <c r="W197" s="19">
        <v>745077039.55999994</v>
      </c>
      <c r="X197" s="20">
        <f t="shared" si="34"/>
        <v>0.22998005948612668</v>
      </c>
      <c r="Y197" s="20">
        <f t="shared" si="35"/>
        <v>0</v>
      </c>
      <c r="Z197" s="21">
        <f t="shared" si="36"/>
        <v>0.22998005948612668</v>
      </c>
    </row>
    <row r="198" spans="1:26" ht="30" outlineLevel="4" x14ac:dyDescent="0.25">
      <c r="A198" s="15" t="s">
        <v>242</v>
      </c>
      <c r="B198" s="16" t="s">
        <v>257</v>
      </c>
      <c r="C198" s="16" t="s">
        <v>36</v>
      </c>
      <c r="D198" s="16" t="s">
        <v>48</v>
      </c>
      <c r="E198" s="16"/>
      <c r="F198" s="16" t="s">
        <v>38</v>
      </c>
      <c r="G198" s="16">
        <v>1111</v>
      </c>
      <c r="H198" s="16">
        <v>3480</v>
      </c>
      <c r="I198" s="17" t="s">
        <v>49</v>
      </c>
      <c r="J198" s="18">
        <v>1299215087</v>
      </c>
      <c r="K198" s="19">
        <v>1299215087</v>
      </c>
      <c r="L198" s="19">
        <v>0</v>
      </c>
      <c r="M198" s="19">
        <v>0</v>
      </c>
      <c r="N198" s="19">
        <v>1299215087</v>
      </c>
      <c r="O198" s="19">
        <v>0</v>
      </c>
      <c r="P198" s="19">
        <v>0</v>
      </c>
      <c r="Q198" s="19">
        <v>0</v>
      </c>
      <c r="R198" s="19">
        <v>279904511.19</v>
      </c>
      <c r="S198" s="19">
        <v>279904511.19</v>
      </c>
      <c r="T198" s="19">
        <v>1019310575.8099999</v>
      </c>
      <c r="U198" s="19">
        <v>1019310575.8099999</v>
      </c>
      <c r="V198" s="19">
        <v>0</v>
      </c>
      <c r="W198" s="19">
        <v>1019310575.8099999</v>
      </c>
      <c r="X198" s="20">
        <f t="shared" si="34"/>
        <v>0.21544124140085513</v>
      </c>
      <c r="Y198" s="20">
        <f t="shared" si="35"/>
        <v>0</v>
      </c>
      <c r="Z198" s="21">
        <f t="shared" si="36"/>
        <v>0.21544124140085513</v>
      </c>
    </row>
    <row r="199" spans="1:26" outlineLevel="4" x14ac:dyDescent="0.25">
      <c r="A199" s="15" t="s">
        <v>242</v>
      </c>
      <c r="B199" s="16" t="s">
        <v>257</v>
      </c>
      <c r="C199" s="16" t="s">
        <v>36</v>
      </c>
      <c r="D199" s="16" t="s">
        <v>50</v>
      </c>
      <c r="E199" s="16"/>
      <c r="F199" s="16">
        <v>280</v>
      </c>
      <c r="G199" s="16">
        <v>1111</v>
      </c>
      <c r="H199" s="16">
        <v>3480</v>
      </c>
      <c r="I199" s="17" t="s">
        <v>51</v>
      </c>
      <c r="J199" s="18">
        <v>488305337</v>
      </c>
      <c r="K199" s="19">
        <v>488305337</v>
      </c>
      <c r="L199" s="19">
        <v>0</v>
      </c>
      <c r="M199" s="19">
        <v>2403158</v>
      </c>
      <c r="N199" s="19">
        <v>490708495</v>
      </c>
      <c r="O199" s="19">
        <v>0</v>
      </c>
      <c r="P199" s="19">
        <v>0</v>
      </c>
      <c r="Q199" s="19">
        <v>0</v>
      </c>
      <c r="R199" s="19">
        <v>774887.85</v>
      </c>
      <c r="S199" s="19">
        <v>774887.85</v>
      </c>
      <c r="T199" s="19">
        <v>487530449.14999998</v>
      </c>
      <c r="U199" s="19">
        <v>487530449.14999998</v>
      </c>
      <c r="V199" s="19">
        <v>0</v>
      </c>
      <c r="W199" s="19">
        <v>489933607.14999998</v>
      </c>
      <c r="X199" s="20">
        <f t="shared" si="34"/>
        <v>1.5791205122707322E-3</v>
      </c>
      <c r="Y199" s="20">
        <f t="shared" si="35"/>
        <v>0</v>
      </c>
      <c r="Z199" s="21">
        <f t="shared" si="36"/>
        <v>1.5791205122707322E-3</v>
      </c>
    </row>
    <row r="200" spans="1:26" outlineLevel="4" x14ac:dyDescent="0.25">
      <c r="A200" s="15" t="s">
        <v>242</v>
      </c>
      <c r="B200" s="16" t="s">
        <v>257</v>
      </c>
      <c r="C200" s="16" t="s">
        <v>36</v>
      </c>
      <c r="D200" s="16" t="s">
        <v>52</v>
      </c>
      <c r="E200" s="16"/>
      <c r="F200" s="16" t="s">
        <v>38</v>
      </c>
      <c r="G200" s="16">
        <v>1111</v>
      </c>
      <c r="H200" s="16">
        <v>3480</v>
      </c>
      <c r="I200" s="17" t="s">
        <v>53</v>
      </c>
      <c r="J200" s="18">
        <v>470181302</v>
      </c>
      <c r="K200" s="19">
        <v>470181302</v>
      </c>
      <c r="L200" s="19">
        <v>0</v>
      </c>
      <c r="M200" s="19">
        <v>0</v>
      </c>
      <c r="N200" s="19">
        <v>470181302</v>
      </c>
      <c r="O200" s="19">
        <v>0</v>
      </c>
      <c r="P200" s="19">
        <v>37138281.329999998</v>
      </c>
      <c r="Q200" s="19">
        <v>0</v>
      </c>
      <c r="R200" s="19">
        <v>399388264.20999998</v>
      </c>
      <c r="S200" s="19">
        <v>399388264.20999998</v>
      </c>
      <c r="T200" s="19">
        <v>33654756.460000001</v>
      </c>
      <c r="U200" s="19">
        <v>33654756.460000001</v>
      </c>
      <c r="V200" s="19">
        <v>0</v>
      </c>
      <c r="W200" s="19">
        <v>33654756.460000038</v>
      </c>
      <c r="X200" s="20">
        <f t="shared" si="34"/>
        <v>0.84943459578492553</v>
      </c>
      <c r="Y200" s="20">
        <f t="shared" si="35"/>
        <v>7.8987150641732659E-2</v>
      </c>
      <c r="Z200" s="21">
        <f t="shared" si="36"/>
        <v>0.9284217464266582</v>
      </c>
    </row>
    <row r="201" spans="1:26" outlineLevel="4" x14ac:dyDescent="0.25">
      <c r="A201" s="15" t="s">
        <v>242</v>
      </c>
      <c r="B201" s="16" t="s">
        <v>257</v>
      </c>
      <c r="C201" s="16" t="s">
        <v>36</v>
      </c>
      <c r="D201" s="16" t="s">
        <v>54</v>
      </c>
      <c r="E201" s="16"/>
      <c r="F201" s="16" t="s">
        <v>38</v>
      </c>
      <c r="G201" s="16">
        <v>1111</v>
      </c>
      <c r="H201" s="16">
        <v>3480</v>
      </c>
      <c r="I201" s="17" t="s">
        <v>55</v>
      </c>
      <c r="J201" s="18">
        <v>632430954</v>
      </c>
      <c r="K201" s="19">
        <v>632430954</v>
      </c>
      <c r="L201" s="19">
        <v>0</v>
      </c>
      <c r="M201" s="19">
        <v>661972</v>
      </c>
      <c r="N201" s="19">
        <v>633092926</v>
      </c>
      <c r="O201" s="19">
        <v>0</v>
      </c>
      <c r="P201" s="19">
        <v>0</v>
      </c>
      <c r="Q201" s="19">
        <v>0</v>
      </c>
      <c r="R201" s="19">
        <v>146345327.86000001</v>
      </c>
      <c r="S201" s="19">
        <v>146345327.86000001</v>
      </c>
      <c r="T201" s="19">
        <v>486085626.13999999</v>
      </c>
      <c r="U201" s="19">
        <v>486085626.13999999</v>
      </c>
      <c r="V201" s="19">
        <v>0</v>
      </c>
      <c r="W201" s="19">
        <v>486747598.13999999</v>
      </c>
      <c r="X201" s="20">
        <f t="shared" si="34"/>
        <v>0.2311593161917592</v>
      </c>
      <c r="Y201" s="20">
        <f t="shared" si="35"/>
        <v>0</v>
      </c>
      <c r="Z201" s="21">
        <f t="shared" si="36"/>
        <v>0.2311593161917592</v>
      </c>
    </row>
    <row r="202" spans="1:26" ht="30" outlineLevel="4" x14ac:dyDescent="0.25">
      <c r="A202" s="15" t="s">
        <v>242</v>
      </c>
      <c r="B202" s="16" t="s">
        <v>257</v>
      </c>
      <c r="C202" s="16" t="s">
        <v>36</v>
      </c>
      <c r="D202" s="16" t="s">
        <v>56</v>
      </c>
      <c r="E202" s="16" t="s">
        <v>57</v>
      </c>
      <c r="F202" s="16" t="s">
        <v>38</v>
      </c>
      <c r="G202" s="16">
        <v>1112</v>
      </c>
      <c r="H202" s="16">
        <v>3480</v>
      </c>
      <c r="I202" s="17" t="s">
        <v>58</v>
      </c>
      <c r="J202" s="18">
        <v>540865175</v>
      </c>
      <c r="K202" s="19">
        <v>540865175</v>
      </c>
      <c r="L202" s="19">
        <v>0</v>
      </c>
      <c r="M202" s="19">
        <v>1604669</v>
      </c>
      <c r="N202" s="19">
        <v>542469844</v>
      </c>
      <c r="O202" s="19">
        <v>0</v>
      </c>
      <c r="P202" s="19">
        <v>420778967</v>
      </c>
      <c r="Q202" s="19">
        <v>0</v>
      </c>
      <c r="R202" s="19">
        <v>120086208</v>
      </c>
      <c r="S202" s="19">
        <v>120086208</v>
      </c>
      <c r="T202" s="19">
        <v>0</v>
      </c>
      <c r="U202" s="19">
        <v>0</v>
      </c>
      <c r="V202" s="19">
        <v>0</v>
      </c>
      <c r="W202" s="19">
        <v>1604669</v>
      </c>
      <c r="X202" s="20">
        <f t="shared" si="34"/>
        <v>0.221369370718421</v>
      </c>
      <c r="Y202" s="20">
        <f t="shared" si="35"/>
        <v>0.77567254964314658</v>
      </c>
      <c r="Z202" s="21">
        <f t="shared" si="36"/>
        <v>0.99704192036156758</v>
      </c>
    </row>
    <row r="203" spans="1:26" ht="30" outlineLevel="4" x14ac:dyDescent="0.25">
      <c r="A203" s="15" t="s">
        <v>242</v>
      </c>
      <c r="B203" s="16" t="s">
        <v>257</v>
      </c>
      <c r="C203" s="16" t="s">
        <v>36</v>
      </c>
      <c r="D203" s="16" t="s">
        <v>59</v>
      </c>
      <c r="E203" s="16" t="s">
        <v>57</v>
      </c>
      <c r="F203" s="16" t="s">
        <v>38</v>
      </c>
      <c r="G203" s="16">
        <v>1112</v>
      </c>
      <c r="H203" s="16">
        <v>3480</v>
      </c>
      <c r="I203" s="17" t="s">
        <v>60</v>
      </c>
      <c r="J203" s="18">
        <v>29235955</v>
      </c>
      <c r="K203" s="19">
        <v>29235955</v>
      </c>
      <c r="L203" s="19">
        <v>0</v>
      </c>
      <c r="M203" s="19">
        <v>86739</v>
      </c>
      <c r="N203" s="19">
        <v>29322694</v>
      </c>
      <c r="O203" s="19">
        <v>0</v>
      </c>
      <c r="P203" s="19">
        <v>22745413</v>
      </c>
      <c r="Q203" s="19">
        <v>0</v>
      </c>
      <c r="R203" s="19">
        <v>6490542</v>
      </c>
      <c r="S203" s="19">
        <v>6490542</v>
      </c>
      <c r="T203" s="19">
        <v>0</v>
      </c>
      <c r="U203" s="19">
        <v>0</v>
      </c>
      <c r="V203" s="19">
        <v>0</v>
      </c>
      <c r="W203" s="19">
        <v>86739</v>
      </c>
      <c r="X203" s="20">
        <f t="shared" si="34"/>
        <v>0.22134876147464486</v>
      </c>
      <c r="Y203" s="20">
        <f t="shared" si="35"/>
        <v>0.77569315425110663</v>
      </c>
      <c r="Z203" s="21">
        <f t="shared" si="36"/>
        <v>0.99704191572575152</v>
      </c>
    </row>
    <row r="204" spans="1:26" ht="120" outlineLevel="4" x14ac:dyDescent="0.25">
      <c r="A204" s="15" t="s">
        <v>242</v>
      </c>
      <c r="B204" s="16" t="s">
        <v>257</v>
      </c>
      <c r="C204" s="16" t="s">
        <v>36</v>
      </c>
      <c r="D204" s="16" t="s">
        <v>61</v>
      </c>
      <c r="E204" s="16" t="s">
        <v>57</v>
      </c>
      <c r="F204" s="16" t="s">
        <v>38</v>
      </c>
      <c r="G204" s="16">
        <v>1112</v>
      </c>
      <c r="H204" s="16">
        <v>3480</v>
      </c>
      <c r="I204" s="17" t="s">
        <v>62</v>
      </c>
      <c r="J204" s="18">
        <v>95967502</v>
      </c>
      <c r="K204" s="19">
        <v>95967502</v>
      </c>
      <c r="L204" s="19">
        <v>0</v>
      </c>
      <c r="M204" s="19">
        <v>0</v>
      </c>
      <c r="N204" s="19">
        <v>95967502</v>
      </c>
      <c r="O204" s="19">
        <v>0</v>
      </c>
      <c r="P204" s="19">
        <v>78199561</v>
      </c>
      <c r="Q204" s="19">
        <v>0</v>
      </c>
      <c r="R204" s="19">
        <v>17767941</v>
      </c>
      <c r="S204" s="19">
        <v>17767941</v>
      </c>
      <c r="T204" s="19">
        <v>0</v>
      </c>
      <c r="U204" s="19">
        <v>0</v>
      </c>
      <c r="V204" s="19">
        <v>0</v>
      </c>
      <c r="W204" s="19">
        <v>0</v>
      </c>
      <c r="X204" s="20">
        <f t="shared" si="34"/>
        <v>0.18514539432317412</v>
      </c>
      <c r="Y204" s="20">
        <f t="shared" si="35"/>
        <v>0.81485460567682588</v>
      </c>
      <c r="Z204" s="21">
        <f t="shared" si="36"/>
        <v>1</v>
      </c>
    </row>
    <row r="205" spans="1:26" ht="30" outlineLevel="4" x14ac:dyDescent="0.25">
      <c r="A205" s="15" t="s">
        <v>242</v>
      </c>
      <c r="B205" s="16" t="s">
        <v>257</v>
      </c>
      <c r="C205" s="16" t="s">
        <v>36</v>
      </c>
      <c r="D205" s="16" t="s">
        <v>63</v>
      </c>
      <c r="E205" s="16" t="s">
        <v>57</v>
      </c>
      <c r="F205" s="16" t="s">
        <v>38</v>
      </c>
      <c r="G205" s="16">
        <v>1112</v>
      </c>
      <c r="H205" s="16">
        <v>3480</v>
      </c>
      <c r="I205" s="17" t="s">
        <v>58</v>
      </c>
      <c r="J205" s="18">
        <v>87707867</v>
      </c>
      <c r="K205" s="19">
        <v>87707867</v>
      </c>
      <c r="L205" s="19">
        <v>80000000</v>
      </c>
      <c r="M205" s="19">
        <v>520433</v>
      </c>
      <c r="N205" s="19">
        <v>168228300</v>
      </c>
      <c r="O205" s="19">
        <v>0</v>
      </c>
      <c r="P205" s="19">
        <v>48764488</v>
      </c>
      <c r="Q205" s="19">
        <v>0</v>
      </c>
      <c r="R205" s="19">
        <v>38943379</v>
      </c>
      <c r="S205" s="19">
        <v>38943379</v>
      </c>
      <c r="T205" s="19">
        <v>0</v>
      </c>
      <c r="U205" s="19">
        <v>0</v>
      </c>
      <c r="V205" s="19">
        <v>0</v>
      </c>
      <c r="W205" s="19">
        <v>80520433</v>
      </c>
      <c r="X205" s="20">
        <f t="shared" si="34"/>
        <v>0.23149124731094589</v>
      </c>
      <c r="Y205" s="20">
        <f t="shared" si="35"/>
        <v>0.28987089568164215</v>
      </c>
      <c r="Z205" s="21">
        <f t="shared" si="36"/>
        <v>0.5213621429925881</v>
      </c>
    </row>
    <row r="206" spans="1:26" ht="30" outlineLevel="4" x14ac:dyDescent="0.25">
      <c r="A206" s="15" t="s">
        <v>242</v>
      </c>
      <c r="B206" s="16" t="s">
        <v>257</v>
      </c>
      <c r="C206" s="16" t="s">
        <v>36</v>
      </c>
      <c r="D206" s="16" t="s">
        <v>64</v>
      </c>
      <c r="E206" s="16" t="s">
        <v>57</v>
      </c>
      <c r="F206" s="16" t="s">
        <v>38</v>
      </c>
      <c r="G206" s="16">
        <v>1112</v>
      </c>
      <c r="H206" s="16">
        <v>3480</v>
      </c>
      <c r="I206" s="17" t="s">
        <v>58</v>
      </c>
      <c r="J206" s="18">
        <v>175415733</v>
      </c>
      <c r="K206" s="19">
        <v>175415733</v>
      </c>
      <c r="L206" s="19">
        <v>-80000000</v>
      </c>
      <c r="M206" s="19">
        <v>260217</v>
      </c>
      <c r="N206" s="19">
        <v>95675950</v>
      </c>
      <c r="O206" s="19">
        <v>0</v>
      </c>
      <c r="P206" s="19">
        <v>75944058</v>
      </c>
      <c r="Q206" s="19">
        <v>0</v>
      </c>
      <c r="R206" s="19">
        <v>19471675</v>
      </c>
      <c r="S206" s="19">
        <v>19471675</v>
      </c>
      <c r="T206" s="19">
        <v>0</v>
      </c>
      <c r="U206" s="19">
        <v>80000000</v>
      </c>
      <c r="V206" s="19">
        <v>0</v>
      </c>
      <c r="W206" s="19">
        <v>260217</v>
      </c>
      <c r="X206" s="20">
        <f t="shared" si="34"/>
        <v>0.20351692353198478</v>
      </c>
      <c r="Y206" s="20">
        <f t="shared" si="35"/>
        <v>0.79376330206284862</v>
      </c>
      <c r="Z206" s="21">
        <f t="shared" si="36"/>
        <v>0.99728022559483342</v>
      </c>
    </row>
    <row r="207" spans="1:26" ht="45" outlineLevel="4" x14ac:dyDescent="0.25">
      <c r="A207" s="15" t="s">
        <v>242</v>
      </c>
      <c r="B207" s="16" t="s">
        <v>257</v>
      </c>
      <c r="C207" s="16" t="s">
        <v>36</v>
      </c>
      <c r="D207" s="16" t="s">
        <v>65</v>
      </c>
      <c r="E207" s="16" t="s">
        <v>57</v>
      </c>
      <c r="F207" s="16" t="s">
        <v>38</v>
      </c>
      <c r="G207" s="16">
        <v>1112</v>
      </c>
      <c r="H207" s="16">
        <v>3480</v>
      </c>
      <c r="I207" s="17" t="s">
        <v>66</v>
      </c>
      <c r="J207" s="18">
        <v>271298609</v>
      </c>
      <c r="K207" s="19">
        <v>271298609</v>
      </c>
      <c r="L207" s="19">
        <v>0</v>
      </c>
      <c r="M207" s="19">
        <v>910758</v>
      </c>
      <c r="N207" s="19">
        <v>272209367</v>
      </c>
      <c r="O207" s="19">
        <v>0</v>
      </c>
      <c r="P207" s="19">
        <v>206878412.63999999</v>
      </c>
      <c r="Q207" s="19">
        <v>0</v>
      </c>
      <c r="R207" s="19">
        <v>64420196.359999999</v>
      </c>
      <c r="S207" s="19">
        <v>64420196.359999999</v>
      </c>
      <c r="T207" s="19">
        <v>0</v>
      </c>
      <c r="U207" s="19">
        <v>0</v>
      </c>
      <c r="V207" s="19">
        <v>0</v>
      </c>
      <c r="W207" s="19">
        <v>910758.0000000149</v>
      </c>
      <c r="X207" s="20">
        <f t="shared" si="34"/>
        <v>0.23665679498824888</v>
      </c>
      <c r="Y207" s="20">
        <f t="shared" si="35"/>
        <v>0.75999740537951432</v>
      </c>
      <c r="Z207" s="21">
        <f t="shared" si="36"/>
        <v>0.9966542003677632</v>
      </c>
    </row>
    <row r="208" spans="1:26" outlineLevel="3" x14ac:dyDescent="0.25">
      <c r="A208" s="22"/>
      <c r="B208" s="23"/>
      <c r="C208" s="23" t="s">
        <v>67</v>
      </c>
      <c r="D208" s="23"/>
      <c r="E208" s="23"/>
      <c r="F208" s="23"/>
      <c r="G208" s="23"/>
      <c r="H208" s="23"/>
      <c r="I208" s="24"/>
      <c r="J208" s="25">
        <f t="shared" ref="J208:W208" si="39">SUBTOTAL(9,J194:J207)</f>
        <v>7469454819</v>
      </c>
      <c r="K208" s="26">
        <f t="shared" si="39"/>
        <v>7469454819</v>
      </c>
      <c r="L208" s="26">
        <f t="shared" si="39"/>
        <v>0</v>
      </c>
      <c r="M208" s="26">
        <f t="shared" si="39"/>
        <v>32488864</v>
      </c>
      <c r="N208" s="26">
        <f t="shared" si="39"/>
        <v>7501943683</v>
      </c>
      <c r="O208" s="26">
        <f t="shared" si="39"/>
        <v>0</v>
      </c>
      <c r="P208" s="26">
        <f t="shared" si="39"/>
        <v>890449180.96999991</v>
      </c>
      <c r="Q208" s="26">
        <f t="shared" si="39"/>
        <v>0</v>
      </c>
      <c r="R208" s="26">
        <f t="shared" si="39"/>
        <v>1868592434.9799998</v>
      </c>
      <c r="S208" s="26">
        <f t="shared" si="39"/>
        <v>1868592434.9799998</v>
      </c>
      <c r="T208" s="26">
        <f t="shared" si="39"/>
        <v>4630413203.0500002</v>
      </c>
      <c r="U208" s="26">
        <f t="shared" si="39"/>
        <v>4710413203.0500002</v>
      </c>
      <c r="V208" s="26">
        <f t="shared" si="39"/>
        <v>0</v>
      </c>
      <c r="W208" s="26">
        <f t="shared" si="39"/>
        <v>4742902067.0500002</v>
      </c>
      <c r="X208" s="27">
        <f t="shared" si="34"/>
        <v>0.24908110670230418</v>
      </c>
      <c r="Y208" s="27">
        <f t="shared" si="35"/>
        <v>0.11869579652908198</v>
      </c>
      <c r="Z208" s="28">
        <f t="shared" si="36"/>
        <v>0.36777690323138618</v>
      </c>
    </row>
    <row r="209" spans="1:26" outlineLevel="4" x14ac:dyDescent="0.25">
      <c r="A209" s="15" t="s">
        <v>242</v>
      </c>
      <c r="B209" s="16" t="s">
        <v>257</v>
      </c>
      <c r="C209" s="16" t="s">
        <v>68</v>
      </c>
      <c r="D209" s="16" t="s">
        <v>71</v>
      </c>
      <c r="E209" s="16"/>
      <c r="F209" s="16" t="s">
        <v>38</v>
      </c>
      <c r="G209" s="16">
        <v>1120</v>
      </c>
      <c r="H209" s="16">
        <v>3480</v>
      </c>
      <c r="I209" s="17" t="s">
        <v>72</v>
      </c>
      <c r="J209" s="18">
        <v>55000000</v>
      </c>
      <c r="K209" s="19">
        <v>55000000</v>
      </c>
      <c r="L209" s="19">
        <v>0</v>
      </c>
      <c r="M209" s="19">
        <v>0</v>
      </c>
      <c r="N209" s="19">
        <v>55000000</v>
      </c>
      <c r="O209" s="19">
        <v>0</v>
      </c>
      <c r="P209" s="19">
        <v>0</v>
      </c>
      <c r="Q209" s="19">
        <v>0</v>
      </c>
      <c r="R209" s="19">
        <v>0</v>
      </c>
      <c r="S209" s="19">
        <v>0</v>
      </c>
      <c r="T209" s="19">
        <v>0</v>
      </c>
      <c r="U209" s="19">
        <v>55000000</v>
      </c>
      <c r="V209" s="19">
        <v>0</v>
      </c>
      <c r="W209" s="19">
        <v>55000000</v>
      </c>
      <c r="X209" s="20">
        <f t="shared" si="34"/>
        <v>0</v>
      </c>
      <c r="Y209" s="20">
        <f t="shared" si="35"/>
        <v>0</v>
      </c>
      <c r="Z209" s="21">
        <f t="shared" si="36"/>
        <v>0</v>
      </c>
    </row>
    <row r="210" spans="1:26" outlineLevel="4" x14ac:dyDescent="0.25">
      <c r="A210" s="15" t="s">
        <v>242</v>
      </c>
      <c r="B210" s="16" t="s">
        <v>257</v>
      </c>
      <c r="C210" s="16" t="s">
        <v>68</v>
      </c>
      <c r="D210" s="16" t="s">
        <v>75</v>
      </c>
      <c r="E210" s="16"/>
      <c r="F210" s="16" t="s">
        <v>38</v>
      </c>
      <c r="G210" s="16">
        <v>1120</v>
      </c>
      <c r="H210" s="16">
        <v>3480</v>
      </c>
      <c r="I210" s="17" t="s">
        <v>76</v>
      </c>
      <c r="J210" s="18">
        <v>16650000</v>
      </c>
      <c r="K210" s="19">
        <v>16650000</v>
      </c>
      <c r="L210" s="19">
        <v>0</v>
      </c>
      <c r="M210" s="19">
        <v>0</v>
      </c>
      <c r="N210" s="19">
        <v>16650000</v>
      </c>
      <c r="O210" s="19">
        <v>0</v>
      </c>
      <c r="P210" s="19">
        <v>0</v>
      </c>
      <c r="Q210" s="19">
        <v>0</v>
      </c>
      <c r="R210" s="19">
        <v>0</v>
      </c>
      <c r="S210" s="19">
        <v>0</v>
      </c>
      <c r="T210" s="19">
        <v>0</v>
      </c>
      <c r="U210" s="19">
        <v>16650000</v>
      </c>
      <c r="V210" s="19">
        <v>0</v>
      </c>
      <c r="W210" s="19">
        <v>16650000</v>
      </c>
      <c r="X210" s="20">
        <f t="shared" si="34"/>
        <v>0</v>
      </c>
      <c r="Y210" s="20">
        <f t="shared" si="35"/>
        <v>0</v>
      </c>
      <c r="Z210" s="21">
        <f t="shared" si="36"/>
        <v>0</v>
      </c>
    </row>
    <row r="211" spans="1:26" ht="135" outlineLevel="4" x14ac:dyDescent="0.25">
      <c r="A211" s="15" t="s">
        <v>242</v>
      </c>
      <c r="B211" s="16" t="s">
        <v>257</v>
      </c>
      <c r="C211" s="16" t="s">
        <v>68</v>
      </c>
      <c r="D211" s="16" t="s">
        <v>81</v>
      </c>
      <c r="E211" s="16"/>
      <c r="F211" s="16" t="s">
        <v>38</v>
      </c>
      <c r="G211" s="16">
        <v>1120</v>
      </c>
      <c r="H211" s="16">
        <v>3480</v>
      </c>
      <c r="I211" s="17" t="s">
        <v>258</v>
      </c>
      <c r="J211" s="18">
        <v>260000000</v>
      </c>
      <c r="K211" s="19">
        <v>260000000</v>
      </c>
      <c r="L211" s="19">
        <v>0</v>
      </c>
      <c r="M211" s="19">
        <v>-200000000</v>
      </c>
      <c r="N211" s="19">
        <v>60000000</v>
      </c>
      <c r="O211" s="19">
        <v>0</v>
      </c>
      <c r="P211" s="19">
        <v>0</v>
      </c>
      <c r="Q211" s="19">
        <v>0</v>
      </c>
      <c r="R211" s="19">
        <v>0</v>
      </c>
      <c r="S211" s="19">
        <v>0</v>
      </c>
      <c r="T211" s="19">
        <v>60000000</v>
      </c>
      <c r="U211" s="19">
        <v>260000000</v>
      </c>
      <c r="V211" s="19">
        <v>0</v>
      </c>
      <c r="W211" s="19">
        <v>60000000</v>
      </c>
      <c r="X211" s="20">
        <f t="shared" si="34"/>
        <v>0</v>
      </c>
      <c r="Y211" s="20">
        <f t="shared" si="35"/>
        <v>0</v>
      </c>
      <c r="Z211" s="21">
        <f t="shared" si="36"/>
        <v>0</v>
      </c>
    </row>
    <row r="212" spans="1:26" ht="90" outlineLevel="4" x14ac:dyDescent="0.25">
      <c r="A212" s="15" t="s">
        <v>242</v>
      </c>
      <c r="B212" s="16" t="s">
        <v>257</v>
      </c>
      <c r="C212" s="16" t="s">
        <v>68</v>
      </c>
      <c r="D212" s="16" t="s">
        <v>190</v>
      </c>
      <c r="E212" s="16"/>
      <c r="F212" s="16" t="s">
        <v>38</v>
      </c>
      <c r="G212" s="16">
        <v>1120</v>
      </c>
      <c r="H212" s="16">
        <v>3480</v>
      </c>
      <c r="I212" s="17" t="s">
        <v>259</v>
      </c>
      <c r="J212" s="18">
        <v>50000000</v>
      </c>
      <c r="K212" s="19">
        <v>50000000</v>
      </c>
      <c r="L212" s="19">
        <v>0</v>
      </c>
      <c r="M212" s="19">
        <v>0</v>
      </c>
      <c r="N212" s="19">
        <v>50000000</v>
      </c>
      <c r="O212" s="19">
        <v>0</v>
      </c>
      <c r="P212" s="19">
        <v>1040000.18</v>
      </c>
      <c r="Q212" s="19">
        <v>0</v>
      </c>
      <c r="R212" s="19">
        <v>0</v>
      </c>
      <c r="S212" s="19">
        <v>0</v>
      </c>
      <c r="T212" s="19">
        <v>-1040000.18</v>
      </c>
      <c r="U212" s="19">
        <v>48959999.82</v>
      </c>
      <c r="V212" s="19">
        <v>0</v>
      </c>
      <c r="W212" s="19">
        <v>48959999.82</v>
      </c>
      <c r="X212" s="20">
        <f t="shared" si="34"/>
        <v>0</v>
      </c>
      <c r="Y212" s="20">
        <f t="shared" si="35"/>
        <v>2.0800003600000002E-2</v>
      </c>
      <c r="Z212" s="21">
        <f t="shared" si="36"/>
        <v>2.0800003600000002E-2</v>
      </c>
    </row>
    <row r="213" spans="1:26" outlineLevel="4" x14ac:dyDescent="0.25">
      <c r="A213" s="15" t="s">
        <v>242</v>
      </c>
      <c r="B213" s="16" t="s">
        <v>257</v>
      </c>
      <c r="C213" s="16" t="s">
        <v>68</v>
      </c>
      <c r="D213" s="16" t="s">
        <v>85</v>
      </c>
      <c r="E213" s="16"/>
      <c r="F213" s="16" t="s">
        <v>38</v>
      </c>
      <c r="G213" s="16">
        <v>1120</v>
      </c>
      <c r="H213" s="16">
        <v>3480</v>
      </c>
      <c r="I213" s="17" t="s">
        <v>260</v>
      </c>
      <c r="J213" s="19">
        <v>0</v>
      </c>
      <c r="K213" s="19">
        <v>0</v>
      </c>
      <c r="L213" s="19">
        <v>10000000</v>
      </c>
      <c r="M213" s="19">
        <v>25000000</v>
      </c>
      <c r="N213" s="19">
        <v>35000000</v>
      </c>
      <c r="O213" s="19">
        <v>0</v>
      </c>
      <c r="P213" s="19">
        <v>0</v>
      </c>
      <c r="Q213" s="19">
        <v>0</v>
      </c>
      <c r="R213" s="19">
        <v>0</v>
      </c>
      <c r="S213" s="19">
        <v>0</v>
      </c>
      <c r="T213" s="19">
        <v>0</v>
      </c>
      <c r="U213" s="19">
        <v>0</v>
      </c>
      <c r="V213" s="19">
        <v>0</v>
      </c>
      <c r="W213" s="19">
        <v>35000000</v>
      </c>
      <c r="X213" s="20">
        <f t="shared" si="34"/>
        <v>0</v>
      </c>
      <c r="Y213" s="20">
        <f t="shared" si="35"/>
        <v>0</v>
      </c>
      <c r="Z213" s="21">
        <f t="shared" si="36"/>
        <v>0</v>
      </c>
    </row>
    <row r="214" spans="1:26" outlineLevel="4" x14ac:dyDescent="0.25">
      <c r="A214" s="15" t="s">
        <v>242</v>
      </c>
      <c r="B214" s="16" t="s">
        <v>257</v>
      </c>
      <c r="C214" s="16" t="s">
        <v>68</v>
      </c>
      <c r="D214" s="16" t="s">
        <v>87</v>
      </c>
      <c r="E214" s="16"/>
      <c r="F214" s="16" t="s">
        <v>38</v>
      </c>
      <c r="G214" s="16">
        <v>1120</v>
      </c>
      <c r="H214" s="16">
        <v>3480</v>
      </c>
      <c r="I214" s="17" t="s">
        <v>88</v>
      </c>
      <c r="J214" s="18">
        <v>149481280</v>
      </c>
      <c r="K214" s="19">
        <v>149481280</v>
      </c>
      <c r="L214" s="19">
        <v>0</v>
      </c>
      <c r="M214" s="19">
        <v>30000000</v>
      </c>
      <c r="N214" s="19">
        <v>179481280</v>
      </c>
      <c r="O214" s="19">
        <v>0</v>
      </c>
      <c r="P214" s="19">
        <v>32407920</v>
      </c>
      <c r="Q214" s="19">
        <v>0</v>
      </c>
      <c r="R214" s="19">
        <v>3805000</v>
      </c>
      <c r="S214" s="19">
        <v>3429800</v>
      </c>
      <c r="T214" s="19">
        <v>1157400</v>
      </c>
      <c r="U214" s="19">
        <v>113268360</v>
      </c>
      <c r="V214" s="19">
        <v>0</v>
      </c>
      <c r="W214" s="19">
        <v>143268360</v>
      </c>
      <c r="X214" s="20">
        <f t="shared" si="34"/>
        <v>2.1199982527425703E-2</v>
      </c>
      <c r="Y214" s="20">
        <f t="shared" si="35"/>
        <v>0.18056434632068594</v>
      </c>
      <c r="Z214" s="21">
        <f t="shared" si="36"/>
        <v>0.20176432884811163</v>
      </c>
    </row>
    <row r="215" spans="1:26" outlineLevel="4" x14ac:dyDescent="0.25">
      <c r="A215" s="15" t="s">
        <v>242</v>
      </c>
      <c r="B215" s="16" t="s">
        <v>257</v>
      </c>
      <c r="C215" s="16" t="s">
        <v>68</v>
      </c>
      <c r="D215" s="16" t="s">
        <v>192</v>
      </c>
      <c r="E215" s="16"/>
      <c r="F215" s="16" t="s">
        <v>38</v>
      </c>
      <c r="G215" s="16">
        <v>1120</v>
      </c>
      <c r="H215" s="16">
        <v>3480</v>
      </c>
      <c r="I215" s="17" t="s">
        <v>193</v>
      </c>
      <c r="J215" s="18">
        <v>4000000</v>
      </c>
      <c r="K215" s="19">
        <v>4000000</v>
      </c>
      <c r="L215" s="19">
        <v>0</v>
      </c>
      <c r="M215" s="19">
        <v>0</v>
      </c>
      <c r="N215" s="19">
        <v>4000000</v>
      </c>
      <c r="O215" s="19">
        <v>0</v>
      </c>
      <c r="P215" s="19">
        <v>3182278.88</v>
      </c>
      <c r="Q215" s="19">
        <v>0</v>
      </c>
      <c r="R215" s="19">
        <v>0</v>
      </c>
      <c r="S215" s="19">
        <v>0</v>
      </c>
      <c r="T215" s="19">
        <v>817721.12</v>
      </c>
      <c r="U215" s="19">
        <v>817721.12</v>
      </c>
      <c r="V215" s="19">
        <v>0</v>
      </c>
      <c r="W215" s="19">
        <v>817721.12000000011</v>
      </c>
      <c r="X215" s="20">
        <f t="shared" si="34"/>
        <v>0</v>
      </c>
      <c r="Y215" s="20">
        <f t="shared" si="35"/>
        <v>0.79556971999999992</v>
      </c>
      <c r="Z215" s="21">
        <f t="shared" si="36"/>
        <v>0.79556971999999992</v>
      </c>
    </row>
    <row r="216" spans="1:26" ht="180" outlineLevel="4" x14ac:dyDescent="0.25">
      <c r="A216" s="15" t="s">
        <v>242</v>
      </c>
      <c r="B216" s="16" t="s">
        <v>257</v>
      </c>
      <c r="C216" s="16" t="s">
        <v>68</v>
      </c>
      <c r="D216" s="16" t="s">
        <v>261</v>
      </c>
      <c r="E216" s="16"/>
      <c r="F216" s="16" t="s">
        <v>38</v>
      </c>
      <c r="G216" s="16">
        <v>1120</v>
      </c>
      <c r="H216" s="16">
        <v>3480</v>
      </c>
      <c r="I216" s="17" t="s">
        <v>262</v>
      </c>
      <c r="J216" s="18">
        <v>38419000</v>
      </c>
      <c r="K216" s="19">
        <v>38419000</v>
      </c>
      <c r="L216" s="19">
        <v>-10000000</v>
      </c>
      <c r="M216" s="19">
        <v>0</v>
      </c>
      <c r="N216" s="19">
        <v>28419000</v>
      </c>
      <c r="O216" s="19">
        <v>0</v>
      </c>
      <c r="P216" s="19">
        <v>0</v>
      </c>
      <c r="Q216" s="19">
        <v>0</v>
      </c>
      <c r="R216" s="19">
        <v>0</v>
      </c>
      <c r="S216" s="19">
        <v>0</v>
      </c>
      <c r="T216" s="19">
        <v>3204450</v>
      </c>
      <c r="U216" s="19">
        <v>38419000</v>
      </c>
      <c r="V216" s="19">
        <v>0</v>
      </c>
      <c r="W216" s="19">
        <v>28419000</v>
      </c>
      <c r="X216" s="20">
        <f t="shared" si="34"/>
        <v>0</v>
      </c>
      <c r="Y216" s="20">
        <f t="shared" si="35"/>
        <v>0</v>
      </c>
      <c r="Z216" s="21">
        <f t="shared" si="36"/>
        <v>0</v>
      </c>
    </row>
    <row r="217" spans="1:26" outlineLevel="3" x14ac:dyDescent="0.25">
      <c r="A217" s="22"/>
      <c r="B217" s="23"/>
      <c r="C217" s="23" t="s">
        <v>93</v>
      </c>
      <c r="D217" s="23"/>
      <c r="E217" s="23"/>
      <c r="F217" s="23"/>
      <c r="G217" s="23"/>
      <c r="H217" s="23"/>
      <c r="I217" s="24"/>
      <c r="J217" s="25">
        <f t="shared" ref="J217:W217" si="40">SUBTOTAL(9,J209:J216)</f>
        <v>573550280</v>
      </c>
      <c r="K217" s="26">
        <f t="shared" si="40"/>
        <v>573550280</v>
      </c>
      <c r="L217" s="26">
        <f t="shared" si="40"/>
        <v>0</v>
      </c>
      <c r="M217" s="26">
        <f t="shared" si="40"/>
        <v>-145000000</v>
      </c>
      <c r="N217" s="26">
        <f t="shared" si="40"/>
        <v>428550280</v>
      </c>
      <c r="O217" s="26">
        <f t="shared" si="40"/>
        <v>0</v>
      </c>
      <c r="P217" s="26">
        <f t="shared" si="40"/>
        <v>36630199.060000002</v>
      </c>
      <c r="Q217" s="26">
        <f t="shared" si="40"/>
        <v>0</v>
      </c>
      <c r="R217" s="26">
        <f t="shared" si="40"/>
        <v>3805000</v>
      </c>
      <c r="S217" s="26">
        <f t="shared" si="40"/>
        <v>3429800</v>
      </c>
      <c r="T217" s="26">
        <f t="shared" si="40"/>
        <v>64139570.939999998</v>
      </c>
      <c r="U217" s="26">
        <f t="shared" si="40"/>
        <v>533115080.94</v>
      </c>
      <c r="V217" s="26">
        <f t="shared" si="40"/>
        <v>0</v>
      </c>
      <c r="W217" s="26">
        <f t="shared" si="40"/>
        <v>388115080.94</v>
      </c>
      <c r="X217" s="27">
        <f t="shared" si="34"/>
        <v>8.878771471109527E-3</v>
      </c>
      <c r="Y217" s="27">
        <f t="shared" si="35"/>
        <v>8.5474682363992388E-2</v>
      </c>
      <c r="Z217" s="28">
        <f t="shared" si="36"/>
        <v>9.4353453835101908E-2</v>
      </c>
    </row>
    <row r="218" spans="1:26" ht="30" outlineLevel="4" x14ac:dyDescent="0.25">
      <c r="A218" s="15" t="s">
        <v>242</v>
      </c>
      <c r="B218" s="16" t="s">
        <v>257</v>
      </c>
      <c r="C218" s="16" t="s">
        <v>94</v>
      </c>
      <c r="D218" s="16" t="s">
        <v>103</v>
      </c>
      <c r="E218" s="16"/>
      <c r="F218" s="16" t="s">
        <v>38</v>
      </c>
      <c r="G218" s="16">
        <v>1120</v>
      </c>
      <c r="H218" s="16">
        <v>3480</v>
      </c>
      <c r="I218" s="17" t="s">
        <v>104</v>
      </c>
      <c r="J218" s="18">
        <v>9699602</v>
      </c>
      <c r="K218" s="19">
        <v>9699602</v>
      </c>
      <c r="L218" s="19">
        <v>0</v>
      </c>
      <c r="M218" s="19">
        <v>0</v>
      </c>
      <c r="N218" s="19">
        <v>9699602</v>
      </c>
      <c r="O218" s="19">
        <v>0</v>
      </c>
      <c r="P218" s="19">
        <v>0</v>
      </c>
      <c r="Q218" s="19">
        <v>0</v>
      </c>
      <c r="R218" s="19">
        <v>0</v>
      </c>
      <c r="S218" s="19">
        <v>0</v>
      </c>
      <c r="T218" s="19">
        <v>0</v>
      </c>
      <c r="U218" s="19">
        <v>9699602</v>
      </c>
      <c r="V218" s="19">
        <v>0</v>
      </c>
      <c r="W218" s="19">
        <v>9699602</v>
      </c>
      <c r="X218" s="20">
        <f t="shared" si="34"/>
        <v>0</v>
      </c>
      <c r="Y218" s="20">
        <f t="shared" si="35"/>
        <v>0</v>
      </c>
      <c r="Z218" s="21">
        <f t="shared" si="36"/>
        <v>0</v>
      </c>
    </row>
    <row r="219" spans="1:26" ht="30" outlineLevel="4" x14ac:dyDescent="0.25">
      <c r="A219" s="15" t="s">
        <v>242</v>
      </c>
      <c r="B219" s="16" t="s">
        <v>257</v>
      </c>
      <c r="C219" s="16" t="s">
        <v>94</v>
      </c>
      <c r="D219" s="16" t="s">
        <v>107</v>
      </c>
      <c r="E219" s="16"/>
      <c r="F219" s="16" t="s">
        <v>38</v>
      </c>
      <c r="G219" s="16">
        <v>1120</v>
      </c>
      <c r="H219" s="16">
        <v>3480</v>
      </c>
      <c r="I219" s="17" t="s">
        <v>108</v>
      </c>
      <c r="J219" s="18">
        <v>75101200</v>
      </c>
      <c r="K219" s="19">
        <v>75101200</v>
      </c>
      <c r="L219" s="19">
        <v>0</v>
      </c>
      <c r="M219" s="19">
        <v>-55000000</v>
      </c>
      <c r="N219" s="19">
        <v>20101200</v>
      </c>
      <c r="O219" s="19">
        <v>0</v>
      </c>
      <c r="P219" s="19">
        <v>0</v>
      </c>
      <c r="Q219" s="19">
        <v>0</v>
      </c>
      <c r="R219" s="19">
        <v>0</v>
      </c>
      <c r="S219" s="19">
        <v>0</v>
      </c>
      <c r="T219" s="19">
        <v>0</v>
      </c>
      <c r="U219" s="19">
        <v>75101200</v>
      </c>
      <c r="V219" s="19">
        <v>0</v>
      </c>
      <c r="W219" s="19">
        <v>20101200</v>
      </c>
      <c r="X219" s="20">
        <f t="shared" ref="X219:X225" si="41">R219/N219</f>
        <v>0</v>
      </c>
      <c r="Y219" s="20">
        <f t="shared" ref="Y219:Y225" si="42">(O219+P219+Q219)/N219</f>
        <v>0</v>
      </c>
      <c r="Z219" s="21">
        <f t="shared" ref="Z219:Z250" si="43">X219+Y219</f>
        <v>0</v>
      </c>
    </row>
    <row r="220" spans="1:26" ht="30" outlineLevel="4" x14ac:dyDescent="0.25">
      <c r="A220" s="15" t="s">
        <v>242</v>
      </c>
      <c r="B220" s="16" t="s">
        <v>257</v>
      </c>
      <c r="C220" s="16" t="s">
        <v>94</v>
      </c>
      <c r="D220" s="16" t="s">
        <v>222</v>
      </c>
      <c r="E220" s="16"/>
      <c r="F220" s="16" t="s">
        <v>38</v>
      </c>
      <c r="G220" s="16">
        <v>1120</v>
      </c>
      <c r="H220" s="16">
        <v>3480</v>
      </c>
      <c r="I220" s="17" t="s">
        <v>223</v>
      </c>
      <c r="J220" s="18">
        <v>42400000</v>
      </c>
      <c r="K220" s="19">
        <v>42400000</v>
      </c>
      <c r="L220" s="19">
        <v>0</v>
      </c>
      <c r="M220" s="19">
        <v>0</v>
      </c>
      <c r="N220" s="19">
        <v>42400000</v>
      </c>
      <c r="O220" s="19">
        <v>2992353</v>
      </c>
      <c r="P220" s="19">
        <v>0</v>
      </c>
      <c r="Q220" s="19">
        <v>0</v>
      </c>
      <c r="R220" s="19">
        <v>0</v>
      </c>
      <c r="S220" s="19">
        <v>0</v>
      </c>
      <c r="T220" s="19">
        <v>7647</v>
      </c>
      <c r="U220" s="19">
        <v>39407647</v>
      </c>
      <c r="V220" s="19">
        <v>0</v>
      </c>
      <c r="W220" s="19">
        <v>39407647</v>
      </c>
      <c r="X220" s="20">
        <f t="shared" si="41"/>
        <v>0</v>
      </c>
      <c r="Y220" s="20">
        <f t="shared" si="42"/>
        <v>7.0574363207547175E-2</v>
      </c>
      <c r="Z220" s="21">
        <f t="shared" si="43"/>
        <v>7.0574363207547175E-2</v>
      </c>
    </row>
    <row r="221" spans="1:26" ht="30" outlineLevel="4" x14ac:dyDescent="0.25">
      <c r="A221" s="15" t="s">
        <v>242</v>
      </c>
      <c r="B221" s="16" t="s">
        <v>257</v>
      </c>
      <c r="C221" s="16" t="s">
        <v>94</v>
      </c>
      <c r="D221" s="16" t="s">
        <v>252</v>
      </c>
      <c r="E221" s="16"/>
      <c r="F221" s="16" t="s">
        <v>38</v>
      </c>
      <c r="G221" s="16">
        <v>1120</v>
      </c>
      <c r="H221" s="16">
        <v>3480</v>
      </c>
      <c r="I221" s="17" t="s">
        <v>253</v>
      </c>
      <c r="J221" s="18">
        <v>40485000</v>
      </c>
      <c r="K221" s="19">
        <v>40485000</v>
      </c>
      <c r="L221" s="19">
        <v>0</v>
      </c>
      <c r="M221" s="19">
        <v>0</v>
      </c>
      <c r="N221" s="19">
        <v>40485000</v>
      </c>
      <c r="O221" s="19">
        <v>40482233.189999998</v>
      </c>
      <c r="P221" s="19">
        <v>0</v>
      </c>
      <c r="Q221" s="19">
        <v>0</v>
      </c>
      <c r="R221" s="19">
        <v>0</v>
      </c>
      <c r="S221" s="19">
        <v>0</v>
      </c>
      <c r="T221" s="19">
        <v>2766.81</v>
      </c>
      <c r="U221" s="19">
        <v>2766.81</v>
      </c>
      <c r="V221" s="19">
        <v>0</v>
      </c>
      <c r="W221" s="19">
        <v>2766.8100000023842</v>
      </c>
      <c r="X221" s="20">
        <f t="shared" si="41"/>
        <v>0</v>
      </c>
      <c r="Y221" s="20">
        <f t="shared" si="42"/>
        <v>0.99993165839199694</v>
      </c>
      <c r="Z221" s="21">
        <f t="shared" si="43"/>
        <v>0.99993165839199694</v>
      </c>
    </row>
    <row r="222" spans="1:26" ht="30" outlineLevel="4" x14ac:dyDescent="0.25">
      <c r="A222" s="15" t="s">
        <v>242</v>
      </c>
      <c r="B222" s="16" t="s">
        <v>257</v>
      </c>
      <c r="C222" s="16" t="s">
        <v>94</v>
      </c>
      <c r="D222" s="16" t="s">
        <v>224</v>
      </c>
      <c r="E222" s="16"/>
      <c r="F222" s="16" t="s">
        <v>38</v>
      </c>
      <c r="G222" s="16">
        <v>1120</v>
      </c>
      <c r="H222" s="16">
        <v>3480</v>
      </c>
      <c r="I222" s="17" t="s">
        <v>225</v>
      </c>
      <c r="J222" s="18">
        <v>120327500</v>
      </c>
      <c r="K222" s="19">
        <v>120327500</v>
      </c>
      <c r="L222" s="19">
        <v>0</v>
      </c>
      <c r="M222" s="19">
        <v>0</v>
      </c>
      <c r="N222" s="19">
        <v>120327500</v>
      </c>
      <c r="O222" s="19">
        <v>28295573.68</v>
      </c>
      <c r="P222" s="19">
        <v>0</v>
      </c>
      <c r="Q222" s="19">
        <v>0</v>
      </c>
      <c r="R222" s="19">
        <v>0</v>
      </c>
      <c r="S222" s="19">
        <v>0</v>
      </c>
      <c r="T222" s="19">
        <v>189426.32</v>
      </c>
      <c r="U222" s="19">
        <v>92031926.319999993</v>
      </c>
      <c r="V222" s="19">
        <v>0</v>
      </c>
      <c r="W222" s="19">
        <v>92031926.319999993</v>
      </c>
      <c r="X222" s="20">
        <f t="shared" si="41"/>
        <v>0</v>
      </c>
      <c r="Y222" s="20">
        <f t="shared" si="42"/>
        <v>0.23515467104361015</v>
      </c>
      <c r="Z222" s="21">
        <f t="shared" si="43"/>
        <v>0.23515467104361015</v>
      </c>
    </row>
    <row r="223" spans="1:26" outlineLevel="3" x14ac:dyDescent="0.25">
      <c r="A223" s="22"/>
      <c r="B223" s="23"/>
      <c r="C223" s="23" t="s">
        <v>111</v>
      </c>
      <c r="D223" s="23"/>
      <c r="E223" s="23"/>
      <c r="F223" s="23"/>
      <c r="G223" s="23"/>
      <c r="H223" s="23"/>
      <c r="I223" s="24"/>
      <c r="J223" s="25">
        <f t="shared" ref="J223:W223" si="44">SUBTOTAL(9,J218:J222)</f>
        <v>288013302</v>
      </c>
      <c r="K223" s="26">
        <f t="shared" si="44"/>
        <v>288013302</v>
      </c>
      <c r="L223" s="26">
        <f t="shared" si="44"/>
        <v>0</v>
      </c>
      <c r="M223" s="26">
        <f t="shared" si="44"/>
        <v>-55000000</v>
      </c>
      <c r="N223" s="26">
        <f t="shared" si="44"/>
        <v>233013302</v>
      </c>
      <c r="O223" s="26">
        <f t="shared" si="44"/>
        <v>71770159.870000005</v>
      </c>
      <c r="P223" s="26">
        <f t="shared" si="44"/>
        <v>0</v>
      </c>
      <c r="Q223" s="26">
        <f t="shared" si="44"/>
        <v>0</v>
      </c>
      <c r="R223" s="26">
        <f t="shared" si="44"/>
        <v>0</v>
      </c>
      <c r="S223" s="26">
        <f t="shared" si="44"/>
        <v>0</v>
      </c>
      <c r="T223" s="26">
        <f t="shared" si="44"/>
        <v>199840.13</v>
      </c>
      <c r="U223" s="26">
        <f t="shared" si="44"/>
        <v>216243142.13</v>
      </c>
      <c r="V223" s="26">
        <f t="shared" si="44"/>
        <v>0</v>
      </c>
      <c r="W223" s="26">
        <f t="shared" si="44"/>
        <v>161243142.13</v>
      </c>
      <c r="X223" s="27">
        <f t="shared" si="41"/>
        <v>0</v>
      </c>
      <c r="Y223" s="27">
        <f t="shared" si="42"/>
        <v>0.30800885294522801</v>
      </c>
      <c r="Z223" s="28">
        <f t="shared" si="43"/>
        <v>0.30800885294522801</v>
      </c>
    </row>
    <row r="224" spans="1:26" ht="30" outlineLevel="4" x14ac:dyDescent="0.25">
      <c r="A224" s="15" t="s">
        <v>242</v>
      </c>
      <c r="B224" s="16" t="s">
        <v>257</v>
      </c>
      <c r="C224" s="16" t="s">
        <v>112</v>
      </c>
      <c r="D224" s="16" t="s">
        <v>226</v>
      </c>
      <c r="E224" s="16"/>
      <c r="F224" s="16">
        <v>280</v>
      </c>
      <c r="G224" s="16">
        <v>2210</v>
      </c>
      <c r="H224" s="16">
        <v>3480</v>
      </c>
      <c r="I224" s="17" t="s">
        <v>227</v>
      </c>
      <c r="J224" s="18">
        <v>150000000</v>
      </c>
      <c r="K224" s="19">
        <v>150000000</v>
      </c>
      <c r="L224" s="19">
        <v>0</v>
      </c>
      <c r="M224" s="19">
        <v>0</v>
      </c>
      <c r="N224" s="19">
        <v>150000000</v>
      </c>
      <c r="O224" s="19">
        <v>0</v>
      </c>
      <c r="P224" s="19">
        <v>0</v>
      </c>
      <c r="Q224" s="19">
        <v>0</v>
      </c>
      <c r="R224" s="19">
        <v>0</v>
      </c>
      <c r="S224" s="19">
        <v>0</v>
      </c>
      <c r="T224" s="19">
        <v>0</v>
      </c>
      <c r="U224" s="19">
        <v>150000000</v>
      </c>
      <c r="V224" s="19">
        <v>0</v>
      </c>
      <c r="W224" s="19">
        <v>150000000</v>
      </c>
      <c r="X224" s="20">
        <f t="shared" si="41"/>
        <v>0</v>
      </c>
      <c r="Y224" s="20">
        <f t="shared" si="42"/>
        <v>0</v>
      </c>
      <c r="Z224" s="21">
        <f t="shared" si="43"/>
        <v>0</v>
      </c>
    </row>
    <row r="225" spans="1:26" outlineLevel="4" x14ac:dyDescent="0.25">
      <c r="A225" s="15" t="s">
        <v>242</v>
      </c>
      <c r="B225" s="16" t="s">
        <v>257</v>
      </c>
      <c r="C225" s="16" t="s">
        <v>112</v>
      </c>
      <c r="D225" s="16" t="s">
        <v>113</v>
      </c>
      <c r="E225" s="16"/>
      <c r="F225" s="16">
        <v>280</v>
      </c>
      <c r="G225" s="16">
        <v>2210</v>
      </c>
      <c r="H225" s="16">
        <v>3480</v>
      </c>
      <c r="I225" s="17" t="s">
        <v>114</v>
      </c>
      <c r="J225" s="18">
        <v>2747500</v>
      </c>
      <c r="K225" s="19">
        <v>2747500</v>
      </c>
      <c r="L225" s="19">
        <v>0</v>
      </c>
      <c r="M225" s="19">
        <v>0</v>
      </c>
      <c r="N225" s="19">
        <v>2747500</v>
      </c>
      <c r="O225" s="19">
        <v>0</v>
      </c>
      <c r="P225" s="19">
        <v>0</v>
      </c>
      <c r="Q225" s="19">
        <v>0</v>
      </c>
      <c r="R225" s="19">
        <v>0</v>
      </c>
      <c r="S225" s="19">
        <v>0</v>
      </c>
      <c r="T225" s="19">
        <v>0</v>
      </c>
      <c r="U225" s="19">
        <v>2747500</v>
      </c>
      <c r="V225" s="19">
        <v>0</v>
      </c>
      <c r="W225" s="19">
        <v>2747500</v>
      </c>
      <c r="X225" s="20">
        <f t="shared" si="41"/>
        <v>0</v>
      </c>
      <c r="Y225" s="20">
        <f t="shared" si="42"/>
        <v>0</v>
      </c>
      <c r="Z225" s="21">
        <f t="shared" si="43"/>
        <v>0</v>
      </c>
    </row>
    <row r="226" spans="1:26" outlineLevel="4" x14ac:dyDescent="0.25">
      <c r="A226" s="15" t="s">
        <v>242</v>
      </c>
      <c r="B226" s="16" t="s">
        <v>257</v>
      </c>
      <c r="C226" s="16" t="s">
        <v>112</v>
      </c>
      <c r="D226" s="16" t="s">
        <v>115</v>
      </c>
      <c r="E226" s="16"/>
      <c r="F226" s="16">
        <v>280</v>
      </c>
      <c r="G226" s="16">
        <v>2210</v>
      </c>
      <c r="H226" s="16">
        <v>3480</v>
      </c>
      <c r="I226" s="17" t="s">
        <v>116</v>
      </c>
      <c r="J226" s="18">
        <v>396286728</v>
      </c>
      <c r="K226" s="19">
        <v>396286728</v>
      </c>
      <c r="L226" s="19">
        <v>-396286728</v>
      </c>
      <c r="M226" s="19">
        <v>0</v>
      </c>
      <c r="N226" s="19">
        <v>0</v>
      </c>
      <c r="O226" s="19">
        <v>0</v>
      </c>
      <c r="P226" s="19">
        <v>0</v>
      </c>
      <c r="Q226" s="19">
        <v>0</v>
      </c>
      <c r="R226" s="19">
        <v>0</v>
      </c>
      <c r="S226" s="19">
        <v>0</v>
      </c>
      <c r="T226" s="19">
        <v>0</v>
      </c>
      <c r="U226" s="19">
        <v>396286728</v>
      </c>
      <c r="V226" s="19">
        <v>0</v>
      </c>
      <c r="W226" s="19">
        <v>0</v>
      </c>
      <c r="X226" s="20">
        <v>0</v>
      </c>
      <c r="Y226" s="20">
        <v>0</v>
      </c>
      <c r="Z226" s="21">
        <v>0</v>
      </c>
    </row>
    <row r="227" spans="1:26" ht="30" outlineLevel="4" x14ac:dyDescent="0.25">
      <c r="A227" s="15" t="s">
        <v>242</v>
      </c>
      <c r="B227" s="16" t="s">
        <v>257</v>
      </c>
      <c r="C227" s="16" t="s">
        <v>112</v>
      </c>
      <c r="D227" s="16" t="s">
        <v>117</v>
      </c>
      <c r="E227" s="16"/>
      <c r="F227" s="16">
        <v>280</v>
      </c>
      <c r="G227" s="16">
        <v>2210</v>
      </c>
      <c r="H227" s="16">
        <v>3480</v>
      </c>
      <c r="I227" s="17" t="s">
        <v>118</v>
      </c>
      <c r="J227" s="18">
        <v>91411420</v>
      </c>
      <c r="K227" s="19">
        <v>91411420</v>
      </c>
      <c r="L227" s="19">
        <v>0</v>
      </c>
      <c r="M227" s="19">
        <v>0</v>
      </c>
      <c r="N227" s="19">
        <v>91411420</v>
      </c>
      <c r="O227" s="19">
        <v>0</v>
      </c>
      <c r="P227" s="19">
        <v>0</v>
      </c>
      <c r="Q227" s="19">
        <v>0</v>
      </c>
      <c r="R227" s="19">
        <v>0</v>
      </c>
      <c r="S227" s="19">
        <v>0</v>
      </c>
      <c r="T227" s="19">
        <v>0</v>
      </c>
      <c r="U227" s="19">
        <v>91411420</v>
      </c>
      <c r="V227" s="19">
        <v>0</v>
      </c>
      <c r="W227" s="19">
        <v>91411420</v>
      </c>
      <c r="X227" s="20">
        <f t="shared" ref="X227:X234" si="45">R227/N227</f>
        <v>0</v>
      </c>
      <c r="Y227" s="20">
        <f t="shared" ref="Y227:Y234" si="46">(O227+P227+Q227)/N227</f>
        <v>0</v>
      </c>
      <c r="Z227" s="21">
        <f t="shared" ref="Z227:Z234" si="47">X227+Y227</f>
        <v>0</v>
      </c>
    </row>
    <row r="228" spans="1:26" ht="30" outlineLevel="4" x14ac:dyDescent="0.25">
      <c r="A228" s="15" t="s">
        <v>242</v>
      </c>
      <c r="B228" s="16" t="s">
        <v>257</v>
      </c>
      <c r="C228" s="16" t="s">
        <v>112</v>
      </c>
      <c r="D228" s="16" t="s">
        <v>263</v>
      </c>
      <c r="E228" s="16"/>
      <c r="F228" s="16">
        <v>280</v>
      </c>
      <c r="G228" s="16">
        <v>2210</v>
      </c>
      <c r="H228" s="16">
        <v>3480</v>
      </c>
      <c r="I228" s="17" t="s">
        <v>264</v>
      </c>
      <c r="J228" s="19">
        <v>0</v>
      </c>
      <c r="K228" s="19">
        <v>0</v>
      </c>
      <c r="L228" s="19">
        <v>396286728</v>
      </c>
      <c r="M228" s="19">
        <v>0</v>
      </c>
      <c r="N228" s="19">
        <v>396286728</v>
      </c>
      <c r="O228" s="19">
        <v>0</v>
      </c>
      <c r="P228" s="19">
        <v>0</v>
      </c>
      <c r="Q228" s="19">
        <v>0</v>
      </c>
      <c r="R228" s="19">
        <v>0</v>
      </c>
      <c r="S228" s="19">
        <v>0</v>
      </c>
      <c r="T228" s="19">
        <v>0</v>
      </c>
      <c r="U228" s="19">
        <v>0</v>
      </c>
      <c r="V228" s="19">
        <v>0</v>
      </c>
      <c r="W228" s="19">
        <v>396286728</v>
      </c>
      <c r="X228" s="20">
        <f t="shared" si="45"/>
        <v>0</v>
      </c>
      <c r="Y228" s="20">
        <f t="shared" si="46"/>
        <v>0</v>
      </c>
      <c r="Z228" s="21">
        <f t="shared" si="47"/>
        <v>0</v>
      </c>
    </row>
    <row r="229" spans="1:26" outlineLevel="4" x14ac:dyDescent="0.25">
      <c r="A229" s="15" t="s">
        <v>242</v>
      </c>
      <c r="B229" s="16" t="s">
        <v>257</v>
      </c>
      <c r="C229" s="16" t="s">
        <v>112</v>
      </c>
      <c r="D229" s="16" t="s">
        <v>119</v>
      </c>
      <c r="E229" s="16"/>
      <c r="F229" s="16">
        <v>280</v>
      </c>
      <c r="G229" s="16">
        <v>2240</v>
      </c>
      <c r="H229" s="16">
        <v>3480</v>
      </c>
      <c r="I229" s="17" t="s">
        <v>120</v>
      </c>
      <c r="J229" s="18">
        <v>150000000</v>
      </c>
      <c r="K229" s="19">
        <v>150000000</v>
      </c>
      <c r="L229" s="19">
        <v>0</v>
      </c>
      <c r="M229" s="19">
        <v>0</v>
      </c>
      <c r="N229" s="19">
        <v>150000000</v>
      </c>
      <c r="O229" s="19">
        <v>0</v>
      </c>
      <c r="P229" s="19">
        <v>0</v>
      </c>
      <c r="Q229" s="19">
        <v>0</v>
      </c>
      <c r="R229" s="19">
        <v>0</v>
      </c>
      <c r="S229" s="19">
        <v>0</v>
      </c>
      <c r="T229" s="19">
        <v>47627673</v>
      </c>
      <c r="U229" s="19">
        <v>150000000</v>
      </c>
      <c r="V229" s="19">
        <v>0</v>
      </c>
      <c r="W229" s="19">
        <v>150000000</v>
      </c>
      <c r="X229" s="20">
        <f t="shared" si="45"/>
        <v>0</v>
      </c>
      <c r="Y229" s="20">
        <f t="shared" si="46"/>
        <v>0</v>
      </c>
      <c r="Z229" s="21">
        <f t="shared" si="47"/>
        <v>0</v>
      </c>
    </row>
    <row r="230" spans="1:26" outlineLevel="4" x14ac:dyDescent="0.25">
      <c r="A230" s="15" t="s">
        <v>242</v>
      </c>
      <c r="B230" s="16" t="s">
        <v>257</v>
      </c>
      <c r="C230" s="16" t="s">
        <v>112</v>
      </c>
      <c r="D230" s="16" t="s">
        <v>119</v>
      </c>
      <c r="E230" s="16"/>
      <c r="F230" s="16" t="s">
        <v>38</v>
      </c>
      <c r="G230" s="16">
        <v>2240</v>
      </c>
      <c r="H230" s="16">
        <v>3480</v>
      </c>
      <c r="I230" s="17" t="s">
        <v>121</v>
      </c>
      <c r="J230" s="18"/>
      <c r="K230" s="19"/>
      <c r="L230" s="19">
        <v>0</v>
      </c>
      <c r="M230" s="19">
        <v>200000000</v>
      </c>
      <c r="N230" s="19">
        <v>200000000</v>
      </c>
      <c r="O230" s="19"/>
      <c r="P230" s="19"/>
      <c r="Q230" s="19"/>
      <c r="R230" s="19"/>
      <c r="S230" s="19"/>
      <c r="T230" s="19"/>
      <c r="U230" s="19"/>
      <c r="V230" s="19"/>
      <c r="W230" s="19">
        <v>200000000</v>
      </c>
      <c r="X230" s="20">
        <f t="shared" si="45"/>
        <v>0</v>
      </c>
      <c r="Y230" s="20">
        <f t="shared" si="46"/>
        <v>0</v>
      </c>
      <c r="Z230" s="21">
        <f t="shared" si="47"/>
        <v>0</v>
      </c>
    </row>
    <row r="231" spans="1:26" outlineLevel="3" x14ac:dyDescent="0.25">
      <c r="A231" s="22"/>
      <c r="B231" s="23"/>
      <c r="C231" s="23" t="s">
        <v>122</v>
      </c>
      <c r="D231" s="23"/>
      <c r="E231" s="23"/>
      <c r="F231" s="23"/>
      <c r="G231" s="23"/>
      <c r="H231" s="23"/>
      <c r="I231" s="24"/>
      <c r="J231" s="25">
        <f t="shared" ref="J231:W231" si="48">SUBTOTAL(9,J224:J230)</f>
        <v>790445648</v>
      </c>
      <c r="K231" s="26">
        <f t="shared" si="48"/>
        <v>790445648</v>
      </c>
      <c r="L231" s="26">
        <f t="shared" si="48"/>
        <v>0</v>
      </c>
      <c r="M231" s="26">
        <f t="shared" si="48"/>
        <v>200000000</v>
      </c>
      <c r="N231" s="26">
        <f t="shared" si="48"/>
        <v>990445648</v>
      </c>
      <c r="O231" s="26">
        <f t="shared" si="48"/>
        <v>0</v>
      </c>
      <c r="P231" s="26">
        <f t="shared" si="48"/>
        <v>0</v>
      </c>
      <c r="Q231" s="26">
        <f t="shared" si="48"/>
        <v>0</v>
      </c>
      <c r="R231" s="26">
        <f t="shared" si="48"/>
        <v>0</v>
      </c>
      <c r="S231" s="26">
        <f t="shared" si="48"/>
        <v>0</v>
      </c>
      <c r="T231" s="26">
        <f t="shared" si="48"/>
        <v>47627673</v>
      </c>
      <c r="U231" s="26">
        <f t="shared" si="48"/>
        <v>790445648</v>
      </c>
      <c r="V231" s="26">
        <f t="shared" si="48"/>
        <v>0</v>
      </c>
      <c r="W231" s="26">
        <f t="shared" si="48"/>
        <v>990445648</v>
      </c>
      <c r="X231" s="27">
        <f t="shared" si="45"/>
        <v>0</v>
      </c>
      <c r="Y231" s="27">
        <f t="shared" si="46"/>
        <v>0</v>
      </c>
      <c r="Z231" s="28">
        <f t="shared" si="47"/>
        <v>0</v>
      </c>
    </row>
    <row r="232" spans="1:26" ht="285" outlineLevel="4" x14ac:dyDescent="0.25">
      <c r="A232" s="15" t="s">
        <v>242</v>
      </c>
      <c r="B232" s="16" t="s">
        <v>257</v>
      </c>
      <c r="C232" s="16" t="s">
        <v>123</v>
      </c>
      <c r="D232" s="16" t="s">
        <v>265</v>
      </c>
      <c r="E232" s="16" t="s">
        <v>126</v>
      </c>
      <c r="F232" s="16" t="s">
        <v>38</v>
      </c>
      <c r="G232" s="16">
        <v>1310</v>
      </c>
      <c r="H232" s="16">
        <v>3480</v>
      </c>
      <c r="I232" s="17" t="s">
        <v>266</v>
      </c>
      <c r="J232" s="18"/>
      <c r="K232" s="19"/>
      <c r="L232" s="19">
        <v>94694499</v>
      </c>
      <c r="M232" s="19">
        <v>0</v>
      </c>
      <c r="N232" s="19">
        <v>94694499</v>
      </c>
      <c r="O232" s="19"/>
      <c r="P232" s="19"/>
      <c r="Q232" s="19"/>
      <c r="R232" s="19"/>
      <c r="S232" s="19"/>
      <c r="T232" s="19"/>
      <c r="U232" s="19"/>
      <c r="V232" s="19"/>
      <c r="W232" s="19">
        <v>94694499</v>
      </c>
      <c r="X232" s="20">
        <f t="shared" si="45"/>
        <v>0</v>
      </c>
      <c r="Y232" s="20">
        <f t="shared" si="46"/>
        <v>0</v>
      </c>
      <c r="Z232" s="21">
        <f t="shared" si="47"/>
        <v>0</v>
      </c>
    </row>
    <row r="233" spans="1:26" ht="120" outlineLevel="4" x14ac:dyDescent="0.25">
      <c r="A233" s="15" t="s">
        <v>242</v>
      </c>
      <c r="B233" s="16" t="s">
        <v>257</v>
      </c>
      <c r="C233" s="16" t="s">
        <v>123</v>
      </c>
      <c r="D233" s="16" t="s">
        <v>124</v>
      </c>
      <c r="E233" s="16" t="s">
        <v>57</v>
      </c>
      <c r="F233" s="16" t="s">
        <v>38</v>
      </c>
      <c r="G233" s="16">
        <v>1310</v>
      </c>
      <c r="H233" s="16">
        <v>3480</v>
      </c>
      <c r="I233" s="17" t="s">
        <v>125</v>
      </c>
      <c r="J233" s="18">
        <v>26078935</v>
      </c>
      <c r="K233" s="19">
        <v>26078935</v>
      </c>
      <c r="L233" s="19">
        <v>0</v>
      </c>
      <c r="M233" s="19">
        <v>0</v>
      </c>
      <c r="N233" s="19">
        <v>26078935</v>
      </c>
      <c r="O233" s="19">
        <v>0</v>
      </c>
      <c r="P233" s="19">
        <v>21324404.420000002</v>
      </c>
      <c r="Q233" s="19">
        <v>0</v>
      </c>
      <c r="R233" s="19">
        <v>4754530.58</v>
      </c>
      <c r="S233" s="19">
        <v>4754530.58</v>
      </c>
      <c r="T233" s="19">
        <v>0</v>
      </c>
      <c r="U233" s="19">
        <v>0</v>
      </c>
      <c r="V233" s="19">
        <v>0</v>
      </c>
      <c r="W233" s="19">
        <v>-1.862645149230957E-9</v>
      </c>
      <c r="X233" s="20">
        <f t="shared" si="45"/>
        <v>0.18231306531497549</v>
      </c>
      <c r="Y233" s="20">
        <f t="shared" si="46"/>
        <v>0.81768693468502462</v>
      </c>
      <c r="Z233" s="21">
        <f t="shared" si="47"/>
        <v>1</v>
      </c>
    </row>
    <row r="234" spans="1:26" ht="30" outlineLevel="4" x14ac:dyDescent="0.25">
      <c r="A234" s="15" t="s">
        <v>242</v>
      </c>
      <c r="B234" s="16" t="s">
        <v>257</v>
      </c>
      <c r="C234" s="16" t="s">
        <v>123</v>
      </c>
      <c r="D234" s="16" t="s">
        <v>124</v>
      </c>
      <c r="E234" s="16" t="s">
        <v>126</v>
      </c>
      <c r="F234" s="16" t="s">
        <v>38</v>
      </c>
      <c r="G234" s="16">
        <v>1310</v>
      </c>
      <c r="H234" s="16">
        <v>3480</v>
      </c>
      <c r="I234" s="17" t="s">
        <v>58</v>
      </c>
      <c r="J234" s="18">
        <v>14793063</v>
      </c>
      <c r="K234" s="19">
        <v>14793063</v>
      </c>
      <c r="L234" s="19">
        <v>0</v>
      </c>
      <c r="M234" s="19">
        <v>44141</v>
      </c>
      <c r="N234" s="19">
        <v>14837204</v>
      </c>
      <c r="O234" s="19">
        <v>0</v>
      </c>
      <c r="P234" s="19">
        <v>11547784.810000001</v>
      </c>
      <c r="Q234" s="19">
        <v>0</v>
      </c>
      <c r="R234" s="19">
        <v>3245278.19</v>
      </c>
      <c r="S234" s="19">
        <v>3245278.19</v>
      </c>
      <c r="T234" s="19">
        <v>0</v>
      </c>
      <c r="U234" s="19">
        <v>0</v>
      </c>
      <c r="V234" s="19">
        <v>0</v>
      </c>
      <c r="W234" s="19">
        <v>44140.999999999534</v>
      </c>
      <c r="X234" s="20">
        <f t="shared" si="45"/>
        <v>0.21872572419978858</v>
      </c>
      <c r="Y234" s="20">
        <f t="shared" si="46"/>
        <v>0.77829925436086211</v>
      </c>
      <c r="Z234" s="21">
        <f t="shared" si="47"/>
        <v>0.99702497856065064</v>
      </c>
    </row>
    <row r="235" spans="1:26" ht="135" outlineLevel="4" x14ac:dyDescent="0.25">
      <c r="A235" s="15" t="s">
        <v>242</v>
      </c>
      <c r="B235" s="16" t="s">
        <v>257</v>
      </c>
      <c r="C235" s="16" t="s">
        <v>123</v>
      </c>
      <c r="D235" s="16" t="s">
        <v>124</v>
      </c>
      <c r="E235" s="16" t="s">
        <v>267</v>
      </c>
      <c r="F235" s="16" t="s">
        <v>38</v>
      </c>
      <c r="G235" s="16">
        <v>1310</v>
      </c>
      <c r="H235" s="16">
        <v>3480</v>
      </c>
      <c r="I235" s="17" t="s">
        <v>268</v>
      </c>
      <c r="J235" s="18">
        <v>72017917</v>
      </c>
      <c r="K235" s="19">
        <v>72017917</v>
      </c>
      <c r="L235" s="19">
        <v>-72017917</v>
      </c>
      <c r="M235" s="19">
        <v>0</v>
      </c>
      <c r="N235" s="19">
        <v>0</v>
      </c>
      <c r="O235" s="19">
        <v>0</v>
      </c>
      <c r="P235" s="19">
        <v>0</v>
      </c>
      <c r="Q235" s="19">
        <v>0</v>
      </c>
      <c r="R235" s="19">
        <v>0</v>
      </c>
      <c r="S235" s="19">
        <v>0</v>
      </c>
      <c r="T235" s="19">
        <v>0</v>
      </c>
      <c r="U235" s="19">
        <v>72017917</v>
      </c>
      <c r="V235" s="19">
        <v>0</v>
      </c>
      <c r="W235" s="19">
        <v>0</v>
      </c>
      <c r="X235" s="20">
        <v>0</v>
      </c>
      <c r="Y235" s="20">
        <v>0</v>
      </c>
      <c r="Z235" s="21">
        <v>0</v>
      </c>
    </row>
    <row r="236" spans="1:26" ht="45" outlineLevel="4" x14ac:dyDescent="0.25">
      <c r="A236" s="15" t="s">
        <v>242</v>
      </c>
      <c r="B236" s="16" t="s">
        <v>257</v>
      </c>
      <c r="C236" s="16" t="s">
        <v>123</v>
      </c>
      <c r="D236" s="16" t="s">
        <v>124</v>
      </c>
      <c r="E236" s="16" t="s">
        <v>127</v>
      </c>
      <c r="F236" s="16" t="s">
        <v>38</v>
      </c>
      <c r="G236" s="16">
        <v>1310</v>
      </c>
      <c r="H236" s="16">
        <v>3480</v>
      </c>
      <c r="I236" s="17" t="s">
        <v>66</v>
      </c>
      <c r="J236" s="18">
        <v>56671265</v>
      </c>
      <c r="K236" s="19">
        <v>56671265</v>
      </c>
      <c r="L236" s="19">
        <v>0</v>
      </c>
      <c r="M236" s="19">
        <v>248954</v>
      </c>
      <c r="N236" s="19">
        <v>56920219</v>
      </c>
      <c r="O236" s="19">
        <v>0</v>
      </c>
      <c r="P236" s="19">
        <v>43214601.759999998</v>
      </c>
      <c r="Q236" s="19">
        <v>0</v>
      </c>
      <c r="R236" s="19">
        <v>13456663.24</v>
      </c>
      <c r="S236" s="19">
        <v>13456663.24</v>
      </c>
      <c r="T236" s="19">
        <v>0</v>
      </c>
      <c r="U236" s="19">
        <v>0</v>
      </c>
      <c r="V236" s="19">
        <v>0</v>
      </c>
      <c r="W236" s="19">
        <v>248954.00000000186</v>
      </c>
      <c r="X236" s="20">
        <f>R236/N236</f>
        <v>0.23641271021813884</v>
      </c>
      <c r="Y236" s="20">
        <f>(O236+P236+Q236)/N236</f>
        <v>0.75921355397455514</v>
      </c>
      <c r="Z236" s="21">
        <f>X236+Y236</f>
        <v>0.99562626419269395</v>
      </c>
    </row>
    <row r="237" spans="1:26" ht="210" outlineLevel="4" x14ac:dyDescent="0.25">
      <c r="A237" s="15" t="s">
        <v>242</v>
      </c>
      <c r="B237" s="16" t="s">
        <v>257</v>
      </c>
      <c r="C237" s="16" t="s">
        <v>123</v>
      </c>
      <c r="D237" s="16" t="s">
        <v>124</v>
      </c>
      <c r="E237" s="16" t="s">
        <v>269</v>
      </c>
      <c r="F237" s="16" t="s">
        <v>38</v>
      </c>
      <c r="G237" s="16">
        <v>1310</v>
      </c>
      <c r="H237" s="16">
        <v>3480</v>
      </c>
      <c r="I237" s="17" t="s">
        <v>270</v>
      </c>
      <c r="J237" s="18">
        <v>24005972</v>
      </c>
      <c r="K237" s="19">
        <v>24005972</v>
      </c>
      <c r="L237" s="19">
        <v>-24005972</v>
      </c>
      <c r="M237" s="19">
        <v>0</v>
      </c>
      <c r="N237" s="19">
        <v>0</v>
      </c>
      <c r="O237" s="19">
        <v>0</v>
      </c>
      <c r="P237" s="19">
        <v>0</v>
      </c>
      <c r="Q237" s="19">
        <v>0</v>
      </c>
      <c r="R237" s="19">
        <v>0</v>
      </c>
      <c r="S237" s="19">
        <v>0</v>
      </c>
      <c r="T237" s="19">
        <v>0</v>
      </c>
      <c r="U237" s="19">
        <v>24005972</v>
      </c>
      <c r="V237" s="19">
        <v>0</v>
      </c>
      <c r="W237" s="19">
        <v>0</v>
      </c>
      <c r="X237" s="20">
        <v>0</v>
      </c>
      <c r="Y237" s="20">
        <v>0</v>
      </c>
      <c r="Z237" s="21">
        <v>0</v>
      </c>
    </row>
    <row r="238" spans="1:26" ht="210" outlineLevel="4" x14ac:dyDescent="0.25">
      <c r="A238" s="15" t="s">
        <v>242</v>
      </c>
      <c r="B238" s="16" t="s">
        <v>257</v>
      </c>
      <c r="C238" s="16" t="s">
        <v>123</v>
      </c>
      <c r="D238" s="16" t="s">
        <v>124</v>
      </c>
      <c r="E238" s="16" t="s">
        <v>271</v>
      </c>
      <c r="F238" s="16" t="s">
        <v>38</v>
      </c>
      <c r="G238" s="16">
        <v>1310</v>
      </c>
      <c r="H238" s="16">
        <v>3480</v>
      </c>
      <c r="I238" s="17" t="s">
        <v>272</v>
      </c>
      <c r="J238" s="18">
        <v>300000000</v>
      </c>
      <c r="K238" s="19">
        <v>300000000</v>
      </c>
      <c r="L238" s="19">
        <v>0</v>
      </c>
      <c r="M238" s="19">
        <v>0</v>
      </c>
      <c r="N238" s="19">
        <v>300000000</v>
      </c>
      <c r="O238" s="19">
        <v>0</v>
      </c>
      <c r="P238" s="19">
        <v>0</v>
      </c>
      <c r="Q238" s="19">
        <v>0</v>
      </c>
      <c r="R238" s="19">
        <v>0</v>
      </c>
      <c r="S238" s="19">
        <v>0</v>
      </c>
      <c r="T238" s="19">
        <v>0</v>
      </c>
      <c r="U238" s="19">
        <v>300000000</v>
      </c>
      <c r="V238" s="19">
        <v>0</v>
      </c>
      <c r="W238" s="19">
        <v>300000000</v>
      </c>
      <c r="X238" s="20">
        <f t="shared" ref="X238:X301" si="49">R238/N238</f>
        <v>0</v>
      </c>
      <c r="Y238" s="20">
        <f t="shared" ref="Y238:Y301" si="50">(O238+P238+Q238)/N238</f>
        <v>0</v>
      </c>
      <c r="Z238" s="21">
        <f t="shared" ref="Z238:Z301" si="51">X238+Y238</f>
        <v>0</v>
      </c>
    </row>
    <row r="239" spans="1:26" ht="135" outlineLevel="4" x14ac:dyDescent="0.25">
      <c r="A239" s="15" t="s">
        <v>242</v>
      </c>
      <c r="B239" s="16" t="s">
        <v>257</v>
      </c>
      <c r="C239" s="16" t="s">
        <v>123</v>
      </c>
      <c r="D239" s="16" t="s">
        <v>124</v>
      </c>
      <c r="E239" s="16" t="s">
        <v>273</v>
      </c>
      <c r="F239" s="16" t="s">
        <v>38</v>
      </c>
      <c r="G239" s="16">
        <v>1310</v>
      </c>
      <c r="H239" s="16">
        <v>3480</v>
      </c>
      <c r="I239" s="17" t="s">
        <v>274</v>
      </c>
      <c r="J239" s="18">
        <v>265000000</v>
      </c>
      <c r="K239" s="19">
        <v>265000000</v>
      </c>
      <c r="L239" s="19">
        <v>-42553000</v>
      </c>
      <c r="M239" s="19">
        <v>0</v>
      </c>
      <c r="N239" s="19">
        <v>222447000</v>
      </c>
      <c r="O239" s="19">
        <v>0</v>
      </c>
      <c r="P239" s="19">
        <v>50000000</v>
      </c>
      <c r="Q239" s="19">
        <v>0</v>
      </c>
      <c r="R239" s="19">
        <v>0</v>
      </c>
      <c r="S239" s="19">
        <v>0</v>
      </c>
      <c r="T239" s="19">
        <v>0</v>
      </c>
      <c r="U239" s="19">
        <v>215000000</v>
      </c>
      <c r="V239" s="19">
        <v>0</v>
      </c>
      <c r="W239" s="19">
        <v>172447000</v>
      </c>
      <c r="X239" s="20">
        <f t="shared" si="49"/>
        <v>0</v>
      </c>
      <c r="Y239" s="20">
        <f t="shared" si="50"/>
        <v>0.22477264247213943</v>
      </c>
      <c r="Z239" s="21">
        <f t="shared" si="51"/>
        <v>0.22477264247213943</v>
      </c>
    </row>
    <row r="240" spans="1:26" ht="45" outlineLevel="4" x14ac:dyDescent="0.25">
      <c r="A240" s="15" t="s">
        <v>242</v>
      </c>
      <c r="B240" s="16" t="s">
        <v>257</v>
      </c>
      <c r="C240" s="16" t="s">
        <v>123</v>
      </c>
      <c r="D240" s="16" t="s">
        <v>148</v>
      </c>
      <c r="E240" s="16"/>
      <c r="F240" s="16" t="s">
        <v>38</v>
      </c>
      <c r="G240" s="16">
        <v>1320</v>
      </c>
      <c r="H240" s="16">
        <v>3480</v>
      </c>
      <c r="I240" s="17" t="s">
        <v>149</v>
      </c>
      <c r="J240" s="18">
        <v>48119279</v>
      </c>
      <c r="K240" s="19">
        <v>48119279</v>
      </c>
      <c r="L240" s="19">
        <v>0</v>
      </c>
      <c r="M240" s="19">
        <v>618262</v>
      </c>
      <c r="N240" s="19">
        <v>48737541</v>
      </c>
      <c r="O240" s="19">
        <v>0</v>
      </c>
      <c r="P240" s="19">
        <v>0</v>
      </c>
      <c r="Q240" s="19">
        <v>0</v>
      </c>
      <c r="R240" s="19">
        <v>4667593.3600000003</v>
      </c>
      <c r="S240" s="19">
        <v>4667593.3600000003</v>
      </c>
      <c r="T240" s="19">
        <v>43451685.640000001</v>
      </c>
      <c r="U240" s="19">
        <v>43451685.640000001</v>
      </c>
      <c r="V240" s="19">
        <v>0</v>
      </c>
      <c r="W240" s="19">
        <v>44069947.640000001</v>
      </c>
      <c r="X240" s="20">
        <f t="shared" si="49"/>
        <v>9.5769980680806208E-2</v>
      </c>
      <c r="Y240" s="20">
        <f t="shared" si="50"/>
        <v>0</v>
      </c>
      <c r="Z240" s="21">
        <f t="shared" si="51"/>
        <v>9.5769980680806208E-2</v>
      </c>
    </row>
    <row r="241" spans="1:26" ht="195" outlineLevel="4" x14ac:dyDescent="0.25">
      <c r="A241" s="15" t="s">
        <v>242</v>
      </c>
      <c r="B241" s="16" t="s">
        <v>257</v>
      </c>
      <c r="C241" s="16" t="s">
        <v>123</v>
      </c>
      <c r="D241" s="16" t="s">
        <v>275</v>
      </c>
      <c r="E241" s="16" t="s">
        <v>126</v>
      </c>
      <c r="F241" s="16" t="s">
        <v>38</v>
      </c>
      <c r="G241" s="16">
        <v>1320</v>
      </c>
      <c r="H241" s="16">
        <v>3480</v>
      </c>
      <c r="I241" s="17" t="s">
        <v>276</v>
      </c>
      <c r="J241" s="18">
        <v>70000000</v>
      </c>
      <c r="K241" s="19">
        <v>70000000</v>
      </c>
      <c r="L241" s="19">
        <v>0</v>
      </c>
      <c r="M241" s="19">
        <v>0</v>
      </c>
      <c r="N241" s="19">
        <v>70000000</v>
      </c>
      <c r="O241" s="19">
        <v>0</v>
      </c>
      <c r="P241" s="19">
        <v>15243300</v>
      </c>
      <c r="Q241" s="19">
        <v>0</v>
      </c>
      <c r="R241" s="19">
        <v>0</v>
      </c>
      <c r="S241" s="19">
        <v>0</v>
      </c>
      <c r="T241" s="19">
        <v>0</v>
      </c>
      <c r="U241" s="19">
        <v>54756700</v>
      </c>
      <c r="V241" s="19">
        <v>0</v>
      </c>
      <c r="W241" s="19">
        <v>54756700</v>
      </c>
      <c r="X241" s="20">
        <f t="shared" si="49"/>
        <v>0</v>
      </c>
      <c r="Y241" s="20">
        <f t="shared" si="50"/>
        <v>0.21776142857142858</v>
      </c>
      <c r="Z241" s="21">
        <f t="shared" si="51"/>
        <v>0.21776142857142858</v>
      </c>
    </row>
    <row r="242" spans="1:26" ht="165" outlineLevel="4" x14ac:dyDescent="0.25">
      <c r="A242" s="15" t="s">
        <v>242</v>
      </c>
      <c r="B242" s="16" t="s">
        <v>257</v>
      </c>
      <c r="C242" s="16" t="s">
        <v>123</v>
      </c>
      <c r="D242" s="16" t="s">
        <v>275</v>
      </c>
      <c r="E242" s="16" t="s">
        <v>267</v>
      </c>
      <c r="F242" s="16" t="s">
        <v>38</v>
      </c>
      <c r="G242" s="16">
        <v>1320</v>
      </c>
      <c r="H242" s="16">
        <v>3480</v>
      </c>
      <c r="I242" s="17" t="s">
        <v>277</v>
      </c>
      <c r="J242" s="18">
        <v>4600000</v>
      </c>
      <c r="K242" s="19">
        <v>4600000</v>
      </c>
      <c r="L242" s="19">
        <v>0</v>
      </c>
      <c r="M242" s="19">
        <v>0</v>
      </c>
      <c r="N242" s="19">
        <v>4600000</v>
      </c>
      <c r="O242" s="19">
        <v>0</v>
      </c>
      <c r="P242" s="19">
        <v>3976353</v>
      </c>
      <c r="Q242" s="19">
        <v>0</v>
      </c>
      <c r="R242" s="19">
        <v>0</v>
      </c>
      <c r="S242" s="19">
        <v>0</v>
      </c>
      <c r="T242" s="19">
        <v>0</v>
      </c>
      <c r="U242" s="19">
        <v>623647</v>
      </c>
      <c r="V242" s="19">
        <v>0</v>
      </c>
      <c r="W242" s="19">
        <v>623647</v>
      </c>
      <c r="X242" s="20">
        <f t="shared" si="49"/>
        <v>0</v>
      </c>
      <c r="Y242" s="20">
        <f t="shared" si="50"/>
        <v>0.86442456521739131</v>
      </c>
      <c r="Z242" s="21">
        <f t="shared" si="51"/>
        <v>0.86442456521739131</v>
      </c>
    </row>
    <row r="243" spans="1:26" ht="300" outlineLevel="4" x14ac:dyDescent="0.25">
      <c r="A243" s="15" t="s">
        <v>242</v>
      </c>
      <c r="B243" s="16" t="s">
        <v>257</v>
      </c>
      <c r="C243" s="16" t="s">
        <v>123</v>
      </c>
      <c r="D243" s="16" t="s">
        <v>275</v>
      </c>
      <c r="E243" s="16" t="s">
        <v>127</v>
      </c>
      <c r="F243" s="16" t="s">
        <v>38</v>
      </c>
      <c r="G243" s="16">
        <v>1320</v>
      </c>
      <c r="H243" s="16">
        <v>3480</v>
      </c>
      <c r="I243" s="17" t="s">
        <v>278</v>
      </c>
      <c r="J243" s="19">
        <v>0</v>
      </c>
      <c r="K243" s="19">
        <v>0</v>
      </c>
      <c r="L243" s="19">
        <v>20050000</v>
      </c>
      <c r="M243" s="19">
        <v>0</v>
      </c>
      <c r="N243" s="19">
        <v>20050000</v>
      </c>
      <c r="O243" s="19">
        <v>0</v>
      </c>
      <c r="P243" s="19">
        <v>0</v>
      </c>
      <c r="Q243" s="19">
        <v>0</v>
      </c>
      <c r="R243" s="19">
        <v>0</v>
      </c>
      <c r="S243" s="19">
        <v>0</v>
      </c>
      <c r="T243" s="19">
        <v>0</v>
      </c>
      <c r="U243" s="19">
        <v>0</v>
      </c>
      <c r="V243" s="19">
        <v>0</v>
      </c>
      <c r="W243" s="19">
        <v>20050000</v>
      </c>
      <c r="X243" s="20">
        <f t="shared" si="49"/>
        <v>0</v>
      </c>
      <c r="Y243" s="20">
        <f t="shared" si="50"/>
        <v>0</v>
      </c>
      <c r="Z243" s="21">
        <f t="shared" si="51"/>
        <v>0</v>
      </c>
    </row>
    <row r="244" spans="1:26" ht="210" outlineLevel="4" x14ac:dyDescent="0.25">
      <c r="A244" s="15" t="s">
        <v>242</v>
      </c>
      <c r="B244" s="16" t="s">
        <v>257</v>
      </c>
      <c r="C244" s="16" t="s">
        <v>123</v>
      </c>
      <c r="D244" s="16" t="s">
        <v>234</v>
      </c>
      <c r="E244" s="16" t="s">
        <v>127</v>
      </c>
      <c r="F244" s="16" t="s">
        <v>38</v>
      </c>
      <c r="G244" s="16">
        <v>1320</v>
      </c>
      <c r="H244" s="16">
        <v>3480</v>
      </c>
      <c r="I244" s="17" t="s">
        <v>279</v>
      </c>
      <c r="J244" s="18">
        <v>150000000</v>
      </c>
      <c r="K244" s="19">
        <v>150000000</v>
      </c>
      <c r="L244" s="19">
        <v>0</v>
      </c>
      <c r="M244" s="19">
        <v>0</v>
      </c>
      <c r="N244" s="19">
        <v>150000000</v>
      </c>
      <c r="O244" s="19">
        <v>0</v>
      </c>
      <c r="P244" s="19">
        <v>0</v>
      </c>
      <c r="Q244" s="19">
        <v>0</v>
      </c>
      <c r="R244" s="19">
        <v>0</v>
      </c>
      <c r="S244" s="19">
        <v>0</v>
      </c>
      <c r="T244" s="19">
        <v>0</v>
      </c>
      <c r="U244" s="19">
        <v>150000000</v>
      </c>
      <c r="V244" s="19">
        <v>0</v>
      </c>
      <c r="W244" s="19">
        <v>150000000</v>
      </c>
      <c r="X244" s="20">
        <f t="shared" si="49"/>
        <v>0</v>
      </c>
      <c r="Y244" s="20">
        <f t="shared" si="50"/>
        <v>0</v>
      </c>
      <c r="Z244" s="21">
        <f t="shared" si="51"/>
        <v>0</v>
      </c>
    </row>
    <row r="245" spans="1:26" ht="285" outlineLevel="4" x14ac:dyDescent="0.25">
      <c r="A245" s="15" t="s">
        <v>242</v>
      </c>
      <c r="B245" s="16" t="s">
        <v>257</v>
      </c>
      <c r="C245" s="16" t="s">
        <v>123</v>
      </c>
      <c r="D245" s="16" t="s">
        <v>234</v>
      </c>
      <c r="E245" s="16" t="s">
        <v>280</v>
      </c>
      <c r="F245" s="16" t="s">
        <v>38</v>
      </c>
      <c r="G245" s="16">
        <v>1320</v>
      </c>
      <c r="H245" s="16">
        <v>3480</v>
      </c>
      <c r="I245" s="17" t="s">
        <v>281</v>
      </c>
      <c r="J245" s="18">
        <v>67000000</v>
      </c>
      <c r="K245" s="19">
        <v>67000000</v>
      </c>
      <c r="L245" s="19">
        <v>-8000000</v>
      </c>
      <c r="M245" s="19">
        <v>0</v>
      </c>
      <c r="N245" s="19">
        <v>59000000</v>
      </c>
      <c r="O245" s="19">
        <v>0</v>
      </c>
      <c r="P245" s="19">
        <v>8850000</v>
      </c>
      <c r="Q245" s="19">
        <v>0</v>
      </c>
      <c r="R245" s="19">
        <v>0</v>
      </c>
      <c r="S245" s="19">
        <v>0</v>
      </c>
      <c r="T245" s="19">
        <v>0</v>
      </c>
      <c r="U245" s="19">
        <v>58150000</v>
      </c>
      <c r="V245" s="19">
        <v>0</v>
      </c>
      <c r="W245" s="19">
        <v>50150000</v>
      </c>
      <c r="X245" s="20">
        <f t="shared" si="49"/>
        <v>0</v>
      </c>
      <c r="Y245" s="20">
        <f t="shared" si="50"/>
        <v>0.15</v>
      </c>
      <c r="Z245" s="21">
        <f t="shared" si="51"/>
        <v>0.15</v>
      </c>
    </row>
    <row r="246" spans="1:26" ht="330" outlineLevel="4" x14ac:dyDescent="0.25">
      <c r="A246" s="15" t="s">
        <v>242</v>
      </c>
      <c r="B246" s="16" t="s">
        <v>257</v>
      </c>
      <c r="C246" s="16" t="s">
        <v>123</v>
      </c>
      <c r="D246" s="16" t="s">
        <v>239</v>
      </c>
      <c r="E246" s="16"/>
      <c r="F246" s="16" t="s">
        <v>38</v>
      </c>
      <c r="G246" s="16">
        <v>1320</v>
      </c>
      <c r="H246" s="16">
        <v>3480</v>
      </c>
      <c r="I246" s="17" t="s">
        <v>282</v>
      </c>
      <c r="J246" s="19">
        <v>0</v>
      </c>
      <c r="K246" s="19">
        <v>0</v>
      </c>
      <c r="L246" s="19">
        <v>43882390</v>
      </c>
      <c r="M246" s="19">
        <v>0</v>
      </c>
      <c r="N246" s="19">
        <v>43882390</v>
      </c>
      <c r="O246" s="19">
        <v>0</v>
      </c>
      <c r="P246" s="19">
        <v>0</v>
      </c>
      <c r="Q246" s="19">
        <v>0</v>
      </c>
      <c r="R246" s="19">
        <v>0</v>
      </c>
      <c r="S246" s="19">
        <v>0</v>
      </c>
      <c r="T246" s="19">
        <v>0</v>
      </c>
      <c r="U246" s="19">
        <v>0</v>
      </c>
      <c r="V246" s="19">
        <v>0</v>
      </c>
      <c r="W246" s="19">
        <v>43882390</v>
      </c>
      <c r="X246" s="20">
        <f t="shared" si="49"/>
        <v>0</v>
      </c>
      <c r="Y246" s="20">
        <f t="shared" si="50"/>
        <v>0</v>
      </c>
      <c r="Z246" s="21">
        <f t="shared" si="51"/>
        <v>0</v>
      </c>
    </row>
    <row r="247" spans="1:26" ht="180" outlineLevel="4" x14ac:dyDescent="0.25">
      <c r="A247" s="15" t="s">
        <v>242</v>
      </c>
      <c r="B247" s="16" t="s">
        <v>257</v>
      </c>
      <c r="C247" s="16" t="s">
        <v>123</v>
      </c>
      <c r="D247" s="16" t="s">
        <v>283</v>
      </c>
      <c r="E247" s="16" t="s">
        <v>57</v>
      </c>
      <c r="F247" s="16" t="s">
        <v>38</v>
      </c>
      <c r="G247" s="16">
        <v>1330</v>
      </c>
      <c r="H247" s="16">
        <v>3480</v>
      </c>
      <c r="I247" s="17" t="s">
        <v>284</v>
      </c>
      <c r="J247" s="18">
        <v>400000000</v>
      </c>
      <c r="K247" s="19">
        <v>400000000</v>
      </c>
      <c r="L247" s="19">
        <v>-12050000</v>
      </c>
      <c r="M247" s="19">
        <v>0</v>
      </c>
      <c r="N247" s="19">
        <v>387950000</v>
      </c>
      <c r="O247" s="19">
        <v>0</v>
      </c>
      <c r="P247" s="19">
        <v>0</v>
      </c>
      <c r="Q247" s="19">
        <v>0</v>
      </c>
      <c r="R247" s="19">
        <v>0</v>
      </c>
      <c r="S247" s="19">
        <v>0</v>
      </c>
      <c r="T247" s="19">
        <v>158000000</v>
      </c>
      <c r="U247" s="19">
        <v>400000000</v>
      </c>
      <c r="V247" s="19">
        <v>0</v>
      </c>
      <c r="W247" s="19">
        <v>387950000</v>
      </c>
      <c r="X247" s="20">
        <f t="shared" si="49"/>
        <v>0</v>
      </c>
      <c r="Y247" s="20">
        <f t="shared" si="50"/>
        <v>0</v>
      </c>
      <c r="Z247" s="21">
        <f t="shared" si="51"/>
        <v>0</v>
      </c>
    </row>
    <row r="248" spans="1:26" outlineLevel="3" x14ac:dyDescent="0.25">
      <c r="A248" s="22"/>
      <c r="B248" s="23"/>
      <c r="C248" s="23" t="s">
        <v>170</v>
      </c>
      <c r="D248" s="23"/>
      <c r="E248" s="23"/>
      <c r="F248" s="23"/>
      <c r="G248" s="23"/>
      <c r="H248" s="23"/>
      <c r="I248" s="24"/>
      <c r="J248" s="25">
        <f t="shared" ref="J248:W248" si="52">SUBTOTAL(9,J232:J247)</f>
        <v>1498286431</v>
      </c>
      <c r="K248" s="26">
        <f t="shared" si="52"/>
        <v>1498286431</v>
      </c>
      <c r="L248" s="26">
        <f t="shared" si="52"/>
        <v>0</v>
      </c>
      <c r="M248" s="26">
        <f t="shared" si="52"/>
        <v>911357</v>
      </c>
      <c r="N248" s="26">
        <f t="shared" si="52"/>
        <v>1499197788</v>
      </c>
      <c r="O248" s="26">
        <f t="shared" si="52"/>
        <v>0</v>
      </c>
      <c r="P248" s="26">
        <f t="shared" si="52"/>
        <v>154156443.99000001</v>
      </c>
      <c r="Q248" s="26">
        <f t="shared" si="52"/>
        <v>0</v>
      </c>
      <c r="R248" s="26">
        <f t="shared" si="52"/>
        <v>26124065.369999997</v>
      </c>
      <c r="S248" s="26">
        <f t="shared" si="52"/>
        <v>26124065.369999997</v>
      </c>
      <c r="T248" s="26">
        <f t="shared" si="52"/>
        <v>201451685.63999999</v>
      </c>
      <c r="U248" s="26">
        <f t="shared" si="52"/>
        <v>1318005921.6399999</v>
      </c>
      <c r="V248" s="26">
        <f t="shared" si="52"/>
        <v>0</v>
      </c>
      <c r="W248" s="26">
        <f t="shared" si="52"/>
        <v>1318917278.6399999</v>
      </c>
      <c r="X248" s="27">
        <f t="shared" si="49"/>
        <v>1.7425362803430176E-2</v>
      </c>
      <c r="Y248" s="27">
        <f t="shared" si="50"/>
        <v>0.10282595480323642</v>
      </c>
      <c r="Z248" s="28">
        <f t="shared" si="51"/>
        <v>0.1202513176066666</v>
      </c>
    </row>
    <row r="249" spans="1:26" outlineLevel="2" x14ac:dyDescent="0.25">
      <c r="A249" s="22"/>
      <c r="B249" s="23" t="s">
        <v>285</v>
      </c>
      <c r="C249" s="23"/>
      <c r="D249" s="23"/>
      <c r="E249" s="23"/>
      <c r="F249" s="23"/>
      <c r="G249" s="23"/>
      <c r="H249" s="23"/>
      <c r="I249" s="24"/>
      <c r="J249" s="25">
        <f t="shared" ref="J249:W249" si="53">SUBTOTAL(9,J194:J247)</f>
        <v>10619750480</v>
      </c>
      <c r="K249" s="26">
        <f t="shared" si="53"/>
        <v>10619750480</v>
      </c>
      <c r="L249" s="26">
        <f t="shared" si="53"/>
        <v>0</v>
      </c>
      <c r="M249" s="26">
        <f t="shared" si="53"/>
        <v>33400221</v>
      </c>
      <c r="N249" s="26">
        <f t="shared" si="53"/>
        <v>10653150701</v>
      </c>
      <c r="O249" s="26">
        <f t="shared" si="53"/>
        <v>71770159.870000005</v>
      </c>
      <c r="P249" s="26">
        <f t="shared" si="53"/>
        <v>1081235824.0199997</v>
      </c>
      <c r="Q249" s="26">
        <f t="shared" si="53"/>
        <v>0</v>
      </c>
      <c r="R249" s="26">
        <f t="shared" si="53"/>
        <v>1898521500.3499997</v>
      </c>
      <c r="S249" s="26">
        <f t="shared" si="53"/>
        <v>1898146300.3499997</v>
      </c>
      <c r="T249" s="26">
        <f t="shared" si="53"/>
        <v>4943831972.7600002</v>
      </c>
      <c r="U249" s="26">
        <f t="shared" si="53"/>
        <v>7568222995.7600002</v>
      </c>
      <c r="V249" s="26">
        <f t="shared" si="53"/>
        <v>0</v>
      </c>
      <c r="W249" s="26">
        <f t="shared" si="53"/>
        <v>7601623216.7600002</v>
      </c>
      <c r="X249" s="27">
        <f t="shared" si="49"/>
        <v>0.17821220722727479</v>
      </c>
      <c r="Y249" s="27">
        <f t="shared" si="50"/>
        <v>0.10823145342173451</v>
      </c>
      <c r="Z249" s="28">
        <f t="shared" si="51"/>
        <v>0.28644366064900928</v>
      </c>
    </row>
    <row r="250" spans="1:26" outlineLevel="4" x14ac:dyDescent="0.25">
      <c r="A250" s="15" t="s">
        <v>242</v>
      </c>
      <c r="B250" s="16" t="s">
        <v>286</v>
      </c>
      <c r="C250" s="16" t="s">
        <v>36</v>
      </c>
      <c r="D250" s="16" t="s">
        <v>37</v>
      </c>
      <c r="E250" s="16"/>
      <c r="F250" s="16" t="s">
        <v>38</v>
      </c>
      <c r="G250" s="16">
        <v>1111</v>
      </c>
      <c r="H250" s="16">
        <v>3480</v>
      </c>
      <c r="I250" s="17" t="s">
        <v>39</v>
      </c>
      <c r="J250" s="18">
        <v>500307036</v>
      </c>
      <c r="K250" s="19">
        <v>500307036</v>
      </c>
      <c r="L250" s="19">
        <v>0</v>
      </c>
      <c r="M250" s="19">
        <v>0</v>
      </c>
      <c r="N250" s="19">
        <v>500307036</v>
      </c>
      <c r="O250" s="19">
        <v>0</v>
      </c>
      <c r="P250" s="19">
        <v>0</v>
      </c>
      <c r="Q250" s="19">
        <v>0</v>
      </c>
      <c r="R250" s="19">
        <v>109065527.3</v>
      </c>
      <c r="S250" s="19">
        <v>109065527.3</v>
      </c>
      <c r="T250" s="19">
        <v>391241508.69999999</v>
      </c>
      <c r="U250" s="19">
        <v>391241508.69999999</v>
      </c>
      <c r="V250" s="19">
        <v>0</v>
      </c>
      <c r="W250" s="19">
        <v>391241508.69999999</v>
      </c>
      <c r="X250" s="20">
        <f t="shared" si="49"/>
        <v>0.21799718863038337</v>
      </c>
      <c r="Y250" s="20">
        <f t="shared" si="50"/>
        <v>0</v>
      </c>
      <c r="Z250" s="21">
        <f t="shared" si="51"/>
        <v>0.21799718863038337</v>
      </c>
    </row>
    <row r="251" spans="1:26" outlineLevel="4" x14ac:dyDescent="0.25">
      <c r="A251" s="15" t="s">
        <v>242</v>
      </c>
      <c r="B251" s="16" t="s">
        <v>286</v>
      </c>
      <c r="C251" s="16" t="s">
        <v>36</v>
      </c>
      <c r="D251" s="16" t="s">
        <v>40</v>
      </c>
      <c r="E251" s="16"/>
      <c r="F251" s="16" t="s">
        <v>38</v>
      </c>
      <c r="G251" s="16">
        <v>1111</v>
      </c>
      <c r="H251" s="16">
        <v>3480</v>
      </c>
      <c r="I251" s="17" t="s">
        <v>41</v>
      </c>
      <c r="J251" s="18">
        <v>450034</v>
      </c>
      <c r="K251" s="19">
        <v>450034</v>
      </c>
      <c r="L251" s="19">
        <v>0</v>
      </c>
      <c r="M251" s="19">
        <v>0</v>
      </c>
      <c r="N251" s="19">
        <v>450034</v>
      </c>
      <c r="O251" s="19">
        <v>0</v>
      </c>
      <c r="P251" s="19">
        <v>0</v>
      </c>
      <c r="Q251" s="19">
        <v>0</v>
      </c>
      <c r="R251" s="19">
        <v>0</v>
      </c>
      <c r="S251" s="19">
        <v>0</v>
      </c>
      <c r="T251" s="19">
        <v>450034</v>
      </c>
      <c r="U251" s="19">
        <v>450034</v>
      </c>
      <c r="V251" s="19">
        <v>0</v>
      </c>
      <c r="W251" s="19">
        <v>450034</v>
      </c>
      <c r="X251" s="20">
        <f t="shared" si="49"/>
        <v>0</v>
      </c>
      <c r="Y251" s="20">
        <f t="shared" si="50"/>
        <v>0</v>
      </c>
      <c r="Z251" s="21">
        <f t="shared" si="51"/>
        <v>0</v>
      </c>
    </row>
    <row r="252" spans="1:26" outlineLevel="4" x14ac:dyDescent="0.25">
      <c r="A252" s="15" t="s">
        <v>242</v>
      </c>
      <c r="B252" s="16" t="s">
        <v>286</v>
      </c>
      <c r="C252" s="16" t="s">
        <v>36</v>
      </c>
      <c r="D252" s="16" t="s">
        <v>46</v>
      </c>
      <c r="E252" s="16"/>
      <c r="F252" s="16" t="s">
        <v>38</v>
      </c>
      <c r="G252" s="16">
        <v>1111</v>
      </c>
      <c r="H252" s="16">
        <v>3480</v>
      </c>
      <c r="I252" s="17" t="s">
        <v>47</v>
      </c>
      <c r="J252" s="18">
        <v>212842089</v>
      </c>
      <c r="K252" s="19">
        <v>212842089</v>
      </c>
      <c r="L252" s="19">
        <v>0</v>
      </c>
      <c r="M252" s="19">
        <v>0</v>
      </c>
      <c r="N252" s="19">
        <v>212842089</v>
      </c>
      <c r="O252" s="19">
        <v>0</v>
      </c>
      <c r="P252" s="19">
        <v>0</v>
      </c>
      <c r="Q252" s="19">
        <v>0</v>
      </c>
      <c r="R252" s="19">
        <v>45395510.799999997</v>
      </c>
      <c r="S252" s="19">
        <v>45395510.799999997</v>
      </c>
      <c r="T252" s="19">
        <v>167446578.19999999</v>
      </c>
      <c r="U252" s="19">
        <v>167446578.19999999</v>
      </c>
      <c r="V252" s="19">
        <v>0</v>
      </c>
      <c r="W252" s="19">
        <v>167446578.19999999</v>
      </c>
      <c r="X252" s="20">
        <f t="shared" si="49"/>
        <v>0.2132825843482489</v>
      </c>
      <c r="Y252" s="20">
        <f t="shared" si="50"/>
        <v>0</v>
      </c>
      <c r="Z252" s="21">
        <f t="shared" si="51"/>
        <v>0.2132825843482489</v>
      </c>
    </row>
    <row r="253" spans="1:26" ht="30" outlineLevel="4" x14ac:dyDescent="0.25">
      <c r="A253" s="15" t="s">
        <v>242</v>
      </c>
      <c r="B253" s="16" t="s">
        <v>286</v>
      </c>
      <c r="C253" s="16" t="s">
        <v>36</v>
      </c>
      <c r="D253" s="16" t="s">
        <v>48</v>
      </c>
      <c r="E253" s="16"/>
      <c r="F253" s="16" t="s">
        <v>38</v>
      </c>
      <c r="G253" s="16">
        <v>1111</v>
      </c>
      <c r="H253" s="16">
        <v>3480</v>
      </c>
      <c r="I253" s="17" t="s">
        <v>49</v>
      </c>
      <c r="J253" s="18">
        <v>256451138</v>
      </c>
      <c r="K253" s="19">
        <v>256451138</v>
      </c>
      <c r="L253" s="19">
        <v>0</v>
      </c>
      <c r="M253" s="19">
        <v>0</v>
      </c>
      <c r="N253" s="19">
        <v>256451138</v>
      </c>
      <c r="O253" s="19">
        <v>0</v>
      </c>
      <c r="P253" s="19">
        <v>0</v>
      </c>
      <c r="Q253" s="19">
        <v>0</v>
      </c>
      <c r="R253" s="19">
        <v>54730453.25</v>
      </c>
      <c r="S253" s="19">
        <v>54730453.25</v>
      </c>
      <c r="T253" s="19">
        <v>201720684.75</v>
      </c>
      <c r="U253" s="19">
        <v>201720684.75</v>
      </c>
      <c r="V253" s="19">
        <v>0</v>
      </c>
      <c r="W253" s="19">
        <v>201720684.75</v>
      </c>
      <c r="X253" s="20">
        <f t="shared" si="49"/>
        <v>0.21341474121280757</v>
      </c>
      <c r="Y253" s="20">
        <f t="shared" si="50"/>
        <v>0</v>
      </c>
      <c r="Z253" s="21">
        <f t="shared" si="51"/>
        <v>0.21341474121280757</v>
      </c>
    </row>
    <row r="254" spans="1:26" outlineLevel="4" x14ac:dyDescent="0.25">
      <c r="A254" s="15" t="s">
        <v>242</v>
      </c>
      <c r="B254" s="16" t="s">
        <v>286</v>
      </c>
      <c r="C254" s="16" t="s">
        <v>36</v>
      </c>
      <c r="D254" s="16" t="s">
        <v>50</v>
      </c>
      <c r="E254" s="16"/>
      <c r="F254" s="16">
        <v>280</v>
      </c>
      <c r="G254" s="16">
        <v>1111</v>
      </c>
      <c r="H254" s="16">
        <v>3480</v>
      </c>
      <c r="I254" s="17" t="s">
        <v>51</v>
      </c>
      <c r="J254" s="18">
        <v>100781015</v>
      </c>
      <c r="K254" s="19">
        <v>100781015</v>
      </c>
      <c r="L254" s="19">
        <v>0</v>
      </c>
      <c r="M254" s="19">
        <v>0</v>
      </c>
      <c r="N254" s="19">
        <v>100781015</v>
      </c>
      <c r="O254" s="19">
        <v>0</v>
      </c>
      <c r="P254" s="19">
        <v>0</v>
      </c>
      <c r="Q254" s="19">
        <v>0</v>
      </c>
      <c r="R254" s="19">
        <v>0</v>
      </c>
      <c r="S254" s="19">
        <v>0</v>
      </c>
      <c r="T254" s="19">
        <v>100781015</v>
      </c>
      <c r="U254" s="19">
        <v>100781015</v>
      </c>
      <c r="V254" s="19">
        <v>0</v>
      </c>
      <c r="W254" s="19">
        <v>100781015</v>
      </c>
      <c r="X254" s="20">
        <f t="shared" si="49"/>
        <v>0</v>
      </c>
      <c r="Y254" s="20">
        <f t="shared" si="50"/>
        <v>0</v>
      </c>
      <c r="Z254" s="21">
        <f t="shared" si="51"/>
        <v>0</v>
      </c>
    </row>
    <row r="255" spans="1:26" outlineLevel="4" x14ac:dyDescent="0.25">
      <c r="A255" s="15" t="s">
        <v>242</v>
      </c>
      <c r="B255" s="16" t="s">
        <v>286</v>
      </c>
      <c r="C255" s="16" t="s">
        <v>36</v>
      </c>
      <c r="D255" s="16" t="s">
        <v>52</v>
      </c>
      <c r="E255" s="16"/>
      <c r="F255" s="16" t="s">
        <v>38</v>
      </c>
      <c r="G255" s="16">
        <v>1111</v>
      </c>
      <c r="H255" s="16">
        <v>3480</v>
      </c>
      <c r="I255" s="17" t="s">
        <v>53</v>
      </c>
      <c r="J255" s="18">
        <v>94862237</v>
      </c>
      <c r="K255" s="19">
        <v>94862237</v>
      </c>
      <c r="L255" s="19">
        <v>0</v>
      </c>
      <c r="M255" s="19">
        <v>0</v>
      </c>
      <c r="N255" s="19">
        <v>94862237</v>
      </c>
      <c r="O255" s="19">
        <v>0</v>
      </c>
      <c r="P255" s="19">
        <v>0</v>
      </c>
      <c r="Q255" s="19">
        <v>0</v>
      </c>
      <c r="R255" s="19">
        <v>87069386.390000001</v>
      </c>
      <c r="S255" s="19">
        <v>87069386.390000001</v>
      </c>
      <c r="T255" s="19">
        <v>7792850.6100000003</v>
      </c>
      <c r="U255" s="19">
        <v>7792850.6100000003</v>
      </c>
      <c r="V255" s="19">
        <v>0</v>
      </c>
      <c r="W255" s="19">
        <v>7792850.6099999994</v>
      </c>
      <c r="X255" s="20">
        <f t="shared" si="49"/>
        <v>0.91785086609332223</v>
      </c>
      <c r="Y255" s="20">
        <f t="shared" si="50"/>
        <v>0</v>
      </c>
      <c r="Z255" s="21">
        <f t="shared" si="51"/>
        <v>0.91785086609332223</v>
      </c>
    </row>
    <row r="256" spans="1:26" outlineLevel="4" x14ac:dyDescent="0.25">
      <c r="A256" s="15" t="s">
        <v>242</v>
      </c>
      <c r="B256" s="16" t="s">
        <v>286</v>
      </c>
      <c r="C256" s="16" t="s">
        <v>36</v>
      </c>
      <c r="D256" s="16" t="s">
        <v>54</v>
      </c>
      <c r="E256" s="16"/>
      <c r="F256" s="16" t="s">
        <v>38</v>
      </c>
      <c r="G256" s="16">
        <v>1111</v>
      </c>
      <c r="H256" s="16">
        <v>3480</v>
      </c>
      <c r="I256" s="17" t="s">
        <v>55</v>
      </c>
      <c r="J256" s="18">
        <v>130990404</v>
      </c>
      <c r="K256" s="19">
        <v>130990404</v>
      </c>
      <c r="L256" s="19">
        <v>0</v>
      </c>
      <c r="M256" s="19">
        <v>0</v>
      </c>
      <c r="N256" s="19">
        <v>130990404</v>
      </c>
      <c r="O256" s="19">
        <v>0</v>
      </c>
      <c r="P256" s="19">
        <v>0</v>
      </c>
      <c r="Q256" s="19">
        <v>0</v>
      </c>
      <c r="R256" s="19">
        <v>30578788.390000001</v>
      </c>
      <c r="S256" s="19">
        <v>30578788.390000001</v>
      </c>
      <c r="T256" s="19">
        <v>100411615.61</v>
      </c>
      <c r="U256" s="19">
        <v>100411615.61</v>
      </c>
      <c r="V256" s="19">
        <v>0</v>
      </c>
      <c r="W256" s="19">
        <v>100411615.61</v>
      </c>
      <c r="X256" s="20">
        <f t="shared" si="49"/>
        <v>0.23344296571525958</v>
      </c>
      <c r="Y256" s="20">
        <f t="shared" si="50"/>
        <v>0</v>
      </c>
      <c r="Z256" s="21">
        <f t="shared" si="51"/>
        <v>0.23344296571525958</v>
      </c>
    </row>
    <row r="257" spans="1:26" ht="30" outlineLevel="4" x14ac:dyDescent="0.25">
      <c r="A257" s="15" t="s">
        <v>242</v>
      </c>
      <c r="B257" s="16" t="s">
        <v>286</v>
      </c>
      <c r="C257" s="16" t="s">
        <v>36</v>
      </c>
      <c r="D257" s="16" t="s">
        <v>56</v>
      </c>
      <c r="E257" s="16" t="s">
        <v>57</v>
      </c>
      <c r="F257" s="16" t="s">
        <v>38</v>
      </c>
      <c r="G257" s="16">
        <v>1112</v>
      </c>
      <c r="H257" s="16">
        <v>3480</v>
      </c>
      <c r="I257" s="17" t="s">
        <v>58</v>
      </c>
      <c r="J257" s="18">
        <v>111669382</v>
      </c>
      <c r="K257" s="19">
        <v>111669382</v>
      </c>
      <c r="L257" s="19">
        <v>0</v>
      </c>
      <c r="M257" s="19">
        <v>0</v>
      </c>
      <c r="N257" s="19">
        <v>111669382</v>
      </c>
      <c r="O257" s="19">
        <v>0</v>
      </c>
      <c r="P257" s="19">
        <v>96972711</v>
      </c>
      <c r="Q257" s="19">
        <v>0</v>
      </c>
      <c r="R257" s="19">
        <v>14696671</v>
      </c>
      <c r="S257" s="19">
        <v>14696671</v>
      </c>
      <c r="T257" s="19">
        <v>0</v>
      </c>
      <c r="U257" s="19">
        <v>0</v>
      </c>
      <c r="V257" s="19">
        <v>0</v>
      </c>
      <c r="W257" s="19">
        <v>0</v>
      </c>
      <c r="X257" s="20">
        <f t="shared" si="49"/>
        <v>0.13160877885041039</v>
      </c>
      <c r="Y257" s="20">
        <f t="shared" si="50"/>
        <v>0.86839122114958955</v>
      </c>
      <c r="Z257" s="21">
        <f t="shared" si="51"/>
        <v>1</v>
      </c>
    </row>
    <row r="258" spans="1:26" ht="30" outlineLevel="4" x14ac:dyDescent="0.25">
      <c r="A258" s="15" t="s">
        <v>242</v>
      </c>
      <c r="B258" s="16" t="s">
        <v>286</v>
      </c>
      <c r="C258" s="16" t="s">
        <v>36</v>
      </c>
      <c r="D258" s="16" t="s">
        <v>59</v>
      </c>
      <c r="E258" s="16" t="s">
        <v>57</v>
      </c>
      <c r="F258" s="16" t="s">
        <v>38</v>
      </c>
      <c r="G258" s="16">
        <v>1112</v>
      </c>
      <c r="H258" s="16">
        <v>3480</v>
      </c>
      <c r="I258" s="17" t="s">
        <v>60</v>
      </c>
      <c r="J258" s="18">
        <v>6036183</v>
      </c>
      <c r="K258" s="19">
        <v>6036183</v>
      </c>
      <c r="L258" s="19">
        <v>0</v>
      </c>
      <c r="M258" s="19">
        <v>0</v>
      </c>
      <c r="N258" s="19">
        <v>6036183</v>
      </c>
      <c r="O258" s="19">
        <v>0</v>
      </c>
      <c r="P258" s="19">
        <v>5241765</v>
      </c>
      <c r="Q258" s="19">
        <v>0</v>
      </c>
      <c r="R258" s="19">
        <v>794418</v>
      </c>
      <c r="S258" s="19">
        <v>794418</v>
      </c>
      <c r="T258" s="19">
        <v>0</v>
      </c>
      <c r="U258" s="19">
        <v>0</v>
      </c>
      <c r="V258" s="19">
        <v>0</v>
      </c>
      <c r="W258" s="19">
        <v>0</v>
      </c>
      <c r="X258" s="20">
        <f t="shared" si="49"/>
        <v>0.13160932993582203</v>
      </c>
      <c r="Y258" s="20">
        <f t="shared" si="50"/>
        <v>0.86839067006417803</v>
      </c>
      <c r="Z258" s="21">
        <f t="shared" si="51"/>
        <v>1</v>
      </c>
    </row>
    <row r="259" spans="1:26" ht="120" outlineLevel="4" x14ac:dyDescent="0.25">
      <c r="A259" s="15" t="s">
        <v>242</v>
      </c>
      <c r="B259" s="16" t="s">
        <v>286</v>
      </c>
      <c r="C259" s="16" t="s">
        <v>36</v>
      </c>
      <c r="D259" s="16" t="s">
        <v>61</v>
      </c>
      <c r="E259" s="16" t="s">
        <v>57</v>
      </c>
      <c r="F259" s="16" t="s">
        <v>38</v>
      </c>
      <c r="G259" s="16">
        <v>1112</v>
      </c>
      <c r="H259" s="16">
        <v>3480</v>
      </c>
      <c r="I259" s="17" t="s">
        <v>62</v>
      </c>
      <c r="J259" s="18">
        <v>19771126</v>
      </c>
      <c r="K259" s="19">
        <v>19771126</v>
      </c>
      <c r="L259" s="19">
        <v>0</v>
      </c>
      <c r="M259" s="19">
        <v>0</v>
      </c>
      <c r="N259" s="19">
        <v>19771126</v>
      </c>
      <c r="O259" s="19">
        <v>0</v>
      </c>
      <c r="P259" s="19">
        <v>16620085</v>
      </c>
      <c r="Q259" s="19">
        <v>0</v>
      </c>
      <c r="R259" s="19">
        <v>3151041</v>
      </c>
      <c r="S259" s="19">
        <v>3151041</v>
      </c>
      <c r="T259" s="19">
        <v>0</v>
      </c>
      <c r="U259" s="19">
        <v>0</v>
      </c>
      <c r="V259" s="19">
        <v>0</v>
      </c>
      <c r="W259" s="19">
        <v>0</v>
      </c>
      <c r="X259" s="20">
        <f t="shared" si="49"/>
        <v>0.15937589998667753</v>
      </c>
      <c r="Y259" s="20">
        <f t="shared" si="50"/>
        <v>0.84062410001332244</v>
      </c>
      <c r="Z259" s="21">
        <f t="shared" si="51"/>
        <v>1</v>
      </c>
    </row>
    <row r="260" spans="1:26" ht="30" outlineLevel="4" x14ac:dyDescent="0.25">
      <c r="A260" s="15" t="s">
        <v>242</v>
      </c>
      <c r="B260" s="16" t="s">
        <v>286</v>
      </c>
      <c r="C260" s="16" t="s">
        <v>36</v>
      </c>
      <c r="D260" s="16" t="s">
        <v>63</v>
      </c>
      <c r="E260" s="16" t="s">
        <v>57</v>
      </c>
      <c r="F260" s="16" t="s">
        <v>38</v>
      </c>
      <c r="G260" s="16">
        <v>1112</v>
      </c>
      <c r="H260" s="16">
        <v>3480</v>
      </c>
      <c r="I260" s="17" t="s">
        <v>58</v>
      </c>
      <c r="J260" s="18">
        <v>18108548</v>
      </c>
      <c r="K260" s="19">
        <v>18108548</v>
      </c>
      <c r="L260" s="19">
        <v>17500000</v>
      </c>
      <c r="M260" s="19">
        <v>0</v>
      </c>
      <c r="N260" s="19">
        <v>35608548</v>
      </c>
      <c r="O260" s="19">
        <v>0</v>
      </c>
      <c r="P260" s="19">
        <v>13342060</v>
      </c>
      <c r="Q260" s="19">
        <v>0</v>
      </c>
      <c r="R260" s="19">
        <v>4766488</v>
      </c>
      <c r="S260" s="19">
        <v>4766488</v>
      </c>
      <c r="T260" s="19">
        <v>0</v>
      </c>
      <c r="U260" s="19">
        <v>0</v>
      </c>
      <c r="V260" s="19">
        <v>0</v>
      </c>
      <c r="W260" s="19">
        <v>17500000</v>
      </c>
      <c r="X260" s="20">
        <f t="shared" si="49"/>
        <v>0.13385797140619157</v>
      </c>
      <c r="Y260" s="20">
        <f t="shared" si="50"/>
        <v>0.37468699931263694</v>
      </c>
      <c r="Z260" s="21">
        <f t="shared" si="51"/>
        <v>0.50854497071882854</v>
      </c>
    </row>
    <row r="261" spans="1:26" ht="30" outlineLevel="4" x14ac:dyDescent="0.25">
      <c r="A261" s="15" t="s">
        <v>242</v>
      </c>
      <c r="B261" s="16" t="s">
        <v>286</v>
      </c>
      <c r="C261" s="16" t="s">
        <v>36</v>
      </c>
      <c r="D261" s="16" t="s">
        <v>64</v>
      </c>
      <c r="E261" s="16" t="s">
        <v>57</v>
      </c>
      <c r="F261" s="16" t="s">
        <v>38</v>
      </c>
      <c r="G261" s="16">
        <v>1112</v>
      </c>
      <c r="H261" s="16">
        <v>3480</v>
      </c>
      <c r="I261" s="17" t="s">
        <v>58</v>
      </c>
      <c r="J261" s="18">
        <v>36217097</v>
      </c>
      <c r="K261" s="19">
        <v>36217097</v>
      </c>
      <c r="L261" s="19">
        <v>-17500000</v>
      </c>
      <c r="M261" s="19">
        <v>0</v>
      </c>
      <c r="N261" s="19">
        <v>18717097</v>
      </c>
      <c r="O261" s="19">
        <v>0</v>
      </c>
      <c r="P261" s="19">
        <v>16333847</v>
      </c>
      <c r="Q261" s="19">
        <v>0</v>
      </c>
      <c r="R261" s="19">
        <v>2383250</v>
      </c>
      <c r="S261" s="19">
        <v>2383250</v>
      </c>
      <c r="T261" s="19">
        <v>0</v>
      </c>
      <c r="U261" s="19">
        <v>17500000</v>
      </c>
      <c r="V261" s="19">
        <v>0</v>
      </c>
      <c r="W261" s="19">
        <v>0</v>
      </c>
      <c r="X261" s="20">
        <f t="shared" si="49"/>
        <v>0.1273301089372994</v>
      </c>
      <c r="Y261" s="20">
        <f t="shared" si="50"/>
        <v>0.87266989106270054</v>
      </c>
      <c r="Z261" s="21">
        <f t="shared" si="51"/>
        <v>1</v>
      </c>
    </row>
    <row r="262" spans="1:26" ht="45" outlineLevel="4" x14ac:dyDescent="0.25">
      <c r="A262" s="15" t="s">
        <v>242</v>
      </c>
      <c r="B262" s="16" t="s">
        <v>286</v>
      </c>
      <c r="C262" s="16" t="s">
        <v>36</v>
      </c>
      <c r="D262" s="16" t="s">
        <v>65</v>
      </c>
      <c r="E262" s="16" t="s">
        <v>57</v>
      </c>
      <c r="F262" s="16" t="s">
        <v>38</v>
      </c>
      <c r="G262" s="16">
        <v>1112</v>
      </c>
      <c r="H262" s="16">
        <v>3480</v>
      </c>
      <c r="I262" s="17" t="s">
        <v>66</v>
      </c>
      <c r="J262" s="18">
        <v>56068447</v>
      </c>
      <c r="K262" s="19">
        <v>56068447</v>
      </c>
      <c r="L262" s="19">
        <v>0</v>
      </c>
      <c r="M262" s="19">
        <v>0</v>
      </c>
      <c r="N262" s="19">
        <v>56068447</v>
      </c>
      <c r="O262" s="19">
        <v>0</v>
      </c>
      <c r="P262" s="19">
        <v>43587832.07</v>
      </c>
      <c r="Q262" s="19">
        <v>0</v>
      </c>
      <c r="R262" s="19">
        <v>12480614.93</v>
      </c>
      <c r="S262" s="19">
        <v>12480614.93</v>
      </c>
      <c r="T262" s="19">
        <v>0</v>
      </c>
      <c r="U262" s="19">
        <v>0</v>
      </c>
      <c r="V262" s="19">
        <v>0</v>
      </c>
      <c r="W262" s="19">
        <v>0</v>
      </c>
      <c r="X262" s="20">
        <f t="shared" si="49"/>
        <v>0.22259605175081806</v>
      </c>
      <c r="Y262" s="20">
        <f t="shared" si="50"/>
        <v>0.77740394824918191</v>
      </c>
      <c r="Z262" s="21">
        <f t="shared" si="51"/>
        <v>1</v>
      </c>
    </row>
    <row r="263" spans="1:26" outlineLevel="3" x14ac:dyDescent="0.25">
      <c r="A263" s="22"/>
      <c r="B263" s="23"/>
      <c r="C263" s="23" t="s">
        <v>67</v>
      </c>
      <c r="D263" s="23"/>
      <c r="E263" s="23"/>
      <c r="F263" s="23"/>
      <c r="G263" s="23"/>
      <c r="H263" s="23"/>
      <c r="I263" s="24"/>
      <c r="J263" s="25">
        <f t="shared" ref="J263:W263" si="54">SUBTOTAL(9,J250:J262)</f>
        <v>1544554736</v>
      </c>
      <c r="K263" s="26">
        <f t="shared" si="54"/>
        <v>1544554736</v>
      </c>
      <c r="L263" s="26">
        <f t="shared" si="54"/>
        <v>0</v>
      </c>
      <c r="M263" s="26">
        <f t="shared" si="54"/>
        <v>0</v>
      </c>
      <c r="N263" s="26">
        <f t="shared" si="54"/>
        <v>1544554736</v>
      </c>
      <c r="O263" s="26">
        <f t="shared" si="54"/>
        <v>0</v>
      </c>
      <c r="P263" s="26">
        <f t="shared" si="54"/>
        <v>192098300.06999999</v>
      </c>
      <c r="Q263" s="26">
        <f t="shared" si="54"/>
        <v>0</v>
      </c>
      <c r="R263" s="26">
        <f t="shared" si="54"/>
        <v>365112149.06</v>
      </c>
      <c r="S263" s="26">
        <f t="shared" si="54"/>
        <v>365112149.06</v>
      </c>
      <c r="T263" s="26">
        <f t="shared" si="54"/>
        <v>969844286.87</v>
      </c>
      <c r="U263" s="26">
        <f t="shared" si="54"/>
        <v>987344286.87</v>
      </c>
      <c r="V263" s="26">
        <f t="shared" si="54"/>
        <v>0</v>
      </c>
      <c r="W263" s="26">
        <f t="shared" si="54"/>
        <v>987344286.87</v>
      </c>
      <c r="X263" s="27">
        <f t="shared" si="49"/>
        <v>0.23638666895389326</v>
      </c>
      <c r="Y263" s="27">
        <f t="shared" si="50"/>
        <v>0.12437131271079796</v>
      </c>
      <c r="Z263" s="28">
        <f t="shared" si="51"/>
        <v>0.3607579816646912</v>
      </c>
    </row>
    <row r="264" spans="1:26" outlineLevel="4" x14ac:dyDescent="0.25">
      <c r="A264" s="15" t="s">
        <v>242</v>
      </c>
      <c r="B264" s="16" t="s">
        <v>286</v>
      </c>
      <c r="C264" s="16" t="s">
        <v>68</v>
      </c>
      <c r="D264" s="16" t="s">
        <v>71</v>
      </c>
      <c r="E264" s="16"/>
      <c r="F264" s="16" t="s">
        <v>38</v>
      </c>
      <c r="G264" s="16">
        <v>1120</v>
      </c>
      <c r="H264" s="16">
        <v>3480</v>
      </c>
      <c r="I264" s="17" t="s">
        <v>72</v>
      </c>
      <c r="J264" s="18">
        <v>1058970</v>
      </c>
      <c r="K264" s="19">
        <v>1058970</v>
      </c>
      <c r="L264" s="19">
        <v>0</v>
      </c>
      <c r="M264" s="19">
        <v>0</v>
      </c>
      <c r="N264" s="19">
        <v>1058970</v>
      </c>
      <c r="O264" s="19">
        <v>0</v>
      </c>
      <c r="P264" s="19">
        <v>0</v>
      </c>
      <c r="Q264" s="19">
        <v>0</v>
      </c>
      <c r="R264" s="19">
        <v>0</v>
      </c>
      <c r="S264" s="19">
        <v>0</v>
      </c>
      <c r="T264" s="19">
        <v>264742.5</v>
      </c>
      <c r="U264" s="19">
        <v>1058970</v>
      </c>
      <c r="V264" s="19">
        <v>0</v>
      </c>
      <c r="W264" s="19">
        <v>1058970</v>
      </c>
      <c r="X264" s="20">
        <f t="shared" si="49"/>
        <v>0</v>
      </c>
      <c r="Y264" s="20">
        <f t="shared" si="50"/>
        <v>0</v>
      </c>
      <c r="Z264" s="21">
        <f t="shared" si="51"/>
        <v>0</v>
      </c>
    </row>
    <row r="265" spans="1:26" ht="30" outlineLevel="4" x14ac:dyDescent="0.25">
      <c r="A265" s="15" t="s">
        <v>242</v>
      </c>
      <c r="B265" s="16" t="s">
        <v>286</v>
      </c>
      <c r="C265" s="16" t="s">
        <v>68</v>
      </c>
      <c r="D265" s="16" t="s">
        <v>77</v>
      </c>
      <c r="E265" s="16"/>
      <c r="F265" s="16" t="s">
        <v>38</v>
      </c>
      <c r="G265" s="16">
        <v>1120</v>
      </c>
      <c r="H265" s="16">
        <v>3480</v>
      </c>
      <c r="I265" s="17" t="s">
        <v>78</v>
      </c>
      <c r="J265" s="18">
        <v>600000</v>
      </c>
      <c r="K265" s="19">
        <v>600000</v>
      </c>
      <c r="L265" s="19">
        <v>0</v>
      </c>
      <c r="M265" s="19">
        <v>0</v>
      </c>
      <c r="N265" s="19">
        <v>600000</v>
      </c>
      <c r="O265" s="19">
        <v>0</v>
      </c>
      <c r="P265" s="19">
        <v>0</v>
      </c>
      <c r="Q265" s="19">
        <v>0</v>
      </c>
      <c r="R265" s="19">
        <v>0</v>
      </c>
      <c r="S265" s="19">
        <v>0</v>
      </c>
      <c r="T265" s="19">
        <v>150000</v>
      </c>
      <c r="U265" s="19">
        <v>600000</v>
      </c>
      <c r="V265" s="19">
        <v>0</v>
      </c>
      <c r="W265" s="19">
        <v>600000</v>
      </c>
      <c r="X265" s="20">
        <f t="shared" si="49"/>
        <v>0</v>
      </c>
      <c r="Y265" s="20">
        <f t="shared" si="50"/>
        <v>0</v>
      </c>
      <c r="Z265" s="21">
        <f t="shared" si="51"/>
        <v>0</v>
      </c>
    </row>
    <row r="266" spans="1:26" ht="90" outlineLevel="4" x14ac:dyDescent="0.25">
      <c r="A266" s="15" t="s">
        <v>242</v>
      </c>
      <c r="B266" s="16" t="s">
        <v>286</v>
      </c>
      <c r="C266" s="16" t="s">
        <v>68</v>
      </c>
      <c r="D266" s="16" t="s">
        <v>287</v>
      </c>
      <c r="E266" s="16"/>
      <c r="F266" s="16" t="s">
        <v>38</v>
      </c>
      <c r="G266" s="16">
        <v>1120</v>
      </c>
      <c r="H266" s="16">
        <v>3480</v>
      </c>
      <c r="I266" s="17" t="s">
        <v>288</v>
      </c>
      <c r="J266" s="18">
        <v>23600000</v>
      </c>
      <c r="K266" s="19">
        <v>23600000</v>
      </c>
      <c r="L266" s="19">
        <v>8000000</v>
      </c>
      <c r="M266" s="19">
        <v>0</v>
      </c>
      <c r="N266" s="19">
        <v>31600000</v>
      </c>
      <c r="O266" s="19">
        <v>0</v>
      </c>
      <c r="P266" s="19">
        <v>0</v>
      </c>
      <c r="Q266" s="19">
        <v>0</v>
      </c>
      <c r="R266" s="19">
        <v>0</v>
      </c>
      <c r="S266" s="19">
        <v>0</v>
      </c>
      <c r="T266" s="19">
        <v>5900000</v>
      </c>
      <c r="U266" s="19">
        <v>23600000</v>
      </c>
      <c r="V266" s="19">
        <v>0</v>
      </c>
      <c r="W266" s="19">
        <v>31600000</v>
      </c>
      <c r="X266" s="20">
        <f t="shared" si="49"/>
        <v>0</v>
      </c>
      <c r="Y266" s="20">
        <f t="shared" si="50"/>
        <v>0</v>
      </c>
      <c r="Z266" s="21">
        <f t="shared" si="51"/>
        <v>0</v>
      </c>
    </row>
    <row r="267" spans="1:26" ht="90" outlineLevel="4" x14ac:dyDescent="0.25">
      <c r="A267" s="15" t="s">
        <v>242</v>
      </c>
      <c r="B267" s="16" t="s">
        <v>286</v>
      </c>
      <c r="C267" s="16" t="s">
        <v>68</v>
      </c>
      <c r="D267" s="16" t="s">
        <v>190</v>
      </c>
      <c r="E267" s="16"/>
      <c r="F267" s="16" t="s">
        <v>38</v>
      </c>
      <c r="G267" s="16">
        <v>1120</v>
      </c>
      <c r="H267" s="16">
        <v>3480</v>
      </c>
      <c r="I267" s="17" t="s">
        <v>289</v>
      </c>
      <c r="J267" s="18">
        <v>376533695</v>
      </c>
      <c r="K267" s="19">
        <v>376533695</v>
      </c>
      <c r="L267" s="19">
        <v>0</v>
      </c>
      <c r="M267" s="19">
        <v>0</v>
      </c>
      <c r="N267" s="19">
        <v>376533695</v>
      </c>
      <c r="O267" s="19">
        <v>0</v>
      </c>
      <c r="P267" s="19">
        <v>0</v>
      </c>
      <c r="Q267" s="19">
        <v>0</v>
      </c>
      <c r="R267" s="19">
        <v>28274346.98</v>
      </c>
      <c r="S267" s="19">
        <v>0</v>
      </c>
      <c r="T267" s="19">
        <v>65859076.770000003</v>
      </c>
      <c r="U267" s="19">
        <v>348259348.01999998</v>
      </c>
      <c r="V267" s="19">
        <v>0</v>
      </c>
      <c r="W267" s="19">
        <v>348259348.01999998</v>
      </c>
      <c r="X267" s="20">
        <f t="shared" si="49"/>
        <v>7.5091146836141723E-2</v>
      </c>
      <c r="Y267" s="20">
        <f t="shared" si="50"/>
        <v>0</v>
      </c>
      <c r="Z267" s="21">
        <f t="shared" si="51"/>
        <v>7.5091146836141723E-2</v>
      </c>
    </row>
    <row r="268" spans="1:26" outlineLevel="4" x14ac:dyDescent="0.25">
      <c r="A268" s="15" t="s">
        <v>242</v>
      </c>
      <c r="B268" s="16" t="s">
        <v>286</v>
      </c>
      <c r="C268" s="16" t="s">
        <v>68</v>
      </c>
      <c r="D268" s="16" t="s">
        <v>87</v>
      </c>
      <c r="E268" s="16"/>
      <c r="F268" s="16" t="s">
        <v>38</v>
      </c>
      <c r="G268" s="16">
        <v>1120</v>
      </c>
      <c r="H268" s="16">
        <v>3480</v>
      </c>
      <c r="I268" s="17" t="s">
        <v>88</v>
      </c>
      <c r="J268" s="18">
        <v>6043600</v>
      </c>
      <c r="K268" s="19">
        <v>6043600</v>
      </c>
      <c r="L268" s="19">
        <v>-5000000</v>
      </c>
      <c r="M268" s="19">
        <v>0</v>
      </c>
      <c r="N268" s="19">
        <v>1043600</v>
      </c>
      <c r="O268" s="19">
        <v>0</v>
      </c>
      <c r="P268" s="19">
        <v>0</v>
      </c>
      <c r="Q268" s="19">
        <v>0</v>
      </c>
      <c r="R268" s="19">
        <v>243000</v>
      </c>
      <c r="S268" s="19">
        <v>0</v>
      </c>
      <c r="T268" s="19">
        <v>800600</v>
      </c>
      <c r="U268" s="19">
        <v>5800600</v>
      </c>
      <c r="V268" s="19">
        <v>0</v>
      </c>
      <c r="W268" s="19">
        <v>800600</v>
      </c>
      <c r="X268" s="20">
        <f t="shared" si="49"/>
        <v>0.23284783441931775</v>
      </c>
      <c r="Y268" s="20">
        <f t="shared" si="50"/>
        <v>0</v>
      </c>
      <c r="Z268" s="21">
        <f t="shared" si="51"/>
        <v>0.23284783441931775</v>
      </c>
    </row>
    <row r="269" spans="1:26" outlineLevel="4" x14ac:dyDescent="0.25">
      <c r="A269" s="15" t="s">
        <v>242</v>
      </c>
      <c r="B269" s="16" t="s">
        <v>286</v>
      </c>
      <c r="C269" s="16" t="s">
        <v>68</v>
      </c>
      <c r="D269" s="16" t="s">
        <v>192</v>
      </c>
      <c r="E269" s="16"/>
      <c r="F269" s="16" t="s">
        <v>38</v>
      </c>
      <c r="G269" s="16">
        <v>1120</v>
      </c>
      <c r="H269" s="16">
        <v>3480</v>
      </c>
      <c r="I269" s="17" t="s">
        <v>193</v>
      </c>
      <c r="J269" s="18">
        <v>5000000</v>
      </c>
      <c r="K269" s="19">
        <v>5000000</v>
      </c>
      <c r="L269" s="19">
        <v>0</v>
      </c>
      <c r="M269" s="19">
        <v>0</v>
      </c>
      <c r="N269" s="19">
        <v>5000000</v>
      </c>
      <c r="O269" s="19">
        <v>0</v>
      </c>
      <c r="P269" s="19">
        <v>0</v>
      </c>
      <c r="Q269" s="19">
        <v>0</v>
      </c>
      <c r="R269" s="19">
        <v>0</v>
      </c>
      <c r="S269" s="19">
        <v>0</v>
      </c>
      <c r="T269" s="19">
        <v>1250000</v>
      </c>
      <c r="U269" s="19">
        <v>5000000</v>
      </c>
      <c r="V269" s="19">
        <v>0</v>
      </c>
      <c r="W269" s="19">
        <v>5000000</v>
      </c>
      <c r="X269" s="20">
        <f t="shared" si="49"/>
        <v>0</v>
      </c>
      <c r="Y269" s="20">
        <f t="shared" si="50"/>
        <v>0</v>
      </c>
      <c r="Z269" s="21">
        <f t="shared" si="51"/>
        <v>0</v>
      </c>
    </row>
    <row r="270" spans="1:26" ht="60" outlineLevel="4" x14ac:dyDescent="0.25">
      <c r="A270" s="15" t="s">
        <v>242</v>
      </c>
      <c r="B270" s="16" t="s">
        <v>286</v>
      </c>
      <c r="C270" s="16" t="s">
        <v>68</v>
      </c>
      <c r="D270" s="16" t="s">
        <v>261</v>
      </c>
      <c r="E270" s="16"/>
      <c r="F270" s="16" t="s">
        <v>38</v>
      </c>
      <c r="G270" s="16">
        <v>1120</v>
      </c>
      <c r="H270" s="16">
        <v>3480</v>
      </c>
      <c r="I270" s="17" t="s">
        <v>290</v>
      </c>
      <c r="J270" s="18">
        <v>98901824</v>
      </c>
      <c r="K270" s="19">
        <v>98901824</v>
      </c>
      <c r="L270" s="19">
        <v>-3000000</v>
      </c>
      <c r="M270" s="19">
        <v>0</v>
      </c>
      <c r="N270" s="19">
        <v>95901824</v>
      </c>
      <c r="O270" s="19">
        <v>0</v>
      </c>
      <c r="P270" s="19">
        <v>0</v>
      </c>
      <c r="Q270" s="19">
        <v>0</v>
      </c>
      <c r="R270" s="19">
        <v>0</v>
      </c>
      <c r="S270" s="19">
        <v>0</v>
      </c>
      <c r="T270" s="19">
        <v>24725456</v>
      </c>
      <c r="U270" s="19">
        <v>98901824</v>
      </c>
      <c r="V270" s="19">
        <v>0</v>
      </c>
      <c r="W270" s="19">
        <v>95901824</v>
      </c>
      <c r="X270" s="20">
        <f t="shared" si="49"/>
        <v>0</v>
      </c>
      <c r="Y270" s="20">
        <f t="shared" si="50"/>
        <v>0</v>
      </c>
      <c r="Z270" s="21">
        <f t="shared" si="51"/>
        <v>0</v>
      </c>
    </row>
    <row r="271" spans="1:26" ht="30" outlineLevel="4" x14ac:dyDescent="0.25">
      <c r="A271" s="15" t="s">
        <v>242</v>
      </c>
      <c r="B271" s="16" t="s">
        <v>286</v>
      </c>
      <c r="C271" s="16" t="s">
        <v>68</v>
      </c>
      <c r="D271" s="16" t="s">
        <v>200</v>
      </c>
      <c r="E271" s="16"/>
      <c r="F271" s="16" t="s">
        <v>38</v>
      </c>
      <c r="G271" s="16">
        <v>1120</v>
      </c>
      <c r="H271" s="16">
        <v>3480</v>
      </c>
      <c r="I271" s="17" t="s">
        <v>201</v>
      </c>
      <c r="J271" s="18">
        <v>220000</v>
      </c>
      <c r="K271" s="19">
        <v>220000</v>
      </c>
      <c r="L271" s="19">
        <v>0</v>
      </c>
      <c r="M271" s="19">
        <v>0</v>
      </c>
      <c r="N271" s="19">
        <v>220000</v>
      </c>
      <c r="O271" s="19">
        <v>0</v>
      </c>
      <c r="P271" s="19">
        <v>0</v>
      </c>
      <c r="Q271" s="19">
        <v>0</v>
      </c>
      <c r="R271" s="19">
        <v>0</v>
      </c>
      <c r="S271" s="19">
        <v>0</v>
      </c>
      <c r="T271" s="19">
        <v>55000</v>
      </c>
      <c r="U271" s="19">
        <v>220000</v>
      </c>
      <c r="V271" s="19">
        <v>0</v>
      </c>
      <c r="W271" s="19">
        <v>220000</v>
      </c>
      <c r="X271" s="20">
        <f t="shared" si="49"/>
        <v>0</v>
      </c>
      <c r="Y271" s="20">
        <f t="shared" si="50"/>
        <v>0</v>
      </c>
      <c r="Z271" s="21">
        <f t="shared" si="51"/>
        <v>0</v>
      </c>
    </row>
    <row r="272" spans="1:26" ht="45" outlineLevel="4" x14ac:dyDescent="0.25">
      <c r="A272" s="15" t="s">
        <v>242</v>
      </c>
      <c r="B272" s="16" t="s">
        <v>286</v>
      </c>
      <c r="C272" s="16" t="s">
        <v>68</v>
      </c>
      <c r="D272" s="16" t="s">
        <v>91</v>
      </c>
      <c r="E272" s="16"/>
      <c r="F272" s="16" t="s">
        <v>38</v>
      </c>
      <c r="G272" s="16">
        <v>1120</v>
      </c>
      <c r="H272" s="16">
        <v>3480</v>
      </c>
      <c r="I272" s="17" t="s">
        <v>92</v>
      </c>
      <c r="J272" s="18">
        <v>14850000</v>
      </c>
      <c r="K272" s="19">
        <v>14850000</v>
      </c>
      <c r="L272" s="19">
        <v>0</v>
      </c>
      <c r="M272" s="19">
        <v>0</v>
      </c>
      <c r="N272" s="19">
        <v>14850000</v>
      </c>
      <c r="O272" s="19">
        <v>0</v>
      </c>
      <c r="P272" s="19">
        <v>0</v>
      </c>
      <c r="Q272" s="19">
        <v>0</v>
      </c>
      <c r="R272" s="19">
        <v>0</v>
      </c>
      <c r="S272" s="19">
        <v>0</v>
      </c>
      <c r="T272" s="19">
        <v>3712500</v>
      </c>
      <c r="U272" s="19">
        <v>14850000</v>
      </c>
      <c r="V272" s="19">
        <v>0</v>
      </c>
      <c r="W272" s="19">
        <v>14850000</v>
      </c>
      <c r="X272" s="20">
        <f t="shared" si="49"/>
        <v>0</v>
      </c>
      <c r="Y272" s="20">
        <f t="shared" si="50"/>
        <v>0</v>
      </c>
      <c r="Z272" s="21">
        <f t="shared" si="51"/>
        <v>0</v>
      </c>
    </row>
    <row r="273" spans="1:26" outlineLevel="3" x14ac:dyDescent="0.25">
      <c r="A273" s="22"/>
      <c r="B273" s="23"/>
      <c r="C273" s="23" t="s">
        <v>93</v>
      </c>
      <c r="D273" s="23"/>
      <c r="E273" s="23"/>
      <c r="F273" s="23"/>
      <c r="G273" s="23"/>
      <c r="H273" s="23"/>
      <c r="I273" s="24"/>
      <c r="J273" s="25">
        <f t="shared" ref="J273:W273" si="55">SUBTOTAL(9,J264:J272)</f>
        <v>526808089</v>
      </c>
      <c r="K273" s="26">
        <f t="shared" si="55"/>
        <v>526808089</v>
      </c>
      <c r="L273" s="26">
        <f t="shared" si="55"/>
        <v>0</v>
      </c>
      <c r="M273" s="26">
        <f t="shared" si="55"/>
        <v>0</v>
      </c>
      <c r="N273" s="26">
        <f t="shared" si="55"/>
        <v>526808089</v>
      </c>
      <c r="O273" s="26">
        <f t="shared" si="55"/>
        <v>0</v>
      </c>
      <c r="P273" s="26">
        <f t="shared" si="55"/>
        <v>0</v>
      </c>
      <c r="Q273" s="26">
        <f t="shared" si="55"/>
        <v>0</v>
      </c>
      <c r="R273" s="26">
        <f t="shared" si="55"/>
        <v>28517346.98</v>
      </c>
      <c r="S273" s="26">
        <f t="shared" si="55"/>
        <v>0</v>
      </c>
      <c r="T273" s="26">
        <f t="shared" si="55"/>
        <v>102717375.27000001</v>
      </c>
      <c r="U273" s="26">
        <f t="shared" si="55"/>
        <v>498290742.01999998</v>
      </c>
      <c r="V273" s="26">
        <f t="shared" si="55"/>
        <v>0</v>
      </c>
      <c r="W273" s="26">
        <f t="shared" si="55"/>
        <v>498290742.01999998</v>
      </c>
      <c r="X273" s="27">
        <f t="shared" si="49"/>
        <v>5.4132325557362505E-2</v>
      </c>
      <c r="Y273" s="27">
        <f t="shared" si="50"/>
        <v>0</v>
      </c>
      <c r="Z273" s="28">
        <f t="shared" si="51"/>
        <v>5.4132325557362505E-2</v>
      </c>
    </row>
    <row r="274" spans="1:26" ht="30" outlineLevel="4" x14ac:dyDescent="0.25">
      <c r="A274" s="15" t="s">
        <v>242</v>
      </c>
      <c r="B274" s="16" t="s">
        <v>286</v>
      </c>
      <c r="C274" s="16" t="s">
        <v>94</v>
      </c>
      <c r="D274" s="16" t="s">
        <v>95</v>
      </c>
      <c r="E274" s="16"/>
      <c r="F274" s="16" t="s">
        <v>38</v>
      </c>
      <c r="G274" s="16">
        <v>1120</v>
      </c>
      <c r="H274" s="16">
        <v>3480</v>
      </c>
      <c r="I274" s="17" t="s">
        <v>96</v>
      </c>
      <c r="J274" s="18">
        <v>370858</v>
      </c>
      <c r="K274" s="19">
        <v>370858</v>
      </c>
      <c r="L274" s="19">
        <v>0</v>
      </c>
      <c r="M274" s="19">
        <v>0</v>
      </c>
      <c r="N274" s="19">
        <v>370858</v>
      </c>
      <c r="O274" s="19">
        <v>0</v>
      </c>
      <c r="P274" s="19">
        <v>0</v>
      </c>
      <c r="Q274" s="19">
        <v>0</v>
      </c>
      <c r="R274" s="19">
        <v>0</v>
      </c>
      <c r="S274" s="19">
        <v>0</v>
      </c>
      <c r="T274" s="19">
        <v>92714.5</v>
      </c>
      <c r="U274" s="19">
        <v>370858</v>
      </c>
      <c r="V274" s="19">
        <v>0</v>
      </c>
      <c r="W274" s="19">
        <v>370858</v>
      </c>
      <c r="X274" s="20">
        <f t="shared" si="49"/>
        <v>0</v>
      </c>
      <c r="Y274" s="20">
        <f t="shared" si="50"/>
        <v>0</v>
      </c>
      <c r="Z274" s="21">
        <f t="shared" si="51"/>
        <v>0</v>
      </c>
    </row>
    <row r="275" spans="1:26" outlineLevel="4" x14ac:dyDescent="0.25">
      <c r="A275" s="15" t="s">
        <v>242</v>
      </c>
      <c r="B275" s="16" t="s">
        <v>286</v>
      </c>
      <c r="C275" s="16" t="s">
        <v>94</v>
      </c>
      <c r="D275" s="16" t="s">
        <v>99</v>
      </c>
      <c r="E275" s="16"/>
      <c r="F275" s="16" t="s">
        <v>38</v>
      </c>
      <c r="G275" s="16">
        <v>1120</v>
      </c>
      <c r="H275" s="16">
        <v>3480</v>
      </c>
      <c r="I275" s="17" t="s">
        <v>251</v>
      </c>
      <c r="J275" s="18">
        <v>150000</v>
      </c>
      <c r="K275" s="19">
        <v>150000</v>
      </c>
      <c r="L275" s="19">
        <v>0</v>
      </c>
      <c r="M275" s="19">
        <v>0</v>
      </c>
      <c r="N275" s="19">
        <v>150000</v>
      </c>
      <c r="O275" s="19">
        <v>0</v>
      </c>
      <c r="P275" s="19">
        <v>0</v>
      </c>
      <c r="Q275" s="19">
        <v>0</v>
      </c>
      <c r="R275" s="19">
        <v>0</v>
      </c>
      <c r="S275" s="19">
        <v>0</v>
      </c>
      <c r="T275" s="19">
        <v>37500</v>
      </c>
      <c r="U275" s="19">
        <v>150000</v>
      </c>
      <c r="V275" s="19">
        <v>0</v>
      </c>
      <c r="W275" s="19">
        <v>150000</v>
      </c>
      <c r="X275" s="20">
        <f t="shared" si="49"/>
        <v>0</v>
      </c>
      <c r="Y275" s="20">
        <f t="shared" si="50"/>
        <v>0</v>
      </c>
      <c r="Z275" s="21">
        <f t="shared" si="51"/>
        <v>0</v>
      </c>
    </row>
    <row r="276" spans="1:26" ht="30" outlineLevel="4" x14ac:dyDescent="0.25">
      <c r="A276" s="15" t="s">
        <v>242</v>
      </c>
      <c r="B276" s="16" t="s">
        <v>286</v>
      </c>
      <c r="C276" s="16" t="s">
        <v>94</v>
      </c>
      <c r="D276" s="16" t="s">
        <v>101</v>
      </c>
      <c r="E276" s="16"/>
      <c r="F276" s="16" t="s">
        <v>38</v>
      </c>
      <c r="G276" s="16">
        <v>1120</v>
      </c>
      <c r="H276" s="16">
        <v>3480</v>
      </c>
      <c r="I276" s="17" t="s">
        <v>102</v>
      </c>
      <c r="J276" s="18">
        <v>3081280</v>
      </c>
      <c r="K276" s="19">
        <v>3081280</v>
      </c>
      <c r="L276" s="19">
        <v>0</v>
      </c>
      <c r="M276" s="19">
        <v>0</v>
      </c>
      <c r="N276" s="19">
        <v>3081280</v>
      </c>
      <c r="O276" s="19">
        <v>0</v>
      </c>
      <c r="P276" s="19">
        <v>0</v>
      </c>
      <c r="Q276" s="19">
        <v>0</v>
      </c>
      <c r="R276" s="19">
        <v>0</v>
      </c>
      <c r="S276" s="19">
        <v>0</v>
      </c>
      <c r="T276" s="19">
        <v>770320</v>
      </c>
      <c r="U276" s="19">
        <v>3081280</v>
      </c>
      <c r="V276" s="19">
        <v>0</v>
      </c>
      <c r="W276" s="19">
        <v>3081280</v>
      </c>
      <c r="X276" s="20">
        <f t="shared" si="49"/>
        <v>0</v>
      </c>
      <c r="Y276" s="20">
        <f t="shared" si="50"/>
        <v>0</v>
      </c>
      <c r="Z276" s="21">
        <f t="shared" si="51"/>
        <v>0</v>
      </c>
    </row>
    <row r="277" spans="1:26" ht="30" outlineLevel="4" x14ac:dyDescent="0.25">
      <c r="A277" s="15" t="s">
        <v>242</v>
      </c>
      <c r="B277" s="16" t="s">
        <v>286</v>
      </c>
      <c r="C277" s="16" t="s">
        <v>94</v>
      </c>
      <c r="D277" s="16" t="s">
        <v>103</v>
      </c>
      <c r="E277" s="16"/>
      <c r="F277" s="16" t="s">
        <v>38</v>
      </c>
      <c r="G277" s="16">
        <v>1120</v>
      </c>
      <c r="H277" s="16">
        <v>3480</v>
      </c>
      <c r="I277" s="17" t="s">
        <v>104</v>
      </c>
      <c r="J277" s="18">
        <v>583627</v>
      </c>
      <c r="K277" s="19">
        <v>583627</v>
      </c>
      <c r="L277" s="19">
        <v>0</v>
      </c>
      <c r="M277" s="19">
        <v>0</v>
      </c>
      <c r="N277" s="19">
        <v>583627</v>
      </c>
      <c r="O277" s="19">
        <v>0</v>
      </c>
      <c r="P277" s="19">
        <v>0</v>
      </c>
      <c r="Q277" s="19">
        <v>0</v>
      </c>
      <c r="R277" s="19">
        <v>0</v>
      </c>
      <c r="S277" s="19">
        <v>0</v>
      </c>
      <c r="T277" s="19">
        <v>145906.75</v>
      </c>
      <c r="U277" s="19">
        <v>583627</v>
      </c>
      <c r="V277" s="19">
        <v>0</v>
      </c>
      <c r="W277" s="19">
        <v>583627</v>
      </c>
      <c r="X277" s="20">
        <f t="shared" si="49"/>
        <v>0</v>
      </c>
      <c r="Y277" s="20">
        <f t="shared" si="50"/>
        <v>0</v>
      </c>
      <c r="Z277" s="21">
        <f t="shared" si="51"/>
        <v>0</v>
      </c>
    </row>
    <row r="278" spans="1:26" ht="30" outlineLevel="4" x14ac:dyDescent="0.25">
      <c r="A278" s="15" t="s">
        <v>242</v>
      </c>
      <c r="B278" s="16" t="s">
        <v>286</v>
      </c>
      <c r="C278" s="16" t="s">
        <v>94</v>
      </c>
      <c r="D278" s="16" t="s">
        <v>105</v>
      </c>
      <c r="E278" s="16"/>
      <c r="F278" s="16" t="s">
        <v>38</v>
      </c>
      <c r="G278" s="16">
        <v>1120</v>
      </c>
      <c r="H278" s="16">
        <v>3480</v>
      </c>
      <c r="I278" s="17" t="s">
        <v>106</v>
      </c>
      <c r="J278" s="18">
        <v>8600</v>
      </c>
      <c r="K278" s="19">
        <v>8600</v>
      </c>
      <c r="L278" s="19">
        <v>0</v>
      </c>
      <c r="M278" s="19">
        <v>0</v>
      </c>
      <c r="N278" s="19">
        <v>8600</v>
      </c>
      <c r="O278" s="19">
        <v>0</v>
      </c>
      <c r="P278" s="19">
        <v>0</v>
      </c>
      <c r="Q278" s="19">
        <v>0</v>
      </c>
      <c r="R278" s="19">
        <v>0</v>
      </c>
      <c r="S278" s="19">
        <v>0</v>
      </c>
      <c r="T278" s="19">
        <v>2150</v>
      </c>
      <c r="U278" s="19">
        <v>8600</v>
      </c>
      <c r="V278" s="19">
        <v>0</v>
      </c>
      <c r="W278" s="19">
        <v>8600</v>
      </c>
      <c r="X278" s="20">
        <f t="shared" si="49"/>
        <v>0</v>
      </c>
      <c r="Y278" s="20">
        <f t="shared" si="50"/>
        <v>0</v>
      </c>
      <c r="Z278" s="21">
        <f t="shared" si="51"/>
        <v>0</v>
      </c>
    </row>
    <row r="279" spans="1:26" ht="30" outlineLevel="4" x14ac:dyDescent="0.25">
      <c r="A279" s="15" t="s">
        <v>242</v>
      </c>
      <c r="B279" s="16" t="s">
        <v>286</v>
      </c>
      <c r="C279" s="16" t="s">
        <v>94</v>
      </c>
      <c r="D279" s="16" t="s">
        <v>107</v>
      </c>
      <c r="E279" s="16"/>
      <c r="F279" s="16" t="s">
        <v>38</v>
      </c>
      <c r="G279" s="16">
        <v>1120</v>
      </c>
      <c r="H279" s="16">
        <v>3480</v>
      </c>
      <c r="I279" s="17" t="s">
        <v>108</v>
      </c>
      <c r="J279" s="18">
        <v>78123</v>
      </c>
      <c r="K279" s="19">
        <v>78123</v>
      </c>
      <c r="L279" s="19">
        <v>0</v>
      </c>
      <c r="M279" s="19">
        <v>0</v>
      </c>
      <c r="N279" s="19">
        <v>78123</v>
      </c>
      <c r="O279" s="19">
        <v>0</v>
      </c>
      <c r="P279" s="19">
        <v>0</v>
      </c>
      <c r="Q279" s="19">
        <v>0</v>
      </c>
      <c r="R279" s="19">
        <v>0</v>
      </c>
      <c r="S279" s="19">
        <v>0</v>
      </c>
      <c r="T279" s="19">
        <v>19530.75</v>
      </c>
      <c r="U279" s="19">
        <v>78123</v>
      </c>
      <c r="V279" s="19">
        <v>0</v>
      </c>
      <c r="W279" s="19">
        <v>78123</v>
      </c>
      <c r="X279" s="20">
        <f t="shared" si="49"/>
        <v>0</v>
      </c>
      <c r="Y279" s="20">
        <f t="shared" si="50"/>
        <v>0</v>
      </c>
      <c r="Z279" s="21">
        <f t="shared" si="51"/>
        <v>0</v>
      </c>
    </row>
    <row r="280" spans="1:26" outlineLevel="4" x14ac:dyDescent="0.25">
      <c r="A280" s="15" t="s">
        <v>242</v>
      </c>
      <c r="B280" s="16" t="s">
        <v>286</v>
      </c>
      <c r="C280" s="16" t="s">
        <v>94</v>
      </c>
      <c r="D280" s="16" t="s">
        <v>109</v>
      </c>
      <c r="E280" s="16"/>
      <c r="F280" s="16" t="s">
        <v>38</v>
      </c>
      <c r="G280" s="16">
        <v>1120</v>
      </c>
      <c r="H280" s="16">
        <v>3480</v>
      </c>
      <c r="I280" s="17" t="s">
        <v>110</v>
      </c>
      <c r="J280" s="18">
        <v>743123</v>
      </c>
      <c r="K280" s="19">
        <v>743123</v>
      </c>
      <c r="L280" s="19">
        <v>0</v>
      </c>
      <c r="M280" s="19">
        <v>0</v>
      </c>
      <c r="N280" s="19">
        <v>743123</v>
      </c>
      <c r="O280" s="19">
        <v>0</v>
      </c>
      <c r="P280" s="19">
        <v>0</v>
      </c>
      <c r="Q280" s="19">
        <v>0</v>
      </c>
      <c r="R280" s="19">
        <v>0</v>
      </c>
      <c r="S280" s="19">
        <v>0</v>
      </c>
      <c r="T280" s="19">
        <v>185780.75</v>
      </c>
      <c r="U280" s="19">
        <v>743123</v>
      </c>
      <c r="V280" s="19">
        <v>0</v>
      </c>
      <c r="W280" s="19">
        <v>743123</v>
      </c>
      <c r="X280" s="20">
        <f t="shared" si="49"/>
        <v>0</v>
      </c>
      <c r="Y280" s="20">
        <f t="shared" si="50"/>
        <v>0</v>
      </c>
      <c r="Z280" s="21">
        <f t="shared" si="51"/>
        <v>0</v>
      </c>
    </row>
    <row r="281" spans="1:26" ht="30" outlineLevel="4" x14ac:dyDescent="0.25">
      <c r="A281" s="15" t="s">
        <v>242</v>
      </c>
      <c r="B281" s="16" t="s">
        <v>286</v>
      </c>
      <c r="C281" s="16" t="s">
        <v>94</v>
      </c>
      <c r="D281" s="16" t="s">
        <v>224</v>
      </c>
      <c r="E281" s="16"/>
      <c r="F281" s="16" t="s">
        <v>38</v>
      </c>
      <c r="G281" s="16">
        <v>1120</v>
      </c>
      <c r="H281" s="16">
        <v>3480</v>
      </c>
      <c r="I281" s="17" t="s">
        <v>225</v>
      </c>
      <c r="J281" s="18">
        <v>105200</v>
      </c>
      <c r="K281" s="19">
        <v>105200</v>
      </c>
      <c r="L281" s="19">
        <v>0</v>
      </c>
      <c r="M281" s="19">
        <v>0</v>
      </c>
      <c r="N281" s="19">
        <v>105200</v>
      </c>
      <c r="O281" s="19">
        <v>0</v>
      </c>
      <c r="P281" s="19">
        <v>0</v>
      </c>
      <c r="Q281" s="19">
        <v>0</v>
      </c>
      <c r="R281" s="19">
        <v>0</v>
      </c>
      <c r="S281" s="19">
        <v>0</v>
      </c>
      <c r="T281" s="19">
        <v>26300</v>
      </c>
      <c r="U281" s="19">
        <v>105200</v>
      </c>
      <c r="V281" s="19">
        <v>0</v>
      </c>
      <c r="W281" s="19">
        <v>105200</v>
      </c>
      <c r="X281" s="20">
        <f t="shared" si="49"/>
        <v>0</v>
      </c>
      <c r="Y281" s="20">
        <f t="shared" si="50"/>
        <v>0</v>
      </c>
      <c r="Z281" s="21">
        <f t="shared" si="51"/>
        <v>0</v>
      </c>
    </row>
    <row r="282" spans="1:26" outlineLevel="3" x14ac:dyDescent="0.25">
      <c r="A282" s="22"/>
      <c r="B282" s="23"/>
      <c r="C282" s="23" t="s">
        <v>111</v>
      </c>
      <c r="D282" s="23"/>
      <c r="E282" s="23"/>
      <c r="F282" s="23"/>
      <c r="G282" s="23"/>
      <c r="H282" s="23"/>
      <c r="I282" s="24"/>
      <c r="J282" s="25">
        <f t="shared" ref="J282:W282" si="56">SUBTOTAL(9,J274:J281)</f>
        <v>5120811</v>
      </c>
      <c r="K282" s="26">
        <f t="shared" si="56"/>
        <v>5120811</v>
      </c>
      <c r="L282" s="26">
        <f t="shared" si="56"/>
        <v>0</v>
      </c>
      <c r="M282" s="26">
        <f t="shared" si="56"/>
        <v>0</v>
      </c>
      <c r="N282" s="26">
        <f t="shared" si="56"/>
        <v>5120811</v>
      </c>
      <c r="O282" s="26">
        <f t="shared" si="56"/>
        <v>0</v>
      </c>
      <c r="P282" s="26">
        <f t="shared" si="56"/>
        <v>0</v>
      </c>
      <c r="Q282" s="26">
        <f t="shared" si="56"/>
        <v>0</v>
      </c>
      <c r="R282" s="26">
        <f t="shared" si="56"/>
        <v>0</v>
      </c>
      <c r="S282" s="26">
        <f t="shared" si="56"/>
        <v>0</v>
      </c>
      <c r="T282" s="26">
        <f t="shared" si="56"/>
        <v>1280202.75</v>
      </c>
      <c r="U282" s="26">
        <f t="shared" si="56"/>
        <v>5120811</v>
      </c>
      <c r="V282" s="26">
        <f t="shared" si="56"/>
        <v>0</v>
      </c>
      <c r="W282" s="26">
        <f t="shared" si="56"/>
        <v>5120811</v>
      </c>
      <c r="X282" s="27">
        <f t="shared" si="49"/>
        <v>0</v>
      </c>
      <c r="Y282" s="27">
        <f t="shared" si="50"/>
        <v>0</v>
      </c>
      <c r="Z282" s="28">
        <f t="shared" si="51"/>
        <v>0</v>
      </c>
    </row>
    <row r="283" spans="1:26" outlineLevel="4" x14ac:dyDescent="0.25">
      <c r="A283" s="15" t="s">
        <v>242</v>
      </c>
      <c r="B283" s="16" t="s">
        <v>286</v>
      </c>
      <c r="C283" s="16" t="s">
        <v>112</v>
      </c>
      <c r="D283" s="16" t="s">
        <v>113</v>
      </c>
      <c r="E283" s="16"/>
      <c r="F283" s="16">
        <v>280</v>
      </c>
      <c r="G283" s="16">
        <v>2210</v>
      </c>
      <c r="H283" s="16">
        <v>3480</v>
      </c>
      <c r="I283" s="17" t="s">
        <v>114</v>
      </c>
      <c r="J283" s="18">
        <v>1513432</v>
      </c>
      <c r="K283" s="19">
        <v>1513432</v>
      </c>
      <c r="L283" s="19">
        <v>955248</v>
      </c>
      <c r="M283" s="19">
        <v>0</v>
      </c>
      <c r="N283" s="19">
        <v>2468680</v>
      </c>
      <c r="O283" s="19">
        <v>0</v>
      </c>
      <c r="P283" s="19">
        <v>0</v>
      </c>
      <c r="Q283" s="19">
        <v>0</v>
      </c>
      <c r="R283" s="19">
        <v>0</v>
      </c>
      <c r="S283" s="19">
        <v>0</v>
      </c>
      <c r="T283" s="19">
        <v>378358</v>
      </c>
      <c r="U283" s="19">
        <v>1513432</v>
      </c>
      <c r="V283" s="19">
        <v>0</v>
      </c>
      <c r="W283" s="19">
        <v>2468680</v>
      </c>
      <c r="X283" s="20">
        <f t="shared" si="49"/>
        <v>0</v>
      </c>
      <c r="Y283" s="20">
        <f t="shared" si="50"/>
        <v>0</v>
      </c>
      <c r="Z283" s="21">
        <f t="shared" si="51"/>
        <v>0</v>
      </c>
    </row>
    <row r="284" spans="1:26" outlineLevel="4" x14ac:dyDescent="0.25">
      <c r="A284" s="15" t="s">
        <v>242</v>
      </c>
      <c r="B284" s="16" t="s">
        <v>286</v>
      </c>
      <c r="C284" s="16" t="s">
        <v>112</v>
      </c>
      <c r="D284" s="16" t="s">
        <v>115</v>
      </c>
      <c r="E284" s="16"/>
      <c r="F284" s="16">
        <v>280</v>
      </c>
      <c r="G284" s="16">
        <v>2210</v>
      </c>
      <c r="H284" s="16">
        <v>3480</v>
      </c>
      <c r="I284" s="17" t="s">
        <v>116</v>
      </c>
      <c r="J284" s="18">
        <v>24981096</v>
      </c>
      <c r="K284" s="19">
        <v>24981096</v>
      </c>
      <c r="L284" s="19">
        <v>-955248</v>
      </c>
      <c r="M284" s="19">
        <v>0</v>
      </c>
      <c r="N284" s="19">
        <v>24025848</v>
      </c>
      <c r="O284" s="19">
        <v>0</v>
      </c>
      <c r="P284" s="19">
        <v>0</v>
      </c>
      <c r="Q284" s="19">
        <v>0</v>
      </c>
      <c r="R284" s="19">
        <v>0</v>
      </c>
      <c r="S284" s="19">
        <v>0</v>
      </c>
      <c r="T284" s="19">
        <v>6245274</v>
      </c>
      <c r="U284" s="19">
        <v>24981096</v>
      </c>
      <c r="V284" s="19">
        <v>0</v>
      </c>
      <c r="W284" s="19">
        <v>24025848</v>
      </c>
      <c r="X284" s="20">
        <f t="shared" si="49"/>
        <v>0</v>
      </c>
      <c r="Y284" s="20">
        <f t="shared" si="50"/>
        <v>0</v>
      </c>
      <c r="Z284" s="21">
        <f t="shared" si="51"/>
        <v>0</v>
      </c>
    </row>
    <row r="285" spans="1:26" outlineLevel="4" x14ac:dyDescent="0.25">
      <c r="A285" s="15" t="s">
        <v>242</v>
      </c>
      <c r="B285" s="16" t="s">
        <v>286</v>
      </c>
      <c r="C285" s="16" t="s">
        <v>112</v>
      </c>
      <c r="D285" s="16" t="s">
        <v>119</v>
      </c>
      <c r="E285" s="16"/>
      <c r="F285" s="16">
        <v>280</v>
      </c>
      <c r="G285" s="16">
        <v>2240</v>
      </c>
      <c r="H285" s="16">
        <v>3480</v>
      </c>
      <c r="I285" s="17" t="s">
        <v>120</v>
      </c>
      <c r="J285" s="18">
        <v>117191705</v>
      </c>
      <c r="K285" s="19">
        <v>117191705</v>
      </c>
      <c r="L285" s="19">
        <v>0</v>
      </c>
      <c r="M285" s="19">
        <v>0</v>
      </c>
      <c r="N285" s="19">
        <v>117191705</v>
      </c>
      <c r="O285" s="19">
        <v>0</v>
      </c>
      <c r="P285" s="19">
        <v>0</v>
      </c>
      <c r="Q285" s="19">
        <v>0</v>
      </c>
      <c r="R285" s="19">
        <v>0</v>
      </c>
      <c r="S285" s="19">
        <v>0</v>
      </c>
      <c r="T285" s="19">
        <v>29297926.25</v>
      </c>
      <c r="U285" s="19">
        <v>117191705</v>
      </c>
      <c r="V285" s="19">
        <v>0</v>
      </c>
      <c r="W285" s="19">
        <v>117191705</v>
      </c>
      <c r="X285" s="20">
        <f t="shared" si="49"/>
        <v>0</v>
      </c>
      <c r="Y285" s="20">
        <f t="shared" si="50"/>
        <v>0</v>
      </c>
      <c r="Z285" s="21">
        <f t="shared" si="51"/>
        <v>0</v>
      </c>
    </row>
    <row r="286" spans="1:26" outlineLevel="3" x14ac:dyDescent="0.25">
      <c r="A286" s="22"/>
      <c r="B286" s="23"/>
      <c r="C286" s="23" t="s">
        <v>122</v>
      </c>
      <c r="D286" s="23"/>
      <c r="E286" s="23"/>
      <c r="F286" s="23"/>
      <c r="G286" s="23"/>
      <c r="H286" s="23"/>
      <c r="I286" s="24"/>
      <c r="J286" s="25">
        <f t="shared" ref="J286:W286" si="57">SUBTOTAL(9,J283:J285)</f>
        <v>143686233</v>
      </c>
      <c r="K286" s="26">
        <f t="shared" si="57"/>
        <v>143686233</v>
      </c>
      <c r="L286" s="26">
        <f t="shared" si="57"/>
        <v>0</v>
      </c>
      <c r="M286" s="26">
        <f t="shared" si="57"/>
        <v>0</v>
      </c>
      <c r="N286" s="26">
        <f t="shared" si="57"/>
        <v>143686233</v>
      </c>
      <c r="O286" s="26">
        <f t="shared" si="57"/>
        <v>0</v>
      </c>
      <c r="P286" s="26">
        <f t="shared" si="57"/>
        <v>0</v>
      </c>
      <c r="Q286" s="26">
        <f t="shared" si="57"/>
        <v>0</v>
      </c>
      <c r="R286" s="26">
        <f t="shared" si="57"/>
        <v>0</v>
      </c>
      <c r="S286" s="26">
        <f t="shared" si="57"/>
        <v>0</v>
      </c>
      <c r="T286" s="26">
        <f t="shared" si="57"/>
        <v>35921558.25</v>
      </c>
      <c r="U286" s="26">
        <f t="shared" si="57"/>
        <v>143686233</v>
      </c>
      <c r="V286" s="26">
        <f t="shared" si="57"/>
        <v>0</v>
      </c>
      <c r="W286" s="26">
        <f t="shared" si="57"/>
        <v>143686233</v>
      </c>
      <c r="X286" s="27">
        <f t="shared" si="49"/>
        <v>0</v>
      </c>
      <c r="Y286" s="27">
        <f t="shared" si="50"/>
        <v>0</v>
      </c>
      <c r="Z286" s="28">
        <f t="shared" si="51"/>
        <v>0</v>
      </c>
    </row>
    <row r="287" spans="1:26" ht="150" outlineLevel="4" x14ac:dyDescent="0.25">
      <c r="A287" s="15" t="s">
        <v>242</v>
      </c>
      <c r="B287" s="16" t="s">
        <v>286</v>
      </c>
      <c r="C287" s="16" t="s">
        <v>123</v>
      </c>
      <c r="D287" s="16" t="s">
        <v>265</v>
      </c>
      <c r="E287" s="16" t="s">
        <v>280</v>
      </c>
      <c r="F287" s="16" t="s">
        <v>38</v>
      </c>
      <c r="G287" s="16">
        <v>1310</v>
      </c>
      <c r="H287" s="16">
        <v>3480</v>
      </c>
      <c r="I287" s="17" t="s">
        <v>291</v>
      </c>
      <c r="J287" s="18">
        <v>15000000</v>
      </c>
      <c r="K287" s="19">
        <v>15000000</v>
      </c>
      <c r="L287" s="19">
        <v>0</v>
      </c>
      <c r="M287" s="19">
        <v>0</v>
      </c>
      <c r="N287" s="19">
        <v>15000000</v>
      </c>
      <c r="O287" s="19">
        <v>0</v>
      </c>
      <c r="P287" s="19">
        <v>0</v>
      </c>
      <c r="Q287" s="19">
        <v>0</v>
      </c>
      <c r="R287" s="19">
        <v>7496942.3399999999</v>
      </c>
      <c r="S287" s="19">
        <v>0</v>
      </c>
      <c r="T287" s="19">
        <v>0</v>
      </c>
      <c r="U287" s="19">
        <v>7503057.6600000001</v>
      </c>
      <c r="V287" s="19">
        <v>0</v>
      </c>
      <c r="W287" s="19">
        <v>7503057.6600000001</v>
      </c>
      <c r="X287" s="20">
        <f t="shared" si="49"/>
        <v>0.49979615599999999</v>
      </c>
      <c r="Y287" s="20">
        <f t="shared" si="50"/>
        <v>0</v>
      </c>
      <c r="Z287" s="21">
        <f t="shared" si="51"/>
        <v>0.49979615599999999</v>
      </c>
    </row>
    <row r="288" spans="1:26" ht="120" outlineLevel="4" x14ac:dyDescent="0.25">
      <c r="A288" s="15" t="s">
        <v>242</v>
      </c>
      <c r="B288" s="16" t="s">
        <v>286</v>
      </c>
      <c r="C288" s="16" t="s">
        <v>123</v>
      </c>
      <c r="D288" s="16" t="s">
        <v>124</v>
      </c>
      <c r="E288" s="16" t="s">
        <v>57</v>
      </c>
      <c r="F288" s="16" t="s">
        <v>38</v>
      </c>
      <c r="G288" s="16">
        <v>1310</v>
      </c>
      <c r="H288" s="16">
        <v>3480</v>
      </c>
      <c r="I288" s="17" t="s">
        <v>125</v>
      </c>
      <c r="J288" s="18">
        <v>5372288</v>
      </c>
      <c r="K288" s="19">
        <v>5372288</v>
      </c>
      <c r="L288" s="19">
        <v>0</v>
      </c>
      <c r="M288" s="19">
        <v>0</v>
      </c>
      <c r="N288" s="19">
        <v>5372288</v>
      </c>
      <c r="O288" s="19">
        <v>0</v>
      </c>
      <c r="P288" s="19">
        <v>4532354.87</v>
      </c>
      <c r="Q288" s="19">
        <v>0</v>
      </c>
      <c r="R288" s="19">
        <v>839933.13</v>
      </c>
      <c r="S288" s="19">
        <v>839933.13</v>
      </c>
      <c r="T288" s="19">
        <v>0</v>
      </c>
      <c r="U288" s="19">
        <v>0</v>
      </c>
      <c r="V288" s="19">
        <v>0</v>
      </c>
      <c r="W288" s="19">
        <v>-1.1641532182693481E-10</v>
      </c>
      <c r="X288" s="20">
        <f t="shared" si="49"/>
        <v>0.15634551423899837</v>
      </c>
      <c r="Y288" s="20">
        <f t="shared" si="50"/>
        <v>0.84365448576100166</v>
      </c>
      <c r="Z288" s="21">
        <f t="shared" si="51"/>
        <v>1</v>
      </c>
    </row>
    <row r="289" spans="1:26" ht="30" outlineLevel="4" x14ac:dyDescent="0.25">
      <c r="A289" s="15" t="s">
        <v>242</v>
      </c>
      <c r="B289" s="16" t="s">
        <v>286</v>
      </c>
      <c r="C289" s="16" t="s">
        <v>123</v>
      </c>
      <c r="D289" s="16" t="s">
        <v>124</v>
      </c>
      <c r="E289" s="16" t="s">
        <v>126</v>
      </c>
      <c r="F289" s="16" t="s">
        <v>38</v>
      </c>
      <c r="G289" s="16">
        <v>1310</v>
      </c>
      <c r="H289" s="16">
        <v>3480</v>
      </c>
      <c r="I289" s="17" t="s">
        <v>58</v>
      </c>
      <c r="J289" s="18">
        <v>3053894</v>
      </c>
      <c r="K289" s="19">
        <v>3053894</v>
      </c>
      <c r="L289" s="19">
        <v>0</v>
      </c>
      <c r="M289" s="19">
        <v>0</v>
      </c>
      <c r="N289" s="19">
        <v>3053894</v>
      </c>
      <c r="O289" s="19">
        <v>0</v>
      </c>
      <c r="P289" s="19">
        <v>2656686.69</v>
      </c>
      <c r="Q289" s="19">
        <v>0</v>
      </c>
      <c r="R289" s="19">
        <v>397207.31</v>
      </c>
      <c r="S289" s="19">
        <v>397207.31</v>
      </c>
      <c r="T289" s="19">
        <v>0</v>
      </c>
      <c r="U289" s="19">
        <v>0</v>
      </c>
      <c r="V289" s="19">
        <v>0</v>
      </c>
      <c r="W289" s="19">
        <v>5.8207660913467407E-11</v>
      </c>
      <c r="X289" s="20">
        <f t="shared" si="49"/>
        <v>0.13006584707917171</v>
      </c>
      <c r="Y289" s="20">
        <f t="shared" si="50"/>
        <v>0.86993415292082832</v>
      </c>
      <c r="Z289" s="21">
        <f t="shared" si="51"/>
        <v>1</v>
      </c>
    </row>
    <row r="290" spans="1:26" ht="45" outlineLevel="4" x14ac:dyDescent="0.25">
      <c r="A290" s="15" t="s">
        <v>242</v>
      </c>
      <c r="B290" s="16" t="s">
        <v>286</v>
      </c>
      <c r="C290" s="16" t="s">
        <v>123</v>
      </c>
      <c r="D290" s="16" t="s">
        <v>124</v>
      </c>
      <c r="E290" s="16" t="s">
        <v>127</v>
      </c>
      <c r="F290" s="16" t="s">
        <v>38</v>
      </c>
      <c r="G290" s="16">
        <v>1310</v>
      </c>
      <c r="H290" s="16">
        <v>3480</v>
      </c>
      <c r="I290" s="17" t="s">
        <v>66</v>
      </c>
      <c r="J290" s="18">
        <v>11712076</v>
      </c>
      <c r="K290" s="19">
        <v>11712076</v>
      </c>
      <c r="L290" s="19">
        <v>0</v>
      </c>
      <c r="M290" s="19">
        <v>0</v>
      </c>
      <c r="N290" s="19">
        <v>11712076</v>
      </c>
      <c r="O290" s="19">
        <v>0</v>
      </c>
      <c r="P290" s="19">
        <v>9105014.2200000007</v>
      </c>
      <c r="Q290" s="19">
        <v>0</v>
      </c>
      <c r="R290" s="19">
        <v>2607061.7799999998</v>
      </c>
      <c r="S290" s="19">
        <v>2607061.7799999998</v>
      </c>
      <c r="T290" s="19">
        <v>0</v>
      </c>
      <c r="U290" s="19">
        <v>0</v>
      </c>
      <c r="V290" s="19">
        <v>0</v>
      </c>
      <c r="W290" s="19">
        <v>-4.6566128730773926E-10</v>
      </c>
      <c r="X290" s="20">
        <f t="shared" si="49"/>
        <v>0.22259604360490828</v>
      </c>
      <c r="Y290" s="20">
        <f t="shared" si="50"/>
        <v>0.77740395639509174</v>
      </c>
      <c r="Z290" s="21">
        <f t="shared" si="51"/>
        <v>1</v>
      </c>
    </row>
    <row r="291" spans="1:26" ht="45" outlineLevel="4" x14ac:dyDescent="0.25">
      <c r="A291" s="15" t="s">
        <v>242</v>
      </c>
      <c r="B291" s="16" t="s">
        <v>286</v>
      </c>
      <c r="C291" s="16" t="s">
        <v>123</v>
      </c>
      <c r="D291" s="16" t="s">
        <v>148</v>
      </c>
      <c r="E291" s="16"/>
      <c r="F291" s="16" t="s">
        <v>38</v>
      </c>
      <c r="G291" s="16">
        <v>1320</v>
      </c>
      <c r="H291" s="16">
        <v>3480</v>
      </c>
      <c r="I291" s="17" t="s">
        <v>149</v>
      </c>
      <c r="J291" s="18">
        <v>10000757</v>
      </c>
      <c r="K291" s="19">
        <v>10000757</v>
      </c>
      <c r="L291" s="19">
        <v>0</v>
      </c>
      <c r="M291" s="19">
        <v>0</v>
      </c>
      <c r="N291" s="19">
        <v>10000757</v>
      </c>
      <c r="O291" s="19">
        <v>0</v>
      </c>
      <c r="P291" s="19">
        <v>0</v>
      </c>
      <c r="Q291" s="19">
        <v>0</v>
      </c>
      <c r="R291" s="19">
        <v>193290.48</v>
      </c>
      <c r="S291" s="19">
        <v>193290.48</v>
      </c>
      <c r="T291" s="19">
        <v>9807466.5199999996</v>
      </c>
      <c r="U291" s="19">
        <v>9807466.5199999996</v>
      </c>
      <c r="V291" s="19">
        <v>0</v>
      </c>
      <c r="W291" s="19">
        <v>9807466.5199999996</v>
      </c>
      <c r="X291" s="20">
        <f t="shared" si="49"/>
        <v>1.9327584901822934E-2</v>
      </c>
      <c r="Y291" s="20">
        <f t="shared" si="50"/>
        <v>0</v>
      </c>
      <c r="Z291" s="21">
        <f t="shared" si="51"/>
        <v>1.9327584901822934E-2</v>
      </c>
    </row>
    <row r="292" spans="1:26" ht="135" outlineLevel="4" x14ac:dyDescent="0.25">
      <c r="A292" s="15" t="s">
        <v>242</v>
      </c>
      <c r="B292" s="16" t="s">
        <v>286</v>
      </c>
      <c r="C292" s="16" t="s">
        <v>123</v>
      </c>
      <c r="D292" s="16" t="s">
        <v>239</v>
      </c>
      <c r="E292" s="16"/>
      <c r="F292" s="16" t="s">
        <v>38</v>
      </c>
      <c r="G292" s="16">
        <v>1320</v>
      </c>
      <c r="H292" s="16">
        <v>3480</v>
      </c>
      <c r="I292" s="17" t="s">
        <v>292</v>
      </c>
      <c r="J292" s="18">
        <v>3000000</v>
      </c>
      <c r="K292" s="19">
        <v>3000000</v>
      </c>
      <c r="L292" s="19">
        <v>0</v>
      </c>
      <c r="M292" s="19">
        <v>0</v>
      </c>
      <c r="N292" s="19">
        <v>3000000</v>
      </c>
      <c r="O292" s="19">
        <v>0</v>
      </c>
      <c r="P292" s="19">
        <v>0</v>
      </c>
      <c r="Q292" s="19">
        <v>0</v>
      </c>
      <c r="R292" s="19">
        <v>0</v>
      </c>
      <c r="S292" s="19">
        <v>0</v>
      </c>
      <c r="T292" s="19">
        <v>750000</v>
      </c>
      <c r="U292" s="19">
        <v>3000000</v>
      </c>
      <c r="V292" s="19">
        <v>0</v>
      </c>
      <c r="W292" s="19">
        <v>3000000</v>
      </c>
      <c r="X292" s="20">
        <f t="shared" si="49"/>
        <v>0</v>
      </c>
      <c r="Y292" s="20">
        <f t="shared" si="50"/>
        <v>0</v>
      </c>
      <c r="Z292" s="21">
        <f t="shared" si="51"/>
        <v>0</v>
      </c>
    </row>
    <row r="293" spans="1:26" ht="240" outlineLevel="4" x14ac:dyDescent="0.25">
      <c r="A293" s="15" t="s">
        <v>242</v>
      </c>
      <c r="B293" s="16" t="s">
        <v>286</v>
      </c>
      <c r="C293" s="16" t="s">
        <v>123</v>
      </c>
      <c r="D293" s="16" t="s">
        <v>153</v>
      </c>
      <c r="E293" s="16" t="s">
        <v>127</v>
      </c>
      <c r="F293" s="16" t="s">
        <v>38</v>
      </c>
      <c r="G293" s="16">
        <v>1330</v>
      </c>
      <c r="H293" s="16">
        <v>3480</v>
      </c>
      <c r="I293" s="17" t="s">
        <v>293</v>
      </c>
      <c r="J293" s="18">
        <v>30000000</v>
      </c>
      <c r="K293" s="19">
        <v>30000000</v>
      </c>
      <c r="L293" s="19">
        <v>0</v>
      </c>
      <c r="M293" s="19">
        <v>0</v>
      </c>
      <c r="N293" s="19">
        <v>30000000</v>
      </c>
      <c r="O293" s="19">
        <v>0</v>
      </c>
      <c r="P293" s="19">
        <v>0</v>
      </c>
      <c r="Q293" s="19">
        <v>0</v>
      </c>
      <c r="R293" s="19">
        <v>0</v>
      </c>
      <c r="S293" s="19">
        <v>0</v>
      </c>
      <c r="T293" s="19">
        <v>7500000</v>
      </c>
      <c r="U293" s="19">
        <v>30000000</v>
      </c>
      <c r="V293" s="19">
        <v>0</v>
      </c>
      <c r="W293" s="19">
        <v>30000000</v>
      </c>
      <c r="X293" s="20">
        <f t="shared" si="49"/>
        <v>0</v>
      </c>
      <c r="Y293" s="20">
        <f t="shared" si="50"/>
        <v>0</v>
      </c>
      <c r="Z293" s="21">
        <f t="shared" si="51"/>
        <v>0</v>
      </c>
    </row>
    <row r="294" spans="1:26" outlineLevel="3" x14ac:dyDescent="0.25">
      <c r="A294" s="22"/>
      <c r="B294" s="23"/>
      <c r="C294" s="23" t="s">
        <v>170</v>
      </c>
      <c r="D294" s="23"/>
      <c r="E294" s="23"/>
      <c r="F294" s="23"/>
      <c r="G294" s="23"/>
      <c r="H294" s="23"/>
      <c r="I294" s="24"/>
      <c r="J294" s="25">
        <f t="shared" ref="J294:W294" si="58">SUBTOTAL(9,J287:J293)</f>
        <v>78139015</v>
      </c>
      <c r="K294" s="26">
        <f t="shared" si="58"/>
        <v>78139015</v>
      </c>
      <c r="L294" s="26">
        <f t="shared" si="58"/>
        <v>0</v>
      </c>
      <c r="M294" s="26">
        <f t="shared" si="58"/>
        <v>0</v>
      </c>
      <c r="N294" s="26">
        <f t="shared" si="58"/>
        <v>78139015</v>
      </c>
      <c r="O294" s="26">
        <f t="shared" si="58"/>
        <v>0</v>
      </c>
      <c r="P294" s="26">
        <f t="shared" si="58"/>
        <v>16294055.780000001</v>
      </c>
      <c r="Q294" s="26">
        <f t="shared" si="58"/>
        <v>0</v>
      </c>
      <c r="R294" s="26">
        <f t="shared" si="58"/>
        <v>11534435.039999999</v>
      </c>
      <c r="S294" s="26">
        <f t="shared" si="58"/>
        <v>4037492.6999999997</v>
      </c>
      <c r="T294" s="26">
        <f t="shared" si="58"/>
        <v>18057466.52</v>
      </c>
      <c r="U294" s="26">
        <f t="shared" si="58"/>
        <v>50310524.18</v>
      </c>
      <c r="V294" s="26">
        <f t="shared" si="58"/>
        <v>0</v>
      </c>
      <c r="W294" s="26">
        <f t="shared" si="58"/>
        <v>50310524.18</v>
      </c>
      <c r="X294" s="27">
        <f t="shared" si="49"/>
        <v>0.14761428768970275</v>
      </c>
      <c r="Y294" s="27">
        <f t="shared" si="50"/>
        <v>0.2085265059970362</v>
      </c>
      <c r="Z294" s="28">
        <f t="shared" si="51"/>
        <v>0.35614079368673895</v>
      </c>
    </row>
    <row r="295" spans="1:26" outlineLevel="2" x14ac:dyDescent="0.25">
      <c r="A295" s="22"/>
      <c r="B295" s="23" t="s">
        <v>294</v>
      </c>
      <c r="C295" s="23"/>
      <c r="D295" s="23"/>
      <c r="E295" s="23"/>
      <c r="F295" s="23"/>
      <c r="G295" s="23"/>
      <c r="H295" s="23"/>
      <c r="I295" s="24"/>
      <c r="J295" s="25">
        <f t="shared" ref="J295:W295" si="59">SUBTOTAL(9,J250:J293)</f>
        <v>2298308884</v>
      </c>
      <c r="K295" s="26">
        <f t="shared" si="59"/>
        <v>2298308884</v>
      </c>
      <c r="L295" s="26">
        <f t="shared" si="59"/>
        <v>0</v>
      </c>
      <c r="M295" s="26">
        <f t="shared" si="59"/>
        <v>0</v>
      </c>
      <c r="N295" s="26">
        <f t="shared" si="59"/>
        <v>2298308884</v>
      </c>
      <c r="O295" s="26">
        <f t="shared" si="59"/>
        <v>0</v>
      </c>
      <c r="P295" s="26">
        <f t="shared" si="59"/>
        <v>208392355.84999999</v>
      </c>
      <c r="Q295" s="26">
        <f t="shared" si="59"/>
        <v>0</v>
      </c>
      <c r="R295" s="26">
        <f t="shared" si="59"/>
        <v>405163931.07999998</v>
      </c>
      <c r="S295" s="26">
        <f t="shared" si="59"/>
        <v>369149641.75999999</v>
      </c>
      <c r="T295" s="26">
        <f t="shared" si="59"/>
        <v>1127820889.6599998</v>
      </c>
      <c r="U295" s="26">
        <f t="shared" si="59"/>
        <v>1684752597.0699999</v>
      </c>
      <c r="V295" s="26">
        <f t="shared" si="59"/>
        <v>0</v>
      </c>
      <c r="W295" s="26">
        <f t="shared" si="59"/>
        <v>1684752597.0699999</v>
      </c>
      <c r="X295" s="27">
        <f t="shared" si="49"/>
        <v>0.17628784968835373</v>
      </c>
      <c r="Y295" s="27">
        <f t="shared" si="50"/>
        <v>9.0672040342685278E-2</v>
      </c>
      <c r="Z295" s="28">
        <f t="shared" si="51"/>
        <v>0.26695989003103904</v>
      </c>
    </row>
    <row r="296" spans="1:26" outlineLevel="1" x14ac:dyDescent="0.25">
      <c r="A296" s="22" t="s">
        <v>295</v>
      </c>
      <c r="B296" s="23"/>
      <c r="C296" s="23"/>
      <c r="D296" s="23"/>
      <c r="E296" s="23"/>
      <c r="F296" s="23"/>
      <c r="G296" s="23"/>
      <c r="H296" s="23"/>
      <c r="I296" s="24"/>
      <c r="J296" s="25">
        <f t="shared" ref="J296:W296" si="60">SUBTOTAL(9,J155:J293)</f>
        <v>13461660663</v>
      </c>
      <c r="K296" s="26">
        <f t="shared" si="60"/>
        <v>13461660663</v>
      </c>
      <c r="L296" s="26">
        <f t="shared" si="60"/>
        <v>0</v>
      </c>
      <c r="M296" s="26">
        <f t="shared" si="60"/>
        <v>33400221</v>
      </c>
      <c r="N296" s="26">
        <f t="shared" si="60"/>
        <v>13495060884</v>
      </c>
      <c r="O296" s="26">
        <f t="shared" si="60"/>
        <v>71770159.870000005</v>
      </c>
      <c r="P296" s="26">
        <f t="shared" si="60"/>
        <v>1343534910.8699999</v>
      </c>
      <c r="Q296" s="26">
        <f t="shared" si="60"/>
        <v>0</v>
      </c>
      <c r="R296" s="26">
        <f t="shared" si="60"/>
        <v>2415297067.1799998</v>
      </c>
      <c r="S296" s="26">
        <f t="shared" si="60"/>
        <v>2378907577.8599997</v>
      </c>
      <c r="T296" s="26">
        <f t="shared" si="60"/>
        <v>6426357525.9200001</v>
      </c>
      <c r="U296" s="26">
        <f t="shared" si="60"/>
        <v>9631058525.0800018</v>
      </c>
      <c r="V296" s="26">
        <f t="shared" si="60"/>
        <v>0</v>
      </c>
      <c r="W296" s="26">
        <f t="shared" si="60"/>
        <v>9664458746.0800018</v>
      </c>
      <c r="X296" s="27">
        <f t="shared" si="49"/>
        <v>0.17897637424101004</v>
      </c>
      <c r="Y296" s="27">
        <f t="shared" si="50"/>
        <v>0.10487578254782179</v>
      </c>
      <c r="Z296" s="28">
        <f t="shared" si="51"/>
        <v>0.2838521567888318</v>
      </c>
    </row>
    <row r="297" spans="1:26" outlineLevel="4" x14ac:dyDescent="0.25">
      <c r="A297" s="15" t="s">
        <v>296</v>
      </c>
      <c r="B297" s="16" t="s">
        <v>35</v>
      </c>
      <c r="C297" s="16" t="s">
        <v>36</v>
      </c>
      <c r="D297" s="16" t="s">
        <v>37</v>
      </c>
      <c r="E297" s="16"/>
      <c r="F297" s="16" t="s">
        <v>38</v>
      </c>
      <c r="G297" s="16">
        <v>1111</v>
      </c>
      <c r="H297" s="16">
        <v>3480</v>
      </c>
      <c r="I297" s="17" t="s">
        <v>39</v>
      </c>
      <c r="J297" s="18">
        <v>796835667</v>
      </c>
      <c r="K297" s="19">
        <v>796835667</v>
      </c>
      <c r="L297" s="19">
        <v>0</v>
      </c>
      <c r="M297" s="19">
        <v>0</v>
      </c>
      <c r="N297" s="19">
        <v>796835667</v>
      </c>
      <c r="O297" s="19">
        <v>0</v>
      </c>
      <c r="P297" s="19">
        <v>0</v>
      </c>
      <c r="Q297" s="19">
        <v>0</v>
      </c>
      <c r="R297" s="19">
        <v>186229891.87</v>
      </c>
      <c r="S297" s="19">
        <v>186229891.87</v>
      </c>
      <c r="T297" s="19">
        <v>610605775.13</v>
      </c>
      <c r="U297" s="19">
        <v>610605775.13</v>
      </c>
      <c r="V297" s="19">
        <v>0</v>
      </c>
      <c r="W297" s="19">
        <v>610605775.13</v>
      </c>
      <c r="X297" s="20">
        <f t="shared" si="49"/>
        <v>0.23371179225841557</v>
      </c>
      <c r="Y297" s="20">
        <f t="shared" si="50"/>
        <v>0</v>
      </c>
      <c r="Z297" s="21">
        <f t="shared" si="51"/>
        <v>0.23371179225841557</v>
      </c>
    </row>
    <row r="298" spans="1:26" outlineLevel="4" x14ac:dyDescent="0.25">
      <c r="A298" s="15" t="s">
        <v>296</v>
      </c>
      <c r="B298" s="16" t="s">
        <v>35</v>
      </c>
      <c r="C298" s="16" t="s">
        <v>36</v>
      </c>
      <c r="D298" s="16" t="s">
        <v>297</v>
      </c>
      <c r="E298" s="16"/>
      <c r="F298" s="16" t="s">
        <v>38</v>
      </c>
      <c r="G298" s="16">
        <v>1111</v>
      </c>
      <c r="H298" s="16">
        <v>3480</v>
      </c>
      <c r="I298" s="17" t="s">
        <v>298</v>
      </c>
      <c r="J298" s="18">
        <v>169473000</v>
      </c>
      <c r="K298" s="19">
        <v>169473000</v>
      </c>
      <c r="L298" s="19">
        <v>0</v>
      </c>
      <c r="M298" s="19">
        <v>0</v>
      </c>
      <c r="N298" s="19">
        <v>169473000</v>
      </c>
      <c r="O298" s="19">
        <v>0</v>
      </c>
      <c r="P298" s="19">
        <v>0</v>
      </c>
      <c r="Q298" s="19">
        <v>0</v>
      </c>
      <c r="R298" s="19">
        <v>30031866.670000002</v>
      </c>
      <c r="S298" s="19">
        <v>30031866.670000002</v>
      </c>
      <c r="T298" s="19">
        <v>139441133.33000001</v>
      </c>
      <c r="U298" s="19">
        <v>139441133.33000001</v>
      </c>
      <c r="V298" s="19">
        <v>0</v>
      </c>
      <c r="W298" s="19">
        <v>139441133.32999998</v>
      </c>
      <c r="X298" s="20">
        <f t="shared" si="49"/>
        <v>0.17720738211986573</v>
      </c>
      <c r="Y298" s="20">
        <f t="shared" si="50"/>
        <v>0</v>
      </c>
      <c r="Z298" s="21">
        <f t="shared" si="51"/>
        <v>0.17720738211986573</v>
      </c>
    </row>
    <row r="299" spans="1:26" outlineLevel="4" x14ac:dyDescent="0.25">
      <c r="A299" s="15" t="s">
        <v>296</v>
      </c>
      <c r="B299" s="16" t="s">
        <v>35</v>
      </c>
      <c r="C299" s="16" t="s">
        <v>36</v>
      </c>
      <c r="D299" s="16" t="s">
        <v>40</v>
      </c>
      <c r="E299" s="16"/>
      <c r="F299" s="16" t="s">
        <v>38</v>
      </c>
      <c r="G299" s="16">
        <v>1111</v>
      </c>
      <c r="H299" s="16">
        <v>3480</v>
      </c>
      <c r="I299" s="17" t="s">
        <v>41</v>
      </c>
      <c r="J299" s="18">
        <v>4121238</v>
      </c>
      <c r="K299" s="19">
        <v>4121238</v>
      </c>
      <c r="L299" s="19">
        <v>0</v>
      </c>
      <c r="M299" s="19">
        <v>0</v>
      </c>
      <c r="N299" s="19">
        <v>4121238</v>
      </c>
      <c r="O299" s="19">
        <v>0</v>
      </c>
      <c r="P299" s="19">
        <v>0</v>
      </c>
      <c r="Q299" s="19">
        <v>0</v>
      </c>
      <c r="R299" s="19">
        <v>156883.32999999999</v>
      </c>
      <c r="S299" s="19">
        <v>156883.32999999999</v>
      </c>
      <c r="T299" s="19">
        <v>3964354.67</v>
      </c>
      <c r="U299" s="19">
        <v>3964354.67</v>
      </c>
      <c r="V299" s="19">
        <v>0</v>
      </c>
      <c r="W299" s="19">
        <v>3964354.67</v>
      </c>
      <c r="X299" s="20">
        <f t="shared" si="49"/>
        <v>3.8067039564325084E-2</v>
      </c>
      <c r="Y299" s="20">
        <f t="shared" si="50"/>
        <v>0</v>
      </c>
      <c r="Z299" s="21">
        <f t="shared" si="51"/>
        <v>3.8067039564325084E-2</v>
      </c>
    </row>
    <row r="300" spans="1:26" outlineLevel="4" x14ac:dyDescent="0.25">
      <c r="A300" s="15" t="s">
        <v>296</v>
      </c>
      <c r="B300" s="16" t="s">
        <v>35</v>
      </c>
      <c r="C300" s="16" t="s">
        <v>36</v>
      </c>
      <c r="D300" s="16" t="s">
        <v>42</v>
      </c>
      <c r="E300" s="16"/>
      <c r="F300" s="16" t="s">
        <v>38</v>
      </c>
      <c r="G300" s="16">
        <v>1111</v>
      </c>
      <c r="H300" s="16">
        <v>3480</v>
      </c>
      <c r="I300" s="17" t="s">
        <v>43</v>
      </c>
      <c r="J300" s="18">
        <v>12181118</v>
      </c>
      <c r="K300" s="19">
        <v>12181118</v>
      </c>
      <c r="L300" s="19">
        <v>0</v>
      </c>
      <c r="M300" s="19">
        <v>0</v>
      </c>
      <c r="N300" s="19">
        <v>12181118</v>
      </c>
      <c r="O300" s="19">
        <v>0</v>
      </c>
      <c r="P300" s="19">
        <v>0</v>
      </c>
      <c r="Q300" s="19">
        <v>0</v>
      </c>
      <c r="R300" s="19">
        <v>1530951.21</v>
      </c>
      <c r="S300" s="19">
        <v>1530951.21</v>
      </c>
      <c r="T300" s="19">
        <v>10650166.789999999</v>
      </c>
      <c r="U300" s="19">
        <v>10650166.789999999</v>
      </c>
      <c r="V300" s="19">
        <v>0</v>
      </c>
      <c r="W300" s="19">
        <v>10650166.789999999</v>
      </c>
      <c r="X300" s="20">
        <f t="shared" si="49"/>
        <v>0.12568232324816161</v>
      </c>
      <c r="Y300" s="20">
        <f t="shared" si="50"/>
        <v>0</v>
      </c>
      <c r="Z300" s="21">
        <f t="shared" si="51"/>
        <v>0.12568232324816161</v>
      </c>
    </row>
    <row r="301" spans="1:26" outlineLevel="4" x14ac:dyDescent="0.25">
      <c r="A301" s="15" t="s">
        <v>296</v>
      </c>
      <c r="B301" s="16" t="s">
        <v>35</v>
      </c>
      <c r="C301" s="16" t="s">
        <v>36</v>
      </c>
      <c r="D301" s="16" t="s">
        <v>46</v>
      </c>
      <c r="E301" s="16"/>
      <c r="F301" s="16" t="s">
        <v>38</v>
      </c>
      <c r="G301" s="16">
        <v>1111</v>
      </c>
      <c r="H301" s="16">
        <v>3480</v>
      </c>
      <c r="I301" s="17" t="s">
        <v>47</v>
      </c>
      <c r="J301" s="18">
        <v>202765289</v>
      </c>
      <c r="K301" s="19">
        <v>202765289</v>
      </c>
      <c r="L301" s="19">
        <v>0</v>
      </c>
      <c r="M301" s="19">
        <v>0</v>
      </c>
      <c r="N301" s="19">
        <v>202765289</v>
      </c>
      <c r="O301" s="19">
        <v>0</v>
      </c>
      <c r="P301" s="19">
        <v>0</v>
      </c>
      <c r="Q301" s="19">
        <v>0</v>
      </c>
      <c r="R301" s="19">
        <v>47216005.369999997</v>
      </c>
      <c r="S301" s="19">
        <v>47216005.369999997</v>
      </c>
      <c r="T301" s="19">
        <v>155549283.63</v>
      </c>
      <c r="U301" s="19">
        <v>155549283.63</v>
      </c>
      <c r="V301" s="19">
        <v>0</v>
      </c>
      <c r="W301" s="19">
        <v>155549283.63</v>
      </c>
      <c r="X301" s="20">
        <f t="shared" si="49"/>
        <v>0.23286039540031922</v>
      </c>
      <c r="Y301" s="20">
        <f t="shared" si="50"/>
        <v>0</v>
      </c>
      <c r="Z301" s="21">
        <f t="shared" si="51"/>
        <v>0.23286039540031922</v>
      </c>
    </row>
    <row r="302" spans="1:26" ht="30" outlineLevel="4" x14ac:dyDescent="0.25">
      <c r="A302" s="15" t="s">
        <v>296</v>
      </c>
      <c r="B302" s="16" t="s">
        <v>35</v>
      </c>
      <c r="C302" s="16" t="s">
        <v>36</v>
      </c>
      <c r="D302" s="16" t="s">
        <v>48</v>
      </c>
      <c r="E302" s="16"/>
      <c r="F302" s="16" t="s">
        <v>38</v>
      </c>
      <c r="G302" s="16">
        <v>1111</v>
      </c>
      <c r="H302" s="16">
        <v>3480</v>
      </c>
      <c r="I302" s="17" t="s">
        <v>49</v>
      </c>
      <c r="J302" s="18">
        <v>482252440</v>
      </c>
      <c r="K302" s="19">
        <v>482252440</v>
      </c>
      <c r="L302" s="19">
        <v>0</v>
      </c>
      <c r="M302" s="19">
        <v>0</v>
      </c>
      <c r="N302" s="19">
        <v>482252440</v>
      </c>
      <c r="O302" s="19">
        <v>0</v>
      </c>
      <c r="P302" s="19">
        <v>0</v>
      </c>
      <c r="Q302" s="19">
        <v>0</v>
      </c>
      <c r="R302" s="19">
        <v>102275282.92</v>
      </c>
      <c r="S302" s="19">
        <v>102275282.92</v>
      </c>
      <c r="T302" s="19">
        <v>379977157.07999998</v>
      </c>
      <c r="U302" s="19">
        <v>379977157.07999998</v>
      </c>
      <c r="V302" s="19">
        <v>0</v>
      </c>
      <c r="W302" s="19">
        <v>379977157.07999998</v>
      </c>
      <c r="X302" s="20">
        <f t="shared" ref="X302:X365" si="61">R302/N302</f>
        <v>0.21207831093607324</v>
      </c>
      <c r="Y302" s="20">
        <f t="shared" ref="Y302:Y365" si="62">(O302+P302+Q302)/N302</f>
        <v>0</v>
      </c>
      <c r="Z302" s="21">
        <f t="shared" ref="Z302:Z365" si="63">X302+Y302</f>
        <v>0.21207831093607324</v>
      </c>
    </row>
    <row r="303" spans="1:26" outlineLevel="4" x14ac:dyDescent="0.25">
      <c r="A303" s="15" t="s">
        <v>296</v>
      </c>
      <c r="B303" s="16" t="s">
        <v>35</v>
      </c>
      <c r="C303" s="16" t="s">
        <v>36</v>
      </c>
      <c r="D303" s="16" t="s">
        <v>50</v>
      </c>
      <c r="E303" s="16"/>
      <c r="F303" s="16">
        <v>280</v>
      </c>
      <c r="G303" s="16">
        <v>1111</v>
      </c>
      <c r="H303" s="16">
        <v>3480</v>
      </c>
      <c r="I303" s="17" t="s">
        <v>51</v>
      </c>
      <c r="J303" s="18">
        <v>159453440</v>
      </c>
      <c r="K303" s="19">
        <v>159453440</v>
      </c>
      <c r="L303" s="19">
        <v>0</v>
      </c>
      <c r="M303" s="19">
        <v>0</v>
      </c>
      <c r="N303" s="19">
        <v>159453440</v>
      </c>
      <c r="O303" s="19">
        <v>0</v>
      </c>
      <c r="P303" s="19">
        <v>0</v>
      </c>
      <c r="Q303" s="19">
        <v>0</v>
      </c>
      <c r="R303" s="19">
        <v>8725.9699999999993</v>
      </c>
      <c r="S303" s="19">
        <v>8725.9699999999993</v>
      </c>
      <c r="T303" s="19">
        <v>159444714.03</v>
      </c>
      <c r="U303" s="19">
        <v>159444714.03</v>
      </c>
      <c r="V303" s="19">
        <v>0</v>
      </c>
      <c r="W303" s="19">
        <v>159444714.03</v>
      </c>
      <c r="X303" s="20">
        <f t="shared" si="61"/>
        <v>5.4724250539844106E-5</v>
      </c>
      <c r="Y303" s="20">
        <f t="shared" si="62"/>
        <v>0</v>
      </c>
      <c r="Z303" s="21">
        <f t="shared" si="63"/>
        <v>5.4724250539844106E-5</v>
      </c>
    </row>
    <row r="304" spans="1:26" outlineLevel="4" x14ac:dyDescent="0.25">
      <c r="A304" s="15" t="s">
        <v>296</v>
      </c>
      <c r="B304" s="16" t="s">
        <v>35</v>
      </c>
      <c r="C304" s="16" t="s">
        <v>36</v>
      </c>
      <c r="D304" s="16" t="s">
        <v>52</v>
      </c>
      <c r="E304" s="16"/>
      <c r="F304" s="16" t="s">
        <v>38</v>
      </c>
      <c r="G304" s="16">
        <v>1111</v>
      </c>
      <c r="H304" s="16">
        <v>3480</v>
      </c>
      <c r="I304" s="17" t="s">
        <v>53</v>
      </c>
      <c r="J304" s="18">
        <v>141736947</v>
      </c>
      <c r="K304" s="19">
        <v>141736947</v>
      </c>
      <c r="L304" s="19">
        <v>0</v>
      </c>
      <c r="M304" s="19">
        <v>0</v>
      </c>
      <c r="N304" s="19">
        <v>141736947</v>
      </c>
      <c r="O304" s="19">
        <v>0</v>
      </c>
      <c r="P304" s="19">
        <v>2503385.64</v>
      </c>
      <c r="Q304" s="19">
        <v>0</v>
      </c>
      <c r="R304" s="19">
        <v>135303899.38</v>
      </c>
      <c r="S304" s="19">
        <v>135303899.38</v>
      </c>
      <c r="T304" s="19">
        <v>3929661.98</v>
      </c>
      <c r="U304" s="19">
        <v>3929661.98</v>
      </c>
      <c r="V304" s="19">
        <v>0</v>
      </c>
      <c r="W304" s="19">
        <v>3929661.9800000191</v>
      </c>
      <c r="X304" s="20">
        <f t="shared" si="61"/>
        <v>0.95461276853945498</v>
      </c>
      <c r="Y304" s="20">
        <f t="shared" si="62"/>
        <v>1.7662195306069349E-2</v>
      </c>
      <c r="Z304" s="21">
        <f t="shared" si="63"/>
        <v>0.97227496384552436</v>
      </c>
    </row>
    <row r="305" spans="1:26" outlineLevel="4" x14ac:dyDescent="0.25">
      <c r="A305" s="15" t="s">
        <v>296</v>
      </c>
      <c r="B305" s="16" t="s">
        <v>35</v>
      </c>
      <c r="C305" s="16" t="s">
        <v>36</v>
      </c>
      <c r="D305" s="16" t="s">
        <v>54</v>
      </c>
      <c r="E305" s="16"/>
      <c r="F305" s="16" t="s">
        <v>38</v>
      </c>
      <c r="G305" s="16">
        <v>1111</v>
      </c>
      <c r="H305" s="16">
        <v>3480</v>
      </c>
      <c r="I305" s="17" t="s">
        <v>55</v>
      </c>
      <c r="J305" s="18">
        <v>79873736</v>
      </c>
      <c r="K305" s="19">
        <v>79873736</v>
      </c>
      <c r="L305" s="19">
        <v>0</v>
      </c>
      <c r="M305" s="19">
        <v>0</v>
      </c>
      <c r="N305" s="19">
        <v>79873736</v>
      </c>
      <c r="O305" s="19">
        <v>0</v>
      </c>
      <c r="P305" s="19">
        <v>0</v>
      </c>
      <c r="Q305" s="19">
        <v>0</v>
      </c>
      <c r="R305" s="19">
        <v>16818154.300000001</v>
      </c>
      <c r="S305" s="19">
        <v>16818154.300000001</v>
      </c>
      <c r="T305" s="19">
        <v>63055581.700000003</v>
      </c>
      <c r="U305" s="19">
        <v>63055581.700000003</v>
      </c>
      <c r="V305" s="19">
        <v>0</v>
      </c>
      <c r="W305" s="19">
        <v>63055581.700000003</v>
      </c>
      <c r="X305" s="20">
        <f t="shared" si="61"/>
        <v>0.21055925442125306</v>
      </c>
      <c r="Y305" s="20">
        <f t="shared" si="62"/>
        <v>0</v>
      </c>
      <c r="Z305" s="21">
        <f t="shared" si="63"/>
        <v>0.21055925442125306</v>
      </c>
    </row>
    <row r="306" spans="1:26" ht="120" outlineLevel="4" x14ac:dyDescent="0.25">
      <c r="A306" s="15" t="s">
        <v>296</v>
      </c>
      <c r="B306" s="16" t="s">
        <v>35</v>
      </c>
      <c r="C306" s="16" t="s">
        <v>36</v>
      </c>
      <c r="D306" s="16" t="s">
        <v>56</v>
      </c>
      <c r="E306" s="16" t="s">
        <v>57</v>
      </c>
      <c r="F306" s="16" t="s">
        <v>38</v>
      </c>
      <c r="G306" s="16">
        <v>1112</v>
      </c>
      <c r="H306" s="16">
        <v>3480</v>
      </c>
      <c r="I306" s="17" t="s">
        <v>244</v>
      </c>
      <c r="J306" s="18">
        <v>176993319</v>
      </c>
      <c r="K306" s="19">
        <v>176993319</v>
      </c>
      <c r="L306" s="19">
        <v>0</v>
      </c>
      <c r="M306" s="19">
        <v>0</v>
      </c>
      <c r="N306" s="19">
        <v>176993319</v>
      </c>
      <c r="O306" s="19">
        <v>0</v>
      </c>
      <c r="P306" s="19">
        <v>128502231</v>
      </c>
      <c r="Q306" s="19">
        <v>0</v>
      </c>
      <c r="R306" s="19">
        <v>48491088</v>
      </c>
      <c r="S306" s="19">
        <v>48491088</v>
      </c>
      <c r="T306" s="19">
        <v>0</v>
      </c>
      <c r="U306" s="19">
        <v>0</v>
      </c>
      <c r="V306" s="19">
        <v>0</v>
      </c>
      <c r="W306" s="19">
        <v>0</v>
      </c>
      <c r="X306" s="20">
        <f t="shared" si="61"/>
        <v>0.27397129040785995</v>
      </c>
      <c r="Y306" s="20">
        <f t="shared" si="62"/>
        <v>0.72602870959214005</v>
      </c>
      <c r="Z306" s="21">
        <f t="shared" si="63"/>
        <v>1</v>
      </c>
    </row>
    <row r="307" spans="1:26" ht="60" outlineLevel="4" x14ac:dyDescent="0.25">
      <c r="A307" s="15" t="s">
        <v>296</v>
      </c>
      <c r="B307" s="16" t="s">
        <v>35</v>
      </c>
      <c r="C307" s="16" t="s">
        <v>36</v>
      </c>
      <c r="D307" s="16" t="s">
        <v>59</v>
      </c>
      <c r="E307" s="16" t="s">
        <v>57</v>
      </c>
      <c r="F307" s="16" t="s">
        <v>38</v>
      </c>
      <c r="G307" s="16">
        <v>1112</v>
      </c>
      <c r="H307" s="16">
        <v>3480</v>
      </c>
      <c r="I307" s="17" t="s">
        <v>245</v>
      </c>
      <c r="J307" s="18">
        <v>9567205</v>
      </c>
      <c r="K307" s="19">
        <v>9567205</v>
      </c>
      <c r="L307" s="19">
        <v>0</v>
      </c>
      <c r="M307" s="19">
        <v>0</v>
      </c>
      <c r="N307" s="19">
        <v>9567205</v>
      </c>
      <c r="O307" s="19">
        <v>0</v>
      </c>
      <c r="P307" s="19">
        <v>6946062</v>
      </c>
      <c r="Q307" s="19">
        <v>0</v>
      </c>
      <c r="R307" s="19">
        <v>2621143</v>
      </c>
      <c r="S307" s="19">
        <v>2621143</v>
      </c>
      <c r="T307" s="19">
        <v>0</v>
      </c>
      <c r="U307" s="19">
        <v>0</v>
      </c>
      <c r="V307" s="19">
        <v>0</v>
      </c>
      <c r="W307" s="19">
        <v>0</v>
      </c>
      <c r="X307" s="20">
        <f t="shared" si="61"/>
        <v>0.27397165629878317</v>
      </c>
      <c r="Y307" s="20">
        <f t="shared" si="62"/>
        <v>0.72602834370121683</v>
      </c>
      <c r="Z307" s="21">
        <f t="shared" si="63"/>
        <v>1</v>
      </c>
    </row>
    <row r="308" spans="1:26" ht="120" outlineLevel="4" x14ac:dyDescent="0.25">
      <c r="A308" s="15" t="s">
        <v>296</v>
      </c>
      <c r="B308" s="16" t="s">
        <v>35</v>
      </c>
      <c r="C308" s="16" t="s">
        <v>36</v>
      </c>
      <c r="D308" s="16" t="s">
        <v>61</v>
      </c>
      <c r="E308" s="16" t="s">
        <v>57</v>
      </c>
      <c r="F308" s="16" t="s">
        <v>38</v>
      </c>
      <c r="G308" s="16">
        <v>1112</v>
      </c>
      <c r="H308" s="16">
        <v>3480</v>
      </c>
      <c r="I308" s="17" t="s">
        <v>62</v>
      </c>
      <c r="J308" s="18">
        <v>38930218</v>
      </c>
      <c r="K308" s="19">
        <v>38930218</v>
      </c>
      <c r="L308" s="19">
        <v>0</v>
      </c>
      <c r="M308" s="19">
        <v>0</v>
      </c>
      <c r="N308" s="19">
        <v>38930218</v>
      </c>
      <c r="O308" s="19">
        <v>0</v>
      </c>
      <c r="P308" s="19">
        <v>28309222</v>
      </c>
      <c r="Q308" s="19">
        <v>0</v>
      </c>
      <c r="R308" s="19">
        <v>10620996</v>
      </c>
      <c r="S308" s="19">
        <v>10620996</v>
      </c>
      <c r="T308" s="19">
        <v>0</v>
      </c>
      <c r="U308" s="19">
        <v>0</v>
      </c>
      <c r="V308" s="19">
        <v>0</v>
      </c>
      <c r="W308" s="19">
        <v>0</v>
      </c>
      <c r="X308" s="20">
        <f t="shared" si="61"/>
        <v>0.27282138517693377</v>
      </c>
      <c r="Y308" s="20">
        <f t="shared" si="62"/>
        <v>0.72717861482306623</v>
      </c>
      <c r="Z308" s="21">
        <f t="shared" si="63"/>
        <v>1</v>
      </c>
    </row>
    <row r="309" spans="1:26" ht="90" outlineLevel="4" x14ac:dyDescent="0.25">
      <c r="A309" s="15" t="s">
        <v>296</v>
      </c>
      <c r="B309" s="16" t="s">
        <v>35</v>
      </c>
      <c r="C309" s="16" t="s">
        <v>36</v>
      </c>
      <c r="D309" s="16" t="s">
        <v>63</v>
      </c>
      <c r="E309" s="16" t="s">
        <v>57</v>
      </c>
      <c r="F309" s="16" t="s">
        <v>38</v>
      </c>
      <c r="G309" s="16">
        <v>1112</v>
      </c>
      <c r="H309" s="16">
        <v>3480</v>
      </c>
      <c r="I309" s="17" t="s">
        <v>246</v>
      </c>
      <c r="J309" s="18">
        <v>28701618</v>
      </c>
      <c r="K309" s="19">
        <v>28701618</v>
      </c>
      <c r="L309" s="19">
        <v>26500000</v>
      </c>
      <c r="M309" s="19">
        <v>0</v>
      </c>
      <c r="N309" s="19">
        <v>55201618</v>
      </c>
      <c r="O309" s="19">
        <v>0</v>
      </c>
      <c r="P309" s="19">
        <v>13040987</v>
      </c>
      <c r="Q309" s="19">
        <v>0</v>
      </c>
      <c r="R309" s="19">
        <v>15660631</v>
      </c>
      <c r="S309" s="19">
        <v>15660631</v>
      </c>
      <c r="T309" s="19">
        <v>0</v>
      </c>
      <c r="U309" s="19">
        <v>0</v>
      </c>
      <c r="V309" s="19">
        <v>0</v>
      </c>
      <c r="W309" s="19">
        <v>26500000</v>
      </c>
      <c r="X309" s="20">
        <f t="shared" si="61"/>
        <v>0.28369876767017954</v>
      </c>
      <c r="Y309" s="20">
        <f t="shared" si="62"/>
        <v>0.23624283983849895</v>
      </c>
      <c r="Z309" s="21">
        <f t="shared" si="63"/>
        <v>0.51994160750867846</v>
      </c>
    </row>
    <row r="310" spans="1:26" ht="90" outlineLevel="4" x14ac:dyDescent="0.25">
      <c r="A310" s="15" t="s">
        <v>296</v>
      </c>
      <c r="B310" s="16" t="s">
        <v>35</v>
      </c>
      <c r="C310" s="16" t="s">
        <v>36</v>
      </c>
      <c r="D310" s="16" t="s">
        <v>64</v>
      </c>
      <c r="E310" s="16" t="s">
        <v>57</v>
      </c>
      <c r="F310" s="16" t="s">
        <v>38</v>
      </c>
      <c r="G310" s="16">
        <v>1112</v>
      </c>
      <c r="H310" s="16">
        <v>3480</v>
      </c>
      <c r="I310" s="17" t="s">
        <v>247</v>
      </c>
      <c r="J310" s="18">
        <v>57403238</v>
      </c>
      <c r="K310" s="19">
        <v>57403238</v>
      </c>
      <c r="L310" s="19">
        <v>-26500000</v>
      </c>
      <c r="M310" s="19">
        <v>0</v>
      </c>
      <c r="N310" s="19">
        <v>30903238</v>
      </c>
      <c r="O310" s="19">
        <v>0</v>
      </c>
      <c r="P310" s="19">
        <v>22973588</v>
      </c>
      <c r="Q310" s="19">
        <v>0</v>
      </c>
      <c r="R310" s="19">
        <v>7929650</v>
      </c>
      <c r="S310" s="19">
        <v>7929650</v>
      </c>
      <c r="T310" s="19">
        <v>0</v>
      </c>
      <c r="U310" s="19">
        <v>26500000</v>
      </c>
      <c r="V310" s="19">
        <v>0</v>
      </c>
      <c r="W310" s="19">
        <v>0</v>
      </c>
      <c r="X310" s="20">
        <f t="shared" si="61"/>
        <v>0.25659608873348483</v>
      </c>
      <c r="Y310" s="20">
        <f t="shared" si="62"/>
        <v>0.74340391126651517</v>
      </c>
      <c r="Z310" s="21">
        <f t="shared" si="63"/>
        <v>1</v>
      </c>
    </row>
    <row r="311" spans="1:26" ht="60" outlineLevel="4" x14ac:dyDescent="0.25">
      <c r="A311" s="15" t="s">
        <v>296</v>
      </c>
      <c r="B311" s="16" t="s">
        <v>35</v>
      </c>
      <c r="C311" s="16" t="s">
        <v>36</v>
      </c>
      <c r="D311" s="16" t="s">
        <v>65</v>
      </c>
      <c r="E311" s="16" t="s">
        <v>57</v>
      </c>
      <c r="F311" s="16" t="s">
        <v>38</v>
      </c>
      <c r="G311" s="16">
        <v>1112</v>
      </c>
      <c r="H311" s="16">
        <v>3480</v>
      </c>
      <c r="I311" s="17" t="s">
        <v>248</v>
      </c>
      <c r="J311" s="18">
        <v>79104149</v>
      </c>
      <c r="K311" s="19">
        <v>79104149</v>
      </c>
      <c r="L311" s="19">
        <v>0</v>
      </c>
      <c r="M311" s="19">
        <v>0</v>
      </c>
      <c r="N311" s="19">
        <v>79104149</v>
      </c>
      <c r="O311" s="19">
        <v>0</v>
      </c>
      <c r="P311" s="19">
        <v>57128302.640000001</v>
      </c>
      <c r="Q311" s="19">
        <v>0</v>
      </c>
      <c r="R311" s="19">
        <v>21975846.359999999</v>
      </c>
      <c r="S311" s="19">
        <v>21975846.359999999</v>
      </c>
      <c r="T311" s="19">
        <v>0</v>
      </c>
      <c r="U311" s="19">
        <v>0</v>
      </c>
      <c r="V311" s="19">
        <v>0</v>
      </c>
      <c r="W311" s="19">
        <v>0</v>
      </c>
      <c r="X311" s="20">
        <f t="shared" si="61"/>
        <v>0.27780902313986083</v>
      </c>
      <c r="Y311" s="20">
        <f t="shared" si="62"/>
        <v>0.72219097686013911</v>
      </c>
      <c r="Z311" s="21">
        <f t="shared" si="63"/>
        <v>1</v>
      </c>
    </row>
    <row r="312" spans="1:26" outlineLevel="3" x14ac:dyDescent="0.25">
      <c r="A312" s="22"/>
      <c r="B312" s="23"/>
      <c r="C312" s="23" t="s">
        <v>67</v>
      </c>
      <c r="D312" s="23"/>
      <c r="E312" s="23"/>
      <c r="F312" s="23"/>
      <c r="G312" s="23"/>
      <c r="H312" s="23"/>
      <c r="I312" s="24"/>
      <c r="J312" s="25">
        <f t="shared" ref="J312:W312" si="64">SUBTOTAL(9,J297:J311)</f>
        <v>2439392622</v>
      </c>
      <c r="K312" s="26">
        <f t="shared" si="64"/>
        <v>2439392622</v>
      </c>
      <c r="L312" s="26">
        <f t="shared" si="64"/>
        <v>0</v>
      </c>
      <c r="M312" s="26">
        <f t="shared" si="64"/>
        <v>0</v>
      </c>
      <c r="N312" s="26">
        <f t="shared" si="64"/>
        <v>2439392622</v>
      </c>
      <c r="O312" s="26">
        <f t="shared" si="64"/>
        <v>0</v>
      </c>
      <c r="P312" s="26">
        <f t="shared" si="64"/>
        <v>259403778.27999997</v>
      </c>
      <c r="Q312" s="26">
        <f t="shared" si="64"/>
        <v>0</v>
      </c>
      <c r="R312" s="26">
        <f t="shared" si="64"/>
        <v>626871015.38000011</v>
      </c>
      <c r="S312" s="26">
        <f t="shared" si="64"/>
        <v>626871015.38000011</v>
      </c>
      <c r="T312" s="26">
        <f t="shared" si="64"/>
        <v>1526617828.3399999</v>
      </c>
      <c r="U312" s="26">
        <f t="shared" si="64"/>
        <v>1553117828.3399999</v>
      </c>
      <c r="V312" s="26">
        <f t="shared" si="64"/>
        <v>0</v>
      </c>
      <c r="W312" s="26">
        <f t="shared" si="64"/>
        <v>1553117828.3399999</v>
      </c>
      <c r="X312" s="27">
        <f t="shared" si="61"/>
        <v>0.25697831899894963</v>
      </c>
      <c r="Y312" s="27">
        <f t="shared" si="62"/>
        <v>0.10633949448749296</v>
      </c>
      <c r="Z312" s="28">
        <f t="shared" si="63"/>
        <v>0.3633178134864426</v>
      </c>
    </row>
    <row r="313" spans="1:26" ht="210" outlineLevel="4" x14ac:dyDescent="0.25">
      <c r="A313" s="15" t="s">
        <v>296</v>
      </c>
      <c r="B313" s="16" t="s">
        <v>35</v>
      </c>
      <c r="C313" s="16" t="s">
        <v>68</v>
      </c>
      <c r="D313" s="16" t="s">
        <v>187</v>
      </c>
      <c r="E313" s="16"/>
      <c r="F313" s="16" t="s">
        <v>38</v>
      </c>
      <c r="G313" s="16">
        <v>1120</v>
      </c>
      <c r="H313" s="16">
        <v>3480</v>
      </c>
      <c r="I313" s="17" t="s">
        <v>299</v>
      </c>
      <c r="J313" s="18">
        <v>807379329</v>
      </c>
      <c r="K313" s="19">
        <v>807379329</v>
      </c>
      <c r="L313" s="19">
        <v>-4805000</v>
      </c>
      <c r="M313" s="19">
        <v>-6315587</v>
      </c>
      <c r="N313" s="19">
        <v>796258742</v>
      </c>
      <c r="O313" s="19">
        <v>180000000</v>
      </c>
      <c r="P313" s="19">
        <v>525117676.94999999</v>
      </c>
      <c r="Q313" s="19">
        <v>0</v>
      </c>
      <c r="R313" s="19">
        <v>23762695</v>
      </c>
      <c r="S313" s="19">
        <v>23762695</v>
      </c>
      <c r="T313" s="19">
        <v>2892844.05</v>
      </c>
      <c r="U313" s="19">
        <v>78498957.049999997</v>
      </c>
      <c r="V313" s="19">
        <v>0</v>
      </c>
      <c r="W313" s="19">
        <v>67378370.050000012</v>
      </c>
      <c r="X313" s="20">
        <f t="shared" si="61"/>
        <v>2.9842931382221483E-2</v>
      </c>
      <c r="Y313" s="20">
        <f t="shared" si="62"/>
        <v>0.8855383806260303</v>
      </c>
      <c r="Z313" s="21">
        <f t="shared" si="63"/>
        <v>0.91538131200825179</v>
      </c>
    </row>
    <row r="314" spans="1:26" outlineLevel="4" x14ac:dyDescent="0.25">
      <c r="A314" s="15" t="s">
        <v>296</v>
      </c>
      <c r="B314" s="16" t="s">
        <v>35</v>
      </c>
      <c r="C314" s="16" t="s">
        <v>68</v>
      </c>
      <c r="D314" s="16" t="s">
        <v>85</v>
      </c>
      <c r="E314" s="16"/>
      <c r="F314" s="16" t="s">
        <v>38</v>
      </c>
      <c r="G314" s="16">
        <v>1120</v>
      </c>
      <c r="H314" s="16">
        <v>3480</v>
      </c>
      <c r="I314" s="17" t="s">
        <v>86</v>
      </c>
      <c r="J314" s="19">
        <v>0</v>
      </c>
      <c r="K314" s="19">
        <v>0</v>
      </c>
      <c r="L314" s="19">
        <v>4805000</v>
      </c>
      <c r="M314" s="19">
        <v>0</v>
      </c>
      <c r="N314" s="19">
        <v>4805000</v>
      </c>
      <c r="O314" s="19">
        <v>0</v>
      </c>
      <c r="P314" s="19">
        <v>0</v>
      </c>
      <c r="Q314" s="19">
        <v>0</v>
      </c>
      <c r="R314" s="19">
        <v>0</v>
      </c>
      <c r="S314" s="19">
        <v>0</v>
      </c>
      <c r="T314" s="19">
        <v>0</v>
      </c>
      <c r="U314" s="19">
        <v>0</v>
      </c>
      <c r="V314" s="19">
        <v>0</v>
      </c>
      <c r="W314" s="19">
        <v>4805000</v>
      </c>
      <c r="X314" s="20">
        <f t="shared" si="61"/>
        <v>0</v>
      </c>
      <c r="Y314" s="20">
        <f t="shared" si="62"/>
        <v>0</v>
      </c>
      <c r="Z314" s="21">
        <f t="shared" si="63"/>
        <v>0</v>
      </c>
    </row>
    <row r="315" spans="1:26" outlineLevel="4" x14ac:dyDescent="0.25">
      <c r="A315" s="15" t="s">
        <v>296</v>
      </c>
      <c r="B315" s="16" t="s">
        <v>35</v>
      </c>
      <c r="C315" s="16" t="s">
        <v>68</v>
      </c>
      <c r="D315" s="16" t="s">
        <v>87</v>
      </c>
      <c r="E315" s="16"/>
      <c r="F315" s="16" t="s">
        <v>38</v>
      </c>
      <c r="G315" s="16">
        <v>1120</v>
      </c>
      <c r="H315" s="16">
        <v>3480</v>
      </c>
      <c r="I315" s="17" t="s">
        <v>88</v>
      </c>
      <c r="J315" s="18">
        <v>60397500</v>
      </c>
      <c r="K315" s="19">
        <v>60397500</v>
      </c>
      <c r="L315" s="19">
        <v>0</v>
      </c>
      <c r="M315" s="19">
        <v>0</v>
      </c>
      <c r="N315" s="19">
        <v>60397500</v>
      </c>
      <c r="O315" s="19">
        <v>288400</v>
      </c>
      <c r="P315" s="19">
        <v>5244155.7699999996</v>
      </c>
      <c r="Q315" s="19">
        <v>0</v>
      </c>
      <c r="R315" s="19">
        <v>6800119.2300000004</v>
      </c>
      <c r="S315" s="19">
        <v>6702719.2300000004</v>
      </c>
      <c r="T315" s="19">
        <v>2766700</v>
      </c>
      <c r="U315" s="19">
        <v>48064825</v>
      </c>
      <c r="V315" s="19">
        <v>0</v>
      </c>
      <c r="W315" s="19">
        <v>48064825</v>
      </c>
      <c r="X315" s="20">
        <f t="shared" si="61"/>
        <v>0.11258941562150752</v>
      </c>
      <c r="Y315" s="20">
        <f t="shared" si="62"/>
        <v>9.1602396953516282E-2</v>
      </c>
      <c r="Z315" s="21">
        <f t="shared" si="63"/>
        <v>0.20419181257502381</v>
      </c>
    </row>
    <row r="316" spans="1:26" outlineLevel="3" x14ac:dyDescent="0.25">
      <c r="A316" s="22"/>
      <c r="B316" s="23"/>
      <c r="C316" s="23" t="s">
        <v>93</v>
      </c>
      <c r="D316" s="23"/>
      <c r="E316" s="23"/>
      <c r="F316" s="23"/>
      <c r="G316" s="23"/>
      <c r="H316" s="23"/>
      <c r="I316" s="24"/>
      <c r="J316" s="25">
        <f t="shared" ref="J316:W316" si="65">SUBTOTAL(9,J313:J315)</f>
        <v>867776829</v>
      </c>
      <c r="K316" s="26">
        <f t="shared" si="65"/>
        <v>867776829</v>
      </c>
      <c r="L316" s="26">
        <f t="shared" si="65"/>
        <v>0</v>
      </c>
      <c r="M316" s="26">
        <f t="shared" si="65"/>
        <v>-6315587</v>
      </c>
      <c r="N316" s="26">
        <f t="shared" si="65"/>
        <v>861461242</v>
      </c>
      <c r="O316" s="26">
        <f t="shared" si="65"/>
        <v>180288400</v>
      </c>
      <c r="P316" s="26">
        <f t="shared" si="65"/>
        <v>530361832.71999997</v>
      </c>
      <c r="Q316" s="26">
        <f t="shared" si="65"/>
        <v>0</v>
      </c>
      <c r="R316" s="26">
        <f t="shared" si="65"/>
        <v>30562814.23</v>
      </c>
      <c r="S316" s="26">
        <f t="shared" si="65"/>
        <v>30465414.23</v>
      </c>
      <c r="T316" s="26">
        <f t="shared" si="65"/>
        <v>5659544.0499999998</v>
      </c>
      <c r="U316" s="26">
        <f t="shared" si="65"/>
        <v>126563782.05</v>
      </c>
      <c r="V316" s="26">
        <f t="shared" si="65"/>
        <v>0</v>
      </c>
      <c r="W316" s="26">
        <f t="shared" si="65"/>
        <v>120248195.05000001</v>
      </c>
      <c r="X316" s="27">
        <f t="shared" si="61"/>
        <v>3.5477874963990547E-2</v>
      </c>
      <c r="Y316" s="27">
        <f t="shared" si="62"/>
        <v>0.8249358161141741</v>
      </c>
      <c r="Z316" s="28">
        <f t="shared" si="63"/>
        <v>0.86041369107816468</v>
      </c>
    </row>
    <row r="317" spans="1:26" outlineLevel="4" x14ac:dyDescent="0.25">
      <c r="A317" s="15" t="s">
        <v>296</v>
      </c>
      <c r="B317" s="16" t="s">
        <v>35</v>
      </c>
      <c r="C317" s="16" t="s">
        <v>94</v>
      </c>
      <c r="D317" s="16" t="s">
        <v>97</v>
      </c>
      <c r="E317" s="16"/>
      <c r="F317" s="16" t="s">
        <v>38</v>
      </c>
      <c r="G317" s="16">
        <v>1120</v>
      </c>
      <c r="H317" s="16">
        <v>3480</v>
      </c>
      <c r="I317" s="17" t="s">
        <v>98</v>
      </c>
      <c r="J317" s="18">
        <v>6469140</v>
      </c>
      <c r="K317" s="19">
        <v>6469140</v>
      </c>
      <c r="L317" s="19">
        <v>0</v>
      </c>
      <c r="M317" s="19">
        <v>0</v>
      </c>
      <c r="N317" s="19">
        <v>6469140</v>
      </c>
      <c r="O317" s="19">
        <v>0</v>
      </c>
      <c r="P317" s="19">
        <v>0</v>
      </c>
      <c r="Q317" s="19">
        <v>0</v>
      </c>
      <c r="R317" s="19">
        <v>0</v>
      </c>
      <c r="S317" s="19">
        <v>0</v>
      </c>
      <c r="T317" s="19">
        <v>0</v>
      </c>
      <c r="U317" s="19">
        <v>6469140</v>
      </c>
      <c r="V317" s="19">
        <v>0</v>
      </c>
      <c r="W317" s="19">
        <v>6469140</v>
      </c>
      <c r="X317" s="20">
        <f t="shared" si="61"/>
        <v>0</v>
      </c>
      <c r="Y317" s="20">
        <f t="shared" si="62"/>
        <v>0</v>
      </c>
      <c r="Z317" s="21">
        <f t="shared" si="63"/>
        <v>0</v>
      </c>
    </row>
    <row r="318" spans="1:26" ht="30" outlineLevel="4" x14ac:dyDescent="0.25">
      <c r="A318" s="15" t="s">
        <v>296</v>
      </c>
      <c r="B318" s="16" t="s">
        <v>35</v>
      </c>
      <c r="C318" s="16" t="s">
        <v>94</v>
      </c>
      <c r="D318" s="16" t="s">
        <v>101</v>
      </c>
      <c r="E318" s="16"/>
      <c r="F318" s="16" t="s">
        <v>38</v>
      </c>
      <c r="G318" s="16">
        <v>1120</v>
      </c>
      <c r="H318" s="16">
        <v>3480</v>
      </c>
      <c r="I318" s="17" t="s">
        <v>102</v>
      </c>
      <c r="J318" s="18">
        <v>2100000</v>
      </c>
      <c r="K318" s="19">
        <v>2100000</v>
      </c>
      <c r="L318" s="19">
        <v>0</v>
      </c>
      <c r="M318" s="19">
        <v>0</v>
      </c>
      <c r="N318" s="19">
        <v>2100000</v>
      </c>
      <c r="O318" s="19">
        <v>0</v>
      </c>
      <c r="P318" s="19">
        <v>0</v>
      </c>
      <c r="Q318" s="19">
        <v>0</v>
      </c>
      <c r="R318" s="19">
        <v>0</v>
      </c>
      <c r="S318" s="19">
        <v>0</v>
      </c>
      <c r="T318" s="19">
        <v>0</v>
      </c>
      <c r="U318" s="19">
        <v>2100000</v>
      </c>
      <c r="V318" s="19">
        <v>0</v>
      </c>
      <c r="W318" s="19">
        <v>2100000</v>
      </c>
      <c r="X318" s="20">
        <f t="shared" si="61"/>
        <v>0</v>
      </c>
      <c r="Y318" s="20">
        <f t="shared" si="62"/>
        <v>0</v>
      </c>
      <c r="Z318" s="21">
        <f t="shared" si="63"/>
        <v>0</v>
      </c>
    </row>
    <row r="319" spans="1:26" outlineLevel="4" x14ac:dyDescent="0.25">
      <c r="A319" s="15" t="s">
        <v>296</v>
      </c>
      <c r="B319" s="16" t="s">
        <v>35</v>
      </c>
      <c r="C319" s="16" t="s">
        <v>94</v>
      </c>
      <c r="D319" s="16" t="s">
        <v>300</v>
      </c>
      <c r="E319" s="16"/>
      <c r="F319" s="16" t="s">
        <v>38</v>
      </c>
      <c r="G319" s="16">
        <v>1120</v>
      </c>
      <c r="H319" s="16">
        <v>3480</v>
      </c>
      <c r="I319" s="17" t="s">
        <v>301</v>
      </c>
      <c r="J319" s="18">
        <v>34200</v>
      </c>
      <c r="K319" s="19">
        <v>34200</v>
      </c>
      <c r="L319" s="19">
        <v>0</v>
      </c>
      <c r="M319" s="19">
        <v>0</v>
      </c>
      <c r="N319" s="19">
        <v>34200</v>
      </c>
      <c r="O319" s="19">
        <v>0</v>
      </c>
      <c r="P319" s="19">
        <v>0</v>
      </c>
      <c r="Q319" s="19">
        <v>0</v>
      </c>
      <c r="R319" s="19">
        <v>0</v>
      </c>
      <c r="S319" s="19">
        <v>0</v>
      </c>
      <c r="T319" s="19">
        <v>0</v>
      </c>
      <c r="U319" s="19">
        <v>34200</v>
      </c>
      <c r="V319" s="19">
        <v>0</v>
      </c>
      <c r="W319" s="19">
        <v>34200</v>
      </c>
      <c r="X319" s="20">
        <f t="shared" si="61"/>
        <v>0</v>
      </c>
      <c r="Y319" s="20">
        <f t="shared" si="62"/>
        <v>0</v>
      </c>
      <c r="Z319" s="21">
        <f t="shared" si="63"/>
        <v>0</v>
      </c>
    </row>
    <row r="320" spans="1:26" ht="30" outlineLevel="4" x14ac:dyDescent="0.25">
      <c r="A320" s="15" t="s">
        <v>296</v>
      </c>
      <c r="B320" s="16" t="s">
        <v>35</v>
      </c>
      <c r="C320" s="16" t="s">
        <v>94</v>
      </c>
      <c r="D320" s="16" t="s">
        <v>103</v>
      </c>
      <c r="E320" s="16"/>
      <c r="F320" s="16" t="s">
        <v>38</v>
      </c>
      <c r="G320" s="16">
        <v>1120</v>
      </c>
      <c r="H320" s="16">
        <v>3480</v>
      </c>
      <c r="I320" s="17" t="s">
        <v>104</v>
      </c>
      <c r="J320" s="18">
        <v>934120</v>
      </c>
      <c r="K320" s="19">
        <v>934120</v>
      </c>
      <c r="L320" s="19">
        <v>0</v>
      </c>
      <c r="M320" s="19">
        <v>0</v>
      </c>
      <c r="N320" s="19">
        <v>934120</v>
      </c>
      <c r="O320" s="19">
        <v>0</v>
      </c>
      <c r="P320" s="19">
        <v>0</v>
      </c>
      <c r="Q320" s="19">
        <v>0</v>
      </c>
      <c r="R320" s="19">
        <v>0</v>
      </c>
      <c r="S320" s="19">
        <v>0</v>
      </c>
      <c r="T320" s="19">
        <v>0</v>
      </c>
      <c r="U320" s="19">
        <v>934120</v>
      </c>
      <c r="V320" s="19">
        <v>0</v>
      </c>
      <c r="W320" s="19">
        <v>934120</v>
      </c>
      <c r="X320" s="20">
        <f t="shared" si="61"/>
        <v>0</v>
      </c>
      <c r="Y320" s="20">
        <f t="shared" si="62"/>
        <v>0</v>
      </c>
      <c r="Z320" s="21">
        <f t="shared" si="63"/>
        <v>0</v>
      </c>
    </row>
    <row r="321" spans="1:26" ht="30" outlineLevel="4" x14ac:dyDescent="0.25">
      <c r="A321" s="15" t="s">
        <v>296</v>
      </c>
      <c r="B321" s="16" t="s">
        <v>35</v>
      </c>
      <c r="C321" s="16" t="s">
        <v>94</v>
      </c>
      <c r="D321" s="16" t="s">
        <v>107</v>
      </c>
      <c r="E321" s="16"/>
      <c r="F321" s="16" t="s">
        <v>38</v>
      </c>
      <c r="G321" s="16">
        <v>1120</v>
      </c>
      <c r="H321" s="16">
        <v>3480</v>
      </c>
      <c r="I321" s="17" t="s">
        <v>108</v>
      </c>
      <c r="J321" s="18">
        <v>3145285</v>
      </c>
      <c r="K321" s="19">
        <v>3145285</v>
      </c>
      <c r="L321" s="19">
        <v>0</v>
      </c>
      <c r="M321" s="19">
        <v>0</v>
      </c>
      <c r="N321" s="19">
        <v>3145285</v>
      </c>
      <c r="O321" s="19">
        <v>0</v>
      </c>
      <c r="P321" s="19">
        <v>0</v>
      </c>
      <c r="Q321" s="19">
        <v>0</v>
      </c>
      <c r="R321" s="19">
        <v>0</v>
      </c>
      <c r="S321" s="19">
        <v>0</v>
      </c>
      <c r="T321" s="19">
        <v>0</v>
      </c>
      <c r="U321" s="19">
        <v>3145285</v>
      </c>
      <c r="V321" s="19">
        <v>0</v>
      </c>
      <c r="W321" s="19">
        <v>3145285</v>
      </c>
      <c r="X321" s="20">
        <f t="shared" si="61"/>
        <v>0</v>
      </c>
      <c r="Y321" s="20">
        <f t="shared" si="62"/>
        <v>0</v>
      </c>
      <c r="Z321" s="21">
        <f t="shared" si="63"/>
        <v>0</v>
      </c>
    </row>
    <row r="322" spans="1:26" outlineLevel="3" x14ac:dyDescent="0.25">
      <c r="A322" s="22"/>
      <c r="B322" s="23"/>
      <c r="C322" s="23" t="s">
        <v>111</v>
      </c>
      <c r="D322" s="23"/>
      <c r="E322" s="23"/>
      <c r="F322" s="23"/>
      <c r="G322" s="23"/>
      <c r="H322" s="23"/>
      <c r="I322" s="24"/>
      <c r="J322" s="25">
        <f t="shared" ref="J322:W322" si="66">SUBTOTAL(9,J317:J321)</f>
        <v>12682745</v>
      </c>
      <c r="K322" s="26">
        <f t="shared" si="66"/>
        <v>12682745</v>
      </c>
      <c r="L322" s="26">
        <f t="shared" si="66"/>
        <v>0</v>
      </c>
      <c r="M322" s="26">
        <f t="shared" si="66"/>
        <v>0</v>
      </c>
      <c r="N322" s="26">
        <f t="shared" si="66"/>
        <v>12682745</v>
      </c>
      <c r="O322" s="26">
        <f t="shared" si="66"/>
        <v>0</v>
      </c>
      <c r="P322" s="26">
        <f t="shared" si="66"/>
        <v>0</v>
      </c>
      <c r="Q322" s="26">
        <f t="shared" si="66"/>
        <v>0</v>
      </c>
      <c r="R322" s="26">
        <f t="shared" si="66"/>
        <v>0</v>
      </c>
      <c r="S322" s="26">
        <f t="shared" si="66"/>
        <v>0</v>
      </c>
      <c r="T322" s="26">
        <f t="shared" si="66"/>
        <v>0</v>
      </c>
      <c r="U322" s="26">
        <f t="shared" si="66"/>
        <v>12682745</v>
      </c>
      <c r="V322" s="26">
        <f t="shared" si="66"/>
        <v>0</v>
      </c>
      <c r="W322" s="26">
        <f t="shared" si="66"/>
        <v>12682745</v>
      </c>
      <c r="X322" s="27">
        <f t="shared" si="61"/>
        <v>0</v>
      </c>
      <c r="Y322" s="27">
        <f t="shared" si="62"/>
        <v>0</v>
      </c>
      <c r="Z322" s="28">
        <f t="shared" si="63"/>
        <v>0</v>
      </c>
    </row>
    <row r="323" spans="1:26" outlineLevel="4" x14ac:dyDescent="0.25">
      <c r="A323" s="15" t="s">
        <v>296</v>
      </c>
      <c r="B323" s="16" t="s">
        <v>35</v>
      </c>
      <c r="C323" s="16" t="s">
        <v>112</v>
      </c>
      <c r="D323" s="16" t="s">
        <v>113</v>
      </c>
      <c r="E323" s="16"/>
      <c r="F323" s="16">
        <v>280</v>
      </c>
      <c r="G323" s="16">
        <v>2210</v>
      </c>
      <c r="H323" s="16">
        <v>3480</v>
      </c>
      <c r="I323" s="17" t="s">
        <v>114</v>
      </c>
      <c r="J323" s="18">
        <v>15475000</v>
      </c>
      <c r="K323" s="19">
        <v>15475000</v>
      </c>
      <c r="L323" s="19">
        <v>0</v>
      </c>
      <c r="M323" s="19">
        <v>0</v>
      </c>
      <c r="N323" s="19">
        <v>15475000</v>
      </c>
      <c r="O323" s="19">
        <v>0</v>
      </c>
      <c r="P323" s="19">
        <v>0</v>
      </c>
      <c r="Q323" s="19">
        <v>0</v>
      </c>
      <c r="R323" s="19">
        <v>0</v>
      </c>
      <c r="S323" s="19">
        <v>0</v>
      </c>
      <c r="T323" s="19">
        <v>0</v>
      </c>
      <c r="U323" s="19">
        <v>15475000</v>
      </c>
      <c r="V323" s="19">
        <v>0</v>
      </c>
      <c r="W323" s="19">
        <v>15475000</v>
      </c>
      <c r="X323" s="20">
        <f t="shared" si="61"/>
        <v>0</v>
      </c>
      <c r="Y323" s="20">
        <f t="shared" si="62"/>
        <v>0</v>
      </c>
      <c r="Z323" s="21">
        <f t="shared" si="63"/>
        <v>0</v>
      </c>
    </row>
    <row r="324" spans="1:26" outlineLevel="4" x14ac:dyDescent="0.25">
      <c r="A324" s="15" t="s">
        <v>296</v>
      </c>
      <c r="B324" s="16" t="s">
        <v>35</v>
      </c>
      <c r="C324" s="16" t="s">
        <v>112</v>
      </c>
      <c r="D324" s="16" t="s">
        <v>115</v>
      </c>
      <c r="E324" s="16"/>
      <c r="F324" s="16">
        <v>280</v>
      </c>
      <c r="G324" s="16">
        <v>2210</v>
      </c>
      <c r="H324" s="16">
        <v>3480</v>
      </c>
      <c r="I324" s="17" t="s">
        <v>116</v>
      </c>
      <c r="J324" s="18">
        <v>18000000</v>
      </c>
      <c r="K324" s="19">
        <v>18000000</v>
      </c>
      <c r="L324" s="19">
        <v>0</v>
      </c>
      <c r="M324" s="19">
        <v>0</v>
      </c>
      <c r="N324" s="19">
        <v>18000000</v>
      </c>
      <c r="O324" s="19">
        <v>0</v>
      </c>
      <c r="P324" s="19">
        <v>0</v>
      </c>
      <c r="Q324" s="19">
        <v>0</v>
      </c>
      <c r="R324" s="19">
        <v>0</v>
      </c>
      <c r="S324" s="19">
        <v>0</v>
      </c>
      <c r="T324" s="19">
        <v>0</v>
      </c>
      <c r="U324" s="19">
        <v>18000000</v>
      </c>
      <c r="V324" s="19">
        <v>0</v>
      </c>
      <c r="W324" s="19">
        <v>18000000</v>
      </c>
      <c r="X324" s="20">
        <f t="shared" si="61"/>
        <v>0</v>
      </c>
      <c r="Y324" s="20">
        <f t="shared" si="62"/>
        <v>0</v>
      </c>
      <c r="Z324" s="21">
        <f t="shared" si="63"/>
        <v>0</v>
      </c>
    </row>
    <row r="325" spans="1:26" ht="30" outlineLevel="4" x14ac:dyDescent="0.25">
      <c r="A325" s="15" t="s">
        <v>296</v>
      </c>
      <c r="B325" s="16" t="s">
        <v>35</v>
      </c>
      <c r="C325" s="16" t="s">
        <v>112</v>
      </c>
      <c r="D325" s="16" t="s">
        <v>263</v>
      </c>
      <c r="E325" s="16"/>
      <c r="F325" s="16">
        <v>280</v>
      </c>
      <c r="G325" s="16">
        <v>2210</v>
      </c>
      <c r="H325" s="16">
        <v>3480</v>
      </c>
      <c r="I325" s="17" t="s">
        <v>302</v>
      </c>
      <c r="J325" s="18">
        <v>1518687500</v>
      </c>
      <c r="K325" s="19">
        <v>1518687500</v>
      </c>
      <c r="L325" s="19">
        <v>0</v>
      </c>
      <c r="M325" s="19">
        <v>0</v>
      </c>
      <c r="N325" s="19">
        <v>1518687500</v>
      </c>
      <c r="O325" s="19">
        <v>0</v>
      </c>
      <c r="P325" s="19">
        <v>771343062.19000006</v>
      </c>
      <c r="Q325" s="19">
        <v>0</v>
      </c>
      <c r="R325" s="19">
        <v>0</v>
      </c>
      <c r="S325" s="19">
        <v>0</v>
      </c>
      <c r="T325" s="19">
        <v>747344437.80999994</v>
      </c>
      <c r="U325" s="19">
        <v>747344437.80999994</v>
      </c>
      <c r="V325" s="19">
        <v>0</v>
      </c>
      <c r="W325" s="19">
        <v>747344437.80999994</v>
      </c>
      <c r="X325" s="20">
        <f t="shared" si="61"/>
        <v>0</v>
      </c>
      <c r="Y325" s="20">
        <f t="shared" si="62"/>
        <v>0.50790110683731848</v>
      </c>
      <c r="Z325" s="21">
        <f t="shared" si="63"/>
        <v>0.50790110683731848</v>
      </c>
    </row>
    <row r="326" spans="1:26" ht="60" outlineLevel="4" x14ac:dyDescent="0.25">
      <c r="A326" s="15" t="s">
        <v>296</v>
      </c>
      <c r="B326" s="16" t="s">
        <v>35</v>
      </c>
      <c r="C326" s="16" t="s">
        <v>112</v>
      </c>
      <c r="D326" s="16" t="s">
        <v>230</v>
      </c>
      <c r="E326" s="16"/>
      <c r="F326" s="16">
        <v>280</v>
      </c>
      <c r="G326" s="16">
        <v>2110</v>
      </c>
      <c r="H326" s="16">
        <v>3480</v>
      </c>
      <c r="I326" s="17" t="s">
        <v>303</v>
      </c>
      <c r="J326" s="18">
        <v>7893979123</v>
      </c>
      <c r="K326" s="19">
        <v>7893979123</v>
      </c>
      <c r="L326" s="19">
        <v>0</v>
      </c>
      <c r="M326" s="19">
        <v>0</v>
      </c>
      <c r="N326" s="19">
        <v>7893979123</v>
      </c>
      <c r="O326" s="19">
        <v>96017881.5</v>
      </c>
      <c r="P326" s="19">
        <v>0</v>
      </c>
      <c r="Q326" s="19">
        <v>0</v>
      </c>
      <c r="R326" s="19">
        <v>0</v>
      </c>
      <c r="S326" s="19">
        <v>0</v>
      </c>
      <c r="T326" s="19">
        <v>4783174589.5</v>
      </c>
      <c r="U326" s="19">
        <v>7797961241.5</v>
      </c>
      <c r="V326" s="19">
        <v>0</v>
      </c>
      <c r="W326" s="19">
        <v>7797961241.5</v>
      </c>
      <c r="X326" s="20">
        <f t="shared" si="61"/>
        <v>0</v>
      </c>
      <c r="Y326" s="20">
        <f t="shared" si="62"/>
        <v>1.2163432408915429E-2</v>
      </c>
      <c r="Z326" s="21">
        <f t="shared" si="63"/>
        <v>1.2163432408915429E-2</v>
      </c>
    </row>
    <row r="327" spans="1:26" outlineLevel="4" x14ac:dyDescent="0.25">
      <c r="A327" s="15" t="s">
        <v>296</v>
      </c>
      <c r="B327" s="16" t="s">
        <v>35</v>
      </c>
      <c r="C327" s="16" t="s">
        <v>112</v>
      </c>
      <c r="D327" s="16" t="s">
        <v>119</v>
      </c>
      <c r="E327" s="16"/>
      <c r="F327" s="16">
        <v>280</v>
      </c>
      <c r="G327" s="16">
        <v>2240</v>
      </c>
      <c r="H327" s="16">
        <v>3480</v>
      </c>
      <c r="I327" s="17" t="s">
        <v>120</v>
      </c>
      <c r="J327" s="18">
        <v>100000000</v>
      </c>
      <c r="K327" s="19">
        <v>100000000</v>
      </c>
      <c r="L327" s="19">
        <v>0</v>
      </c>
      <c r="M327" s="19">
        <v>0</v>
      </c>
      <c r="N327" s="19">
        <v>100000000</v>
      </c>
      <c r="O327" s="19">
        <v>99296503.799999997</v>
      </c>
      <c r="P327" s="19">
        <v>0</v>
      </c>
      <c r="Q327" s="19">
        <v>0</v>
      </c>
      <c r="R327" s="19">
        <v>0</v>
      </c>
      <c r="S327" s="19">
        <v>0</v>
      </c>
      <c r="T327" s="19">
        <v>703496.2</v>
      </c>
      <c r="U327" s="19">
        <v>703496.2</v>
      </c>
      <c r="V327" s="19">
        <v>0</v>
      </c>
      <c r="W327" s="19">
        <v>703496.20000000298</v>
      </c>
      <c r="X327" s="20">
        <f t="shared" si="61"/>
        <v>0</v>
      </c>
      <c r="Y327" s="20">
        <f t="shared" si="62"/>
        <v>0.99296503800000002</v>
      </c>
      <c r="Z327" s="21">
        <f t="shared" si="63"/>
        <v>0.99296503800000002</v>
      </c>
    </row>
    <row r="328" spans="1:26" outlineLevel="3" x14ac:dyDescent="0.25">
      <c r="A328" s="22"/>
      <c r="B328" s="23"/>
      <c r="C328" s="23" t="s">
        <v>122</v>
      </c>
      <c r="D328" s="23"/>
      <c r="E328" s="23"/>
      <c r="F328" s="23"/>
      <c r="G328" s="23"/>
      <c r="H328" s="23"/>
      <c r="I328" s="24"/>
      <c r="J328" s="25">
        <f t="shared" ref="J328:W328" si="67">SUBTOTAL(9,J323:J327)</f>
        <v>9546141623</v>
      </c>
      <c r="K328" s="26">
        <f t="shared" si="67"/>
        <v>9546141623</v>
      </c>
      <c r="L328" s="26">
        <f t="shared" si="67"/>
        <v>0</v>
      </c>
      <c r="M328" s="26">
        <f t="shared" si="67"/>
        <v>0</v>
      </c>
      <c r="N328" s="26">
        <f t="shared" si="67"/>
        <v>9546141623</v>
      </c>
      <c r="O328" s="26">
        <f t="shared" si="67"/>
        <v>195314385.30000001</v>
      </c>
      <c r="P328" s="26">
        <f t="shared" si="67"/>
        <v>771343062.19000006</v>
      </c>
      <c r="Q328" s="26">
        <f t="shared" si="67"/>
        <v>0</v>
      </c>
      <c r="R328" s="26">
        <f t="shared" si="67"/>
        <v>0</v>
      </c>
      <c r="S328" s="26">
        <f t="shared" si="67"/>
        <v>0</v>
      </c>
      <c r="T328" s="26">
        <f t="shared" si="67"/>
        <v>5531222523.5099993</v>
      </c>
      <c r="U328" s="26">
        <f t="shared" si="67"/>
        <v>8579484175.5099993</v>
      </c>
      <c r="V328" s="26">
        <f t="shared" si="67"/>
        <v>0</v>
      </c>
      <c r="W328" s="26">
        <f t="shared" si="67"/>
        <v>8579484175.5099993</v>
      </c>
      <c r="X328" s="27">
        <f t="shared" si="61"/>
        <v>0</v>
      </c>
      <c r="Y328" s="27">
        <f t="shared" si="62"/>
        <v>0.10126158668765017</v>
      </c>
      <c r="Z328" s="28">
        <f t="shared" si="63"/>
        <v>0.10126158668765017</v>
      </c>
    </row>
    <row r="329" spans="1:26" ht="120" outlineLevel="4" x14ac:dyDescent="0.25">
      <c r="A329" s="15" t="s">
        <v>296</v>
      </c>
      <c r="B329" s="16" t="s">
        <v>35</v>
      </c>
      <c r="C329" s="16" t="s">
        <v>123</v>
      </c>
      <c r="D329" s="16" t="s">
        <v>124</v>
      </c>
      <c r="E329" s="16" t="s">
        <v>57</v>
      </c>
      <c r="F329" s="16" t="s">
        <v>38</v>
      </c>
      <c r="G329" s="16">
        <v>1310</v>
      </c>
      <c r="H329" s="16">
        <v>3480</v>
      </c>
      <c r="I329" s="17" t="s">
        <v>125</v>
      </c>
      <c r="J329" s="18">
        <v>10444806</v>
      </c>
      <c r="K329" s="19">
        <v>10444806</v>
      </c>
      <c r="L329" s="19">
        <v>0</v>
      </c>
      <c r="M329" s="19">
        <v>0</v>
      </c>
      <c r="N329" s="19">
        <v>10444806</v>
      </c>
      <c r="O329" s="19">
        <v>0</v>
      </c>
      <c r="P329" s="19">
        <v>7599079.1299999999</v>
      </c>
      <c r="Q329" s="19">
        <v>0</v>
      </c>
      <c r="R329" s="19">
        <v>2845726.87</v>
      </c>
      <c r="S329" s="19">
        <v>2845726.87</v>
      </c>
      <c r="T329" s="19">
        <v>0</v>
      </c>
      <c r="U329" s="19">
        <v>0</v>
      </c>
      <c r="V329" s="19">
        <v>0</v>
      </c>
      <c r="W329" s="19">
        <v>0</v>
      </c>
      <c r="X329" s="20">
        <f t="shared" si="61"/>
        <v>0.27245377941916776</v>
      </c>
      <c r="Y329" s="20">
        <f t="shared" si="62"/>
        <v>0.72754622058083218</v>
      </c>
      <c r="Z329" s="21">
        <f t="shared" si="63"/>
        <v>1</v>
      </c>
    </row>
    <row r="330" spans="1:26" ht="120" outlineLevel="4" x14ac:dyDescent="0.25">
      <c r="A330" s="15" t="s">
        <v>296</v>
      </c>
      <c r="B330" s="16" t="s">
        <v>35</v>
      </c>
      <c r="C330" s="16" t="s">
        <v>123</v>
      </c>
      <c r="D330" s="16" t="s">
        <v>124</v>
      </c>
      <c r="E330" s="16" t="s">
        <v>126</v>
      </c>
      <c r="F330" s="16" t="s">
        <v>38</v>
      </c>
      <c r="G330" s="16">
        <v>1310</v>
      </c>
      <c r="H330" s="16">
        <v>3480</v>
      </c>
      <c r="I330" s="17" t="s">
        <v>254</v>
      </c>
      <c r="J330" s="18">
        <v>4778690</v>
      </c>
      <c r="K330" s="19">
        <v>4778690</v>
      </c>
      <c r="L330" s="19">
        <v>0</v>
      </c>
      <c r="M330" s="19">
        <v>0</v>
      </c>
      <c r="N330" s="19">
        <v>4778690</v>
      </c>
      <c r="O330" s="19">
        <v>0</v>
      </c>
      <c r="P330" s="19">
        <v>3468120.04</v>
      </c>
      <c r="Q330" s="19">
        <v>0</v>
      </c>
      <c r="R330" s="19">
        <v>1310569.96</v>
      </c>
      <c r="S330" s="19">
        <v>1310569.96</v>
      </c>
      <c r="T330" s="19">
        <v>0</v>
      </c>
      <c r="U330" s="19">
        <v>0</v>
      </c>
      <c r="V330" s="19">
        <v>0</v>
      </c>
      <c r="W330" s="19">
        <v>0</v>
      </c>
      <c r="X330" s="20">
        <f t="shared" si="61"/>
        <v>0.27425297728038439</v>
      </c>
      <c r="Y330" s="20">
        <f t="shared" si="62"/>
        <v>0.72574702271961566</v>
      </c>
      <c r="Z330" s="21">
        <f t="shared" si="63"/>
        <v>1</v>
      </c>
    </row>
    <row r="331" spans="1:26" ht="75" outlineLevel="4" x14ac:dyDescent="0.25">
      <c r="A331" s="15" t="s">
        <v>296</v>
      </c>
      <c r="B331" s="16" t="s">
        <v>35</v>
      </c>
      <c r="C331" s="16" t="s">
        <v>123</v>
      </c>
      <c r="D331" s="16" t="s">
        <v>124</v>
      </c>
      <c r="E331" s="16" t="s">
        <v>127</v>
      </c>
      <c r="F331" s="16" t="s">
        <v>38</v>
      </c>
      <c r="G331" s="16">
        <v>1310</v>
      </c>
      <c r="H331" s="16">
        <v>3480</v>
      </c>
      <c r="I331" s="17" t="s">
        <v>304</v>
      </c>
      <c r="J331" s="18">
        <v>16523977</v>
      </c>
      <c r="K331" s="19">
        <v>16523977</v>
      </c>
      <c r="L331" s="19">
        <v>0</v>
      </c>
      <c r="M331" s="19">
        <v>0</v>
      </c>
      <c r="N331" s="19">
        <v>16523977</v>
      </c>
      <c r="O331" s="19">
        <v>0</v>
      </c>
      <c r="P331" s="19">
        <v>11933466.880000001</v>
      </c>
      <c r="Q331" s="19">
        <v>0</v>
      </c>
      <c r="R331" s="19">
        <v>4590510.12</v>
      </c>
      <c r="S331" s="19">
        <v>4590510.12</v>
      </c>
      <c r="T331" s="19">
        <v>0</v>
      </c>
      <c r="U331" s="19">
        <v>0</v>
      </c>
      <c r="V331" s="19">
        <v>0</v>
      </c>
      <c r="W331" s="19">
        <v>-9.3132257461547852E-10</v>
      </c>
      <c r="X331" s="20">
        <f t="shared" si="61"/>
        <v>0.27780903592397882</v>
      </c>
      <c r="Y331" s="20">
        <f t="shared" si="62"/>
        <v>0.72219096407602124</v>
      </c>
      <c r="Z331" s="21">
        <f t="shared" si="63"/>
        <v>1</v>
      </c>
    </row>
    <row r="332" spans="1:26" ht="45" outlineLevel="4" x14ac:dyDescent="0.25">
      <c r="A332" s="15" t="s">
        <v>296</v>
      </c>
      <c r="B332" s="16" t="s">
        <v>35</v>
      </c>
      <c r="C332" s="16" t="s">
        <v>123</v>
      </c>
      <c r="D332" s="16" t="s">
        <v>148</v>
      </c>
      <c r="E332" s="16"/>
      <c r="F332" s="16" t="s">
        <v>38</v>
      </c>
      <c r="G332" s="16">
        <v>1320</v>
      </c>
      <c r="H332" s="16">
        <v>3480</v>
      </c>
      <c r="I332" s="17" t="s">
        <v>149</v>
      </c>
      <c r="J332" s="18">
        <v>10469384</v>
      </c>
      <c r="K332" s="19">
        <v>10469384</v>
      </c>
      <c r="L332" s="19">
        <v>0</v>
      </c>
      <c r="M332" s="19">
        <v>0</v>
      </c>
      <c r="N332" s="19">
        <v>10469384</v>
      </c>
      <c r="O332" s="19">
        <v>0</v>
      </c>
      <c r="P332" s="19">
        <v>0</v>
      </c>
      <c r="Q332" s="19">
        <v>0</v>
      </c>
      <c r="R332" s="19">
        <v>172935.75</v>
      </c>
      <c r="S332" s="19">
        <v>172935.75</v>
      </c>
      <c r="T332" s="19">
        <v>10296448.25</v>
      </c>
      <c r="U332" s="19">
        <v>10296448.25</v>
      </c>
      <c r="V332" s="19">
        <v>0</v>
      </c>
      <c r="W332" s="19">
        <v>10296448.25</v>
      </c>
      <c r="X332" s="20">
        <f t="shared" si="61"/>
        <v>1.6518235456832991E-2</v>
      </c>
      <c r="Y332" s="20">
        <f t="shared" si="62"/>
        <v>0</v>
      </c>
      <c r="Z332" s="21">
        <f t="shared" si="63"/>
        <v>1.6518235456832991E-2</v>
      </c>
    </row>
    <row r="333" spans="1:26" ht="180" outlineLevel="4" x14ac:dyDescent="0.25">
      <c r="A333" s="15" t="s">
        <v>296</v>
      </c>
      <c r="B333" s="16" t="s">
        <v>35</v>
      </c>
      <c r="C333" s="16" t="s">
        <v>123</v>
      </c>
      <c r="D333" s="16" t="s">
        <v>239</v>
      </c>
      <c r="E333" s="16"/>
      <c r="F333" s="16" t="s">
        <v>38</v>
      </c>
      <c r="G333" s="16">
        <v>1320</v>
      </c>
      <c r="H333" s="16">
        <v>3480</v>
      </c>
      <c r="I333" s="17" t="s">
        <v>305</v>
      </c>
      <c r="J333" s="18"/>
      <c r="K333" s="19"/>
      <c r="L333" s="19">
        <v>0</v>
      </c>
      <c r="M333" s="19">
        <v>6315587</v>
      </c>
      <c r="N333" s="19">
        <v>6315587</v>
      </c>
      <c r="O333" s="19"/>
      <c r="P333" s="19"/>
      <c r="Q333" s="19"/>
      <c r="R333" s="19"/>
      <c r="S333" s="19"/>
      <c r="T333" s="19"/>
      <c r="U333" s="19"/>
      <c r="V333" s="19"/>
      <c r="W333" s="19">
        <v>6315587</v>
      </c>
      <c r="X333" s="20">
        <f t="shared" si="61"/>
        <v>0</v>
      </c>
      <c r="Y333" s="20">
        <f t="shared" si="62"/>
        <v>0</v>
      </c>
      <c r="Z333" s="21">
        <f t="shared" si="63"/>
        <v>0</v>
      </c>
    </row>
    <row r="334" spans="1:26" outlineLevel="3" x14ac:dyDescent="0.25">
      <c r="A334" s="22"/>
      <c r="B334" s="23"/>
      <c r="C334" s="23" t="s">
        <v>170</v>
      </c>
      <c r="D334" s="23"/>
      <c r="E334" s="23"/>
      <c r="F334" s="23"/>
      <c r="G334" s="23"/>
      <c r="H334" s="23"/>
      <c r="I334" s="24"/>
      <c r="J334" s="25">
        <f t="shared" ref="J334:W334" si="68">SUBTOTAL(9,J329:J333)</f>
        <v>42216857</v>
      </c>
      <c r="K334" s="26">
        <f t="shared" si="68"/>
        <v>42216857</v>
      </c>
      <c r="L334" s="26">
        <f t="shared" si="68"/>
        <v>0</v>
      </c>
      <c r="M334" s="26">
        <f t="shared" si="68"/>
        <v>6315587</v>
      </c>
      <c r="N334" s="26">
        <f t="shared" si="68"/>
        <v>48532444</v>
      </c>
      <c r="O334" s="26">
        <f t="shared" si="68"/>
        <v>0</v>
      </c>
      <c r="P334" s="26">
        <f t="shared" si="68"/>
        <v>23000666.050000001</v>
      </c>
      <c r="Q334" s="26">
        <f t="shared" si="68"/>
        <v>0</v>
      </c>
      <c r="R334" s="26">
        <f t="shared" si="68"/>
        <v>8919742.6999999993</v>
      </c>
      <c r="S334" s="26">
        <f t="shared" si="68"/>
        <v>8919742.6999999993</v>
      </c>
      <c r="T334" s="26">
        <f t="shared" si="68"/>
        <v>10296448.25</v>
      </c>
      <c r="U334" s="26">
        <f t="shared" si="68"/>
        <v>10296448.25</v>
      </c>
      <c r="V334" s="26">
        <f t="shared" si="68"/>
        <v>0</v>
      </c>
      <c r="W334" s="26">
        <f t="shared" si="68"/>
        <v>16612035.25</v>
      </c>
      <c r="X334" s="27">
        <f t="shared" si="61"/>
        <v>0.18378927506721068</v>
      </c>
      <c r="Y334" s="27">
        <f t="shared" si="62"/>
        <v>0.4739235067164555</v>
      </c>
      <c r="Z334" s="28">
        <f t="shared" si="63"/>
        <v>0.65771278178366621</v>
      </c>
    </row>
    <row r="335" spans="1:26" ht="120" outlineLevel="4" x14ac:dyDescent="0.25">
      <c r="A335" s="15" t="s">
        <v>296</v>
      </c>
      <c r="B335" s="16" t="s">
        <v>35</v>
      </c>
      <c r="C335" s="16" t="s">
        <v>306</v>
      </c>
      <c r="D335" s="16" t="s">
        <v>307</v>
      </c>
      <c r="E335" s="16" t="s">
        <v>280</v>
      </c>
      <c r="F335" s="16">
        <v>280</v>
      </c>
      <c r="G335" s="16">
        <v>2310</v>
      </c>
      <c r="H335" s="16">
        <v>3480</v>
      </c>
      <c r="I335" s="17" t="s">
        <v>308</v>
      </c>
      <c r="J335" s="18">
        <v>12218157799</v>
      </c>
      <c r="K335" s="19">
        <v>12218157799</v>
      </c>
      <c r="L335" s="19">
        <v>0</v>
      </c>
      <c r="M335" s="19">
        <v>0</v>
      </c>
      <c r="N335" s="19">
        <v>12218157799</v>
      </c>
      <c r="O335" s="19">
        <v>0</v>
      </c>
      <c r="P335" s="19">
        <v>399399424.76999998</v>
      </c>
      <c r="Q335" s="19">
        <v>0</v>
      </c>
      <c r="R335" s="19">
        <v>2655140023.23</v>
      </c>
      <c r="S335" s="19">
        <v>2655140023.23</v>
      </c>
      <c r="T335" s="19">
        <v>0</v>
      </c>
      <c r="U335" s="19">
        <v>9163618351</v>
      </c>
      <c r="V335" s="19">
        <v>0</v>
      </c>
      <c r="W335" s="19">
        <v>9163618351</v>
      </c>
      <c r="X335" s="20">
        <f t="shared" si="61"/>
        <v>0.2173109945795029</v>
      </c>
      <c r="Y335" s="20">
        <f t="shared" si="62"/>
        <v>3.268900527726766E-2</v>
      </c>
      <c r="Z335" s="21">
        <f t="shared" si="63"/>
        <v>0.24999999985677057</v>
      </c>
    </row>
    <row r="336" spans="1:26" ht="90" outlineLevel="4" x14ac:dyDescent="0.25">
      <c r="A336" s="15" t="s">
        <v>296</v>
      </c>
      <c r="B336" s="16" t="s">
        <v>35</v>
      </c>
      <c r="C336" s="16" t="s">
        <v>306</v>
      </c>
      <c r="D336" s="16" t="s">
        <v>307</v>
      </c>
      <c r="E336" s="16" t="s">
        <v>235</v>
      </c>
      <c r="F336" s="16">
        <v>280</v>
      </c>
      <c r="G336" s="16">
        <v>2310</v>
      </c>
      <c r="H336" s="16">
        <v>3480</v>
      </c>
      <c r="I336" s="17" t="s">
        <v>309</v>
      </c>
      <c r="J336" s="18">
        <v>1611939946</v>
      </c>
      <c r="K336" s="19">
        <v>1611939946</v>
      </c>
      <c r="L336" s="19">
        <v>0</v>
      </c>
      <c r="M336" s="19">
        <v>0</v>
      </c>
      <c r="N336" s="19">
        <v>1611939946</v>
      </c>
      <c r="O336" s="19">
        <v>0</v>
      </c>
      <c r="P336" s="19">
        <v>187672018.58000001</v>
      </c>
      <c r="Q336" s="19">
        <v>0</v>
      </c>
      <c r="R336" s="19">
        <v>215312965.41999999</v>
      </c>
      <c r="S336" s="19">
        <v>215312965.41999999</v>
      </c>
      <c r="T336" s="19">
        <v>0</v>
      </c>
      <c r="U336" s="19">
        <v>1208954962</v>
      </c>
      <c r="V336" s="19">
        <v>0</v>
      </c>
      <c r="W336" s="19">
        <v>1208954962</v>
      </c>
      <c r="X336" s="20">
        <f t="shared" si="61"/>
        <v>0.13357381331376225</v>
      </c>
      <c r="Y336" s="20">
        <f t="shared" si="62"/>
        <v>0.1164261851353115</v>
      </c>
      <c r="Z336" s="21">
        <f t="shared" si="63"/>
        <v>0.24999999844907375</v>
      </c>
    </row>
    <row r="337" spans="1:26" outlineLevel="3" x14ac:dyDescent="0.25">
      <c r="A337" s="22"/>
      <c r="B337" s="23"/>
      <c r="C337" s="23" t="s">
        <v>310</v>
      </c>
      <c r="D337" s="23"/>
      <c r="E337" s="23"/>
      <c r="F337" s="23"/>
      <c r="G337" s="23"/>
      <c r="H337" s="23"/>
      <c r="I337" s="24"/>
      <c r="J337" s="25">
        <f t="shared" ref="J337:W337" si="69">SUBTOTAL(9,J335:J336)</f>
        <v>13830097745</v>
      </c>
      <c r="K337" s="26">
        <f t="shared" si="69"/>
        <v>13830097745</v>
      </c>
      <c r="L337" s="26">
        <f t="shared" si="69"/>
        <v>0</v>
      </c>
      <c r="M337" s="26">
        <f t="shared" si="69"/>
        <v>0</v>
      </c>
      <c r="N337" s="26">
        <f t="shared" si="69"/>
        <v>13830097745</v>
      </c>
      <c r="O337" s="26">
        <f t="shared" si="69"/>
        <v>0</v>
      </c>
      <c r="P337" s="26">
        <f t="shared" si="69"/>
        <v>587071443.35000002</v>
      </c>
      <c r="Q337" s="26">
        <f t="shared" si="69"/>
        <v>0</v>
      </c>
      <c r="R337" s="26">
        <f t="shared" si="69"/>
        <v>2870452988.6500001</v>
      </c>
      <c r="S337" s="26">
        <f t="shared" si="69"/>
        <v>2870452988.6500001</v>
      </c>
      <c r="T337" s="26">
        <f t="shared" si="69"/>
        <v>0</v>
      </c>
      <c r="U337" s="26">
        <f t="shared" si="69"/>
        <v>10372573313</v>
      </c>
      <c r="V337" s="26">
        <f t="shared" si="69"/>
        <v>0</v>
      </c>
      <c r="W337" s="26">
        <f t="shared" si="69"/>
        <v>10372573313</v>
      </c>
      <c r="X337" s="27">
        <f t="shared" si="61"/>
        <v>0.20755117147944641</v>
      </c>
      <c r="Y337" s="27">
        <f t="shared" si="62"/>
        <v>4.2448828213252805E-2</v>
      </c>
      <c r="Z337" s="28">
        <f t="shared" si="63"/>
        <v>0.2499999996926992</v>
      </c>
    </row>
    <row r="338" spans="1:26" outlineLevel="1" x14ac:dyDescent="0.25">
      <c r="A338" s="22" t="s">
        <v>311</v>
      </c>
      <c r="B338" s="23"/>
      <c r="C338" s="23"/>
      <c r="D338" s="23"/>
      <c r="E338" s="23"/>
      <c r="F338" s="23"/>
      <c r="G338" s="23"/>
      <c r="H338" s="23"/>
      <c r="I338" s="24"/>
      <c r="J338" s="25">
        <f t="shared" ref="J338:W338" si="70">SUBTOTAL(9,J297:J336)</f>
        <v>26738308421</v>
      </c>
      <c r="K338" s="26">
        <f t="shared" si="70"/>
        <v>26738308421</v>
      </c>
      <c r="L338" s="26">
        <f t="shared" si="70"/>
        <v>0</v>
      </c>
      <c r="M338" s="26">
        <f t="shared" si="70"/>
        <v>0</v>
      </c>
      <c r="N338" s="26">
        <f t="shared" si="70"/>
        <v>26738308421</v>
      </c>
      <c r="O338" s="26">
        <f t="shared" si="70"/>
        <v>375602785.30000001</v>
      </c>
      <c r="P338" s="26">
        <f t="shared" si="70"/>
        <v>2171180782.5900002</v>
      </c>
      <c r="Q338" s="26">
        <f t="shared" si="70"/>
        <v>0</v>
      </c>
      <c r="R338" s="26">
        <f t="shared" si="70"/>
        <v>3536806560.96</v>
      </c>
      <c r="S338" s="26">
        <f t="shared" si="70"/>
        <v>3536709160.96</v>
      </c>
      <c r="T338" s="26">
        <f t="shared" si="70"/>
        <v>7073796344.1499996</v>
      </c>
      <c r="U338" s="26">
        <f t="shared" si="70"/>
        <v>20654718292.150002</v>
      </c>
      <c r="V338" s="26">
        <f t="shared" si="70"/>
        <v>0</v>
      </c>
      <c r="W338" s="26">
        <f t="shared" si="70"/>
        <v>20654718292.150002</v>
      </c>
      <c r="X338" s="27">
        <f t="shared" si="61"/>
        <v>0.13227488086651837</v>
      </c>
      <c r="Y338" s="27">
        <f t="shared" si="62"/>
        <v>9.524849245473517E-2</v>
      </c>
      <c r="Z338" s="28">
        <f t="shared" si="63"/>
        <v>0.22752337332125355</v>
      </c>
    </row>
    <row r="339" spans="1:26" outlineLevel="4" x14ac:dyDescent="0.25">
      <c r="A339" s="15" t="s">
        <v>312</v>
      </c>
      <c r="B339" s="16" t="s">
        <v>35</v>
      </c>
      <c r="C339" s="16" t="s">
        <v>36</v>
      </c>
      <c r="D339" s="16" t="s">
        <v>37</v>
      </c>
      <c r="E339" s="16"/>
      <c r="F339" s="16" t="s">
        <v>38</v>
      </c>
      <c r="G339" s="16">
        <v>1111</v>
      </c>
      <c r="H339" s="16">
        <v>3480</v>
      </c>
      <c r="I339" s="17" t="s">
        <v>39</v>
      </c>
      <c r="J339" s="18">
        <v>2419423948</v>
      </c>
      <c r="K339" s="19">
        <v>2419423948</v>
      </c>
      <c r="L339" s="19">
        <v>0</v>
      </c>
      <c r="M339" s="19">
        <v>15610000</v>
      </c>
      <c r="N339" s="19">
        <v>2435033948</v>
      </c>
      <c r="O339" s="19">
        <v>0</v>
      </c>
      <c r="P339" s="19">
        <v>0</v>
      </c>
      <c r="Q339" s="19">
        <v>0</v>
      </c>
      <c r="R339" s="19">
        <v>541524057.77999997</v>
      </c>
      <c r="S339" s="19">
        <v>541524057.77999997</v>
      </c>
      <c r="T339" s="19">
        <v>1877899890.22</v>
      </c>
      <c r="U339" s="19">
        <v>1877899890.22</v>
      </c>
      <c r="V339" s="19">
        <v>0</v>
      </c>
      <c r="W339" s="19">
        <v>1893509890.22</v>
      </c>
      <c r="X339" s="20">
        <f t="shared" si="61"/>
        <v>0.22238870970352484</v>
      </c>
      <c r="Y339" s="20">
        <f t="shared" si="62"/>
        <v>0</v>
      </c>
      <c r="Z339" s="21">
        <f t="shared" si="63"/>
        <v>0.22238870970352484</v>
      </c>
    </row>
    <row r="340" spans="1:26" outlineLevel="4" x14ac:dyDescent="0.25">
      <c r="A340" s="15" t="s">
        <v>312</v>
      </c>
      <c r="B340" s="16" t="s">
        <v>35</v>
      </c>
      <c r="C340" s="16" t="s">
        <v>36</v>
      </c>
      <c r="D340" s="16" t="s">
        <v>40</v>
      </c>
      <c r="E340" s="16"/>
      <c r="F340" s="16" t="s">
        <v>38</v>
      </c>
      <c r="G340" s="16">
        <v>1111</v>
      </c>
      <c r="H340" s="16">
        <v>3480</v>
      </c>
      <c r="I340" s="17" t="s">
        <v>41</v>
      </c>
      <c r="J340" s="18">
        <v>10137969</v>
      </c>
      <c r="K340" s="19">
        <v>10137969</v>
      </c>
      <c r="L340" s="19">
        <v>0</v>
      </c>
      <c r="M340" s="19">
        <v>359958</v>
      </c>
      <c r="N340" s="19">
        <v>10497927</v>
      </c>
      <c r="O340" s="19">
        <v>0</v>
      </c>
      <c r="P340" s="19">
        <v>0</v>
      </c>
      <c r="Q340" s="19">
        <v>0</v>
      </c>
      <c r="R340" s="19">
        <v>0</v>
      </c>
      <c r="S340" s="19">
        <v>0</v>
      </c>
      <c r="T340" s="19">
        <v>10137969</v>
      </c>
      <c r="U340" s="19">
        <v>10137969</v>
      </c>
      <c r="V340" s="19">
        <v>0</v>
      </c>
      <c r="W340" s="19">
        <v>10497927</v>
      </c>
      <c r="X340" s="20">
        <f t="shared" si="61"/>
        <v>0</v>
      </c>
      <c r="Y340" s="20">
        <f t="shared" si="62"/>
        <v>0</v>
      </c>
      <c r="Z340" s="21">
        <f t="shared" si="63"/>
        <v>0</v>
      </c>
    </row>
    <row r="341" spans="1:26" outlineLevel="4" x14ac:dyDescent="0.25">
      <c r="A341" s="15" t="s">
        <v>312</v>
      </c>
      <c r="B341" s="16" t="s">
        <v>35</v>
      </c>
      <c r="C341" s="16" t="s">
        <v>36</v>
      </c>
      <c r="D341" s="16" t="s">
        <v>42</v>
      </c>
      <c r="E341" s="16"/>
      <c r="F341" s="16" t="s">
        <v>38</v>
      </c>
      <c r="G341" s="16">
        <v>1111</v>
      </c>
      <c r="H341" s="16">
        <v>3480</v>
      </c>
      <c r="I341" s="17" t="s">
        <v>43</v>
      </c>
      <c r="J341" s="18">
        <v>3369730</v>
      </c>
      <c r="K341" s="19">
        <v>3369730</v>
      </c>
      <c r="L341" s="19">
        <v>0</v>
      </c>
      <c r="M341" s="19">
        <v>0</v>
      </c>
      <c r="N341" s="19">
        <v>3369730</v>
      </c>
      <c r="O341" s="19">
        <v>0</v>
      </c>
      <c r="P341" s="19">
        <v>0</v>
      </c>
      <c r="Q341" s="19">
        <v>0</v>
      </c>
      <c r="R341" s="19">
        <v>465928</v>
      </c>
      <c r="S341" s="19">
        <v>465928</v>
      </c>
      <c r="T341" s="19">
        <v>2903802</v>
      </c>
      <c r="U341" s="19">
        <v>2903802</v>
      </c>
      <c r="V341" s="19">
        <v>0</v>
      </c>
      <c r="W341" s="19">
        <v>2903802</v>
      </c>
      <c r="X341" s="20">
        <f t="shared" si="61"/>
        <v>0.13826864466886071</v>
      </c>
      <c r="Y341" s="20">
        <f t="shared" si="62"/>
        <v>0</v>
      </c>
      <c r="Z341" s="21">
        <f t="shared" si="63"/>
        <v>0.13826864466886071</v>
      </c>
    </row>
    <row r="342" spans="1:26" outlineLevel="4" x14ac:dyDescent="0.25">
      <c r="A342" s="15" t="s">
        <v>312</v>
      </c>
      <c r="B342" s="16" t="s">
        <v>35</v>
      </c>
      <c r="C342" s="16" t="s">
        <v>36</v>
      </c>
      <c r="D342" s="16" t="s">
        <v>46</v>
      </c>
      <c r="E342" s="16"/>
      <c r="F342" s="16" t="s">
        <v>38</v>
      </c>
      <c r="G342" s="16">
        <v>1111</v>
      </c>
      <c r="H342" s="16">
        <v>3480</v>
      </c>
      <c r="I342" s="17" t="s">
        <v>47</v>
      </c>
      <c r="J342" s="18">
        <v>860583024</v>
      </c>
      <c r="K342" s="19">
        <v>860583024</v>
      </c>
      <c r="L342" s="19">
        <v>0</v>
      </c>
      <c r="M342" s="19">
        <v>2396921</v>
      </c>
      <c r="N342" s="19">
        <v>862979945</v>
      </c>
      <c r="O342" s="19">
        <v>0</v>
      </c>
      <c r="P342" s="19">
        <v>0</v>
      </c>
      <c r="Q342" s="19">
        <v>0</v>
      </c>
      <c r="R342" s="19">
        <v>192885263.00999999</v>
      </c>
      <c r="S342" s="19">
        <v>192885263.00999999</v>
      </c>
      <c r="T342" s="19">
        <v>667697760.99000001</v>
      </c>
      <c r="U342" s="19">
        <v>667697760.99000001</v>
      </c>
      <c r="V342" s="19">
        <v>0</v>
      </c>
      <c r="W342" s="19">
        <v>670094681.99000001</v>
      </c>
      <c r="X342" s="20">
        <f t="shared" si="61"/>
        <v>0.2235107132298422</v>
      </c>
      <c r="Y342" s="20">
        <f t="shared" si="62"/>
        <v>0</v>
      </c>
      <c r="Z342" s="21">
        <f t="shared" si="63"/>
        <v>0.2235107132298422</v>
      </c>
    </row>
    <row r="343" spans="1:26" ht="30" outlineLevel="4" x14ac:dyDescent="0.25">
      <c r="A343" s="15" t="s">
        <v>312</v>
      </c>
      <c r="B343" s="16" t="s">
        <v>35</v>
      </c>
      <c r="C343" s="16" t="s">
        <v>36</v>
      </c>
      <c r="D343" s="16" t="s">
        <v>48</v>
      </c>
      <c r="E343" s="16"/>
      <c r="F343" s="16" t="s">
        <v>38</v>
      </c>
      <c r="G343" s="16">
        <v>1111</v>
      </c>
      <c r="H343" s="16">
        <v>3480</v>
      </c>
      <c r="I343" s="17" t="s">
        <v>49</v>
      </c>
      <c r="J343" s="18">
        <v>1370008838</v>
      </c>
      <c r="K343" s="19">
        <v>1370008838</v>
      </c>
      <c r="L343" s="19">
        <v>0</v>
      </c>
      <c r="M343" s="19">
        <v>17257866</v>
      </c>
      <c r="N343" s="19">
        <v>1387266704</v>
      </c>
      <c r="O343" s="19">
        <v>0</v>
      </c>
      <c r="P343" s="19">
        <v>0</v>
      </c>
      <c r="Q343" s="19">
        <v>0</v>
      </c>
      <c r="R343" s="19">
        <v>283529957.04000002</v>
      </c>
      <c r="S343" s="19">
        <v>283529957.04000002</v>
      </c>
      <c r="T343" s="19">
        <v>1086478880.96</v>
      </c>
      <c r="U343" s="19">
        <v>1086478880.96</v>
      </c>
      <c r="V343" s="19">
        <v>0</v>
      </c>
      <c r="W343" s="19">
        <v>1103736746.96</v>
      </c>
      <c r="X343" s="20">
        <f t="shared" si="61"/>
        <v>0.20438027974179651</v>
      </c>
      <c r="Y343" s="20">
        <f t="shared" si="62"/>
        <v>0</v>
      </c>
      <c r="Z343" s="21">
        <f t="shared" si="63"/>
        <v>0.20438027974179651</v>
      </c>
    </row>
    <row r="344" spans="1:26" outlineLevel="4" x14ac:dyDescent="0.25">
      <c r="A344" s="15" t="s">
        <v>312</v>
      </c>
      <c r="B344" s="16" t="s">
        <v>35</v>
      </c>
      <c r="C344" s="16" t="s">
        <v>36</v>
      </c>
      <c r="D344" s="16" t="s">
        <v>50</v>
      </c>
      <c r="E344" s="16"/>
      <c r="F344" s="16">
        <v>280</v>
      </c>
      <c r="G344" s="16">
        <v>1111</v>
      </c>
      <c r="H344" s="16">
        <v>3480</v>
      </c>
      <c r="I344" s="17" t="s">
        <v>51</v>
      </c>
      <c r="J344" s="18">
        <v>474601058</v>
      </c>
      <c r="K344" s="19">
        <v>474601058</v>
      </c>
      <c r="L344" s="19">
        <v>0</v>
      </c>
      <c r="M344" s="19">
        <v>5180629</v>
      </c>
      <c r="N344" s="19">
        <v>479781687</v>
      </c>
      <c r="O344" s="19">
        <v>0</v>
      </c>
      <c r="P344" s="19">
        <v>0</v>
      </c>
      <c r="Q344" s="19">
        <v>0</v>
      </c>
      <c r="R344" s="19">
        <v>86688.09</v>
      </c>
      <c r="S344" s="19">
        <v>86688.09</v>
      </c>
      <c r="T344" s="19">
        <v>474514369.91000003</v>
      </c>
      <c r="U344" s="19">
        <v>474514369.91000003</v>
      </c>
      <c r="V344" s="19">
        <v>0</v>
      </c>
      <c r="W344" s="19">
        <v>479694998.91000003</v>
      </c>
      <c r="X344" s="20">
        <f t="shared" si="61"/>
        <v>1.8068236522749982E-4</v>
      </c>
      <c r="Y344" s="20">
        <f t="shared" si="62"/>
        <v>0</v>
      </c>
      <c r="Z344" s="21">
        <f t="shared" si="63"/>
        <v>1.8068236522749982E-4</v>
      </c>
    </row>
    <row r="345" spans="1:26" outlineLevel="4" x14ac:dyDescent="0.25">
      <c r="A345" s="15" t="s">
        <v>312</v>
      </c>
      <c r="B345" s="16" t="s">
        <v>35</v>
      </c>
      <c r="C345" s="16" t="s">
        <v>36</v>
      </c>
      <c r="D345" s="16" t="s">
        <v>52</v>
      </c>
      <c r="E345" s="16"/>
      <c r="F345" s="16" t="s">
        <v>38</v>
      </c>
      <c r="G345" s="16">
        <v>1111</v>
      </c>
      <c r="H345" s="16">
        <v>3480</v>
      </c>
      <c r="I345" s="17" t="s">
        <v>53</v>
      </c>
      <c r="J345" s="18">
        <v>467787075</v>
      </c>
      <c r="K345" s="19">
        <v>467787075</v>
      </c>
      <c r="L345" s="19">
        <v>0</v>
      </c>
      <c r="M345" s="19">
        <v>0</v>
      </c>
      <c r="N345" s="19">
        <v>467787075</v>
      </c>
      <c r="O345" s="19">
        <v>0</v>
      </c>
      <c r="P345" s="19">
        <v>45439465.390000001</v>
      </c>
      <c r="Q345" s="19">
        <v>0</v>
      </c>
      <c r="R345" s="19">
        <v>375840700.58999997</v>
      </c>
      <c r="S345" s="19">
        <v>375840700.58999997</v>
      </c>
      <c r="T345" s="19">
        <v>46506909.020000003</v>
      </c>
      <c r="U345" s="19">
        <v>46506909.020000003</v>
      </c>
      <c r="V345" s="19">
        <v>0</v>
      </c>
      <c r="W345" s="19">
        <v>46506909.020000041</v>
      </c>
      <c r="X345" s="20">
        <f t="shared" si="61"/>
        <v>0.80344396131509188</v>
      </c>
      <c r="Y345" s="20">
        <f t="shared" si="62"/>
        <v>9.713706901799285E-2</v>
      </c>
      <c r="Z345" s="21">
        <f t="shared" si="63"/>
        <v>0.90058103033308479</v>
      </c>
    </row>
    <row r="346" spans="1:26" outlineLevel="4" x14ac:dyDescent="0.25">
      <c r="A346" s="15" t="s">
        <v>312</v>
      </c>
      <c r="B346" s="16" t="s">
        <v>35</v>
      </c>
      <c r="C346" s="16" t="s">
        <v>36</v>
      </c>
      <c r="D346" s="16" t="s">
        <v>54</v>
      </c>
      <c r="E346" s="16"/>
      <c r="F346" s="16" t="s">
        <v>38</v>
      </c>
      <c r="G346" s="16">
        <v>1111</v>
      </c>
      <c r="H346" s="16">
        <v>3480</v>
      </c>
      <c r="I346" s="17" t="s">
        <v>55</v>
      </c>
      <c r="J346" s="18">
        <v>507678538</v>
      </c>
      <c r="K346" s="19">
        <v>507678538</v>
      </c>
      <c r="L346" s="19">
        <v>0</v>
      </c>
      <c r="M346" s="19">
        <v>1460541</v>
      </c>
      <c r="N346" s="19">
        <v>509139079</v>
      </c>
      <c r="O346" s="19">
        <v>0</v>
      </c>
      <c r="P346" s="19">
        <v>0</v>
      </c>
      <c r="Q346" s="19">
        <v>0</v>
      </c>
      <c r="R346" s="19">
        <v>111830794.73</v>
      </c>
      <c r="S346" s="19">
        <v>111830794.73</v>
      </c>
      <c r="T346" s="19">
        <v>395847743.26999998</v>
      </c>
      <c r="U346" s="19">
        <v>395847743.26999998</v>
      </c>
      <c r="V346" s="19">
        <v>0</v>
      </c>
      <c r="W346" s="19">
        <v>397308284.26999998</v>
      </c>
      <c r="X346" s="20">
        <f t="shared" si="61"/>
        <v>0.21964684963811235</v>
      </c>
      <c r="Y346" s="20">
        <f t="shared" si="62"/>
        <v>0</v>
      </c>
      <c r="Z346" s="21">
        <f t="shared" si="63"/>
        <v>0.21964684963811235</v>
      </c>
    </row>
    <row r="347" spans="1:26" ht="30" outlineLevel="4" x14ac:dyDescent="0.25">
      <c r="A347" s="15" t="s">
        <v>312</v>
      </c>
      <c r="B347" s="16" t="s">
        <v>35</v>
      </c>
      <c r="C347" s="16" t="s">
        <v>36</v>
      </c>
      <c r="D347" s="16" t="s">
        <v>56</v>
      </c>
      <c r="E347" s="16" t="s">
        <v>57</v>
      </c>
      <c r="F347" s="16" t="s">
        <v>38</v>
      </c>
      <c r="G347" s="16">
        <v>1112</v>
      </c>
      <c r="H347" s="16">
        <v>3480</v>
      </c>
      <c r="I347" s="17" t="s">
        <v>58</v>
      </c>
      <c r="J347" s="18">
        <v>526412084</v>
      </c>
      <c r="K347" s="19">
        <v>526412084</v>
      </c>
      <c r="L347" s="19">
        <v>0</v>
      </c>
      <c r="M347" s="19">
        <v>3459280</v>
      </c>
      <c r="N347" s="19">
        <v>529871364</v>
      </c>
      <c r="O347" s="19">
        <v>0</v>
      </c>
      <c r="P347" s="19">
        <v>387325749</v>
      </c>
      <c r="Q347" s="19">
        <v>0</v>
      </c>
      <c r="R347" s="19">
        <v>139086335</v>
      </c>
      <c r="S347" s="19">
        <v>139086335</v>
      </c>
      <c r="T347" s="19">
        <v>0</v>
      </c>
      <c r="U347" s="19">
        <v>0</v>
      </c>
      <c r="V347" s="19">
        <v>0</v>
      </c>
      <c r="W347" s="19">
        <v>3459280</v>
      </c>
      <c r="X347" s="20">
        <f t="shared" si="61"/>
        <v>0.26249075615265743</v>
      </c>
      <c r="Y347" s="20">
        <f t="shared" si="62"/>
        <v>0.73098071591579727</v>
      </c>
      <c r="Z347" s="21">
        <f t="shared" si="63"/>
        <v>0.99347147206845476</v>
      </c>
    </row>
    <row r="348" spans="1:26" ht="30" outlineLevel="4" x14ac:dyDescent="0.25">
      <c r="A348" s="15" t="s">
        <v>312</v>
      </c>
      <c r="B348" s="16" t="s">
        <v>35</v>
      </c>
      <c r="C348" s="16" t="s">
        <v>36</v>
      </c>
      <c r="D348" s="16" t="s">
        <v>59</v>
      </c>
      <c r="E348" s="16" t="s">
        <v>57</v>
      </c>
      <c r="F348" s="16" t="s">
        <v>38</v>
      </c>
      <c r="G348" s="16">
        <v>1112</v>
      </c>
      <c r="H348" s="16">
        <v>3480</v>
      </c>
      <c r="I348" s="17" t="s">
        <v>60</v>
      </c>
      <c r="J348" s="18">
        <v>28454707</v>
      </c>
      <c r="K348" s="19">
        <v>28454707</v>
      </c>
      <c r="L348" s="19">
        <v>0</v>
      </c>
      <c r="M348" s="19">
        <v>186988</v>
      </c>
      <c r="N348" s="19">
        <v>28641695</v>
      </c>
      <c r="O348" s="19">
        <v>0</v>
      </c>
      <c r="P348" s="19">
        <v>20936522</v>
      </c>
      <c r="Q348" s="19">
        <v>0</v>
      </c>
      <c r="R348" s="19">
        <v>7518185</v>
      </c>
      <c r="S348" s="19">
        <v>7518185</v>
      </c>
      <c r="T348" s="19">
        <v>0</v>
      </c>
      <c r="U348" s="19">
        <v>0</v>
      </c>
      <c r="V348" s="19">
        <v>0</v>
      </c>
      <c r="W348" s="19">
        <v>186988</v>
      </c>
      <c r="X348" s="20">
        <f t="shared" si="61"/>
        <v>0.26249092450708661</v>
      </c>
      <c r="Y348" s="20">
        <f t="shared" si="62"/>
        <v>0.73098055125578287</v>
      </c>
      <c r="Z348" s="21">
        <f t="shared" si="63"/>
        <v>0.99347147576286954</v>
      </c>
    </row>
    <row r="349" spans="1:26" ht="120" outlineLevel="4" x14ac:dyDescent="0.25">
      <c r="A349" s="15" t="s">
        <v>312</v>
      </c>
      <c r="B349" s="16" t="s">
        <v>35</v>
      </c>
      <c r="C349" s="16" t="s">
        <v>36</v>
      </c>
      <c r="D349" s="16" t="s">
        <v>61</v>
      </c>
      <c r="E349" s="16" t="s">
        <v>57</v>
      </c>
      <c r="F349" s="16" t="s">
        <v>38</v>
      </c>
      <c r="G349" s="16">
        <v>1112</v>
      </c>
      <c r="H349" s="16">
        <v>3480</v>
      </c>
      <c r="I349" s="17" t="s">
        <v>62</v>
      </c>
      <c r="J349" s="18">
        <v>97443015</v>
      </c>
      <c r="K349" s="19">
        <v>97443015</v>
      </c>
      <c r="L349" s="19">
        <v>0</v>
      </c>
      <c r="M349" s="19">
        <v>0</v>
      </c>
      <c r="N349" s="19">
        <v>97443015</v>
      </c>
      <c r="O349" s="19">
        <v>0</v>
      </c>
      <c r="P349" s="19">
        <v>69583559</v>
      </c>
      <c r="Q349" s="19">
        <v>0</v>
      </c>
      <c r="R349" s="19">
        <v>27859456</v>
      </c>
      <c r="S349" s="19">
        <v>27859456</v>
      </c>
      <c r="T349" s="19">
        <v>0</v>
      </c>
      <c r="U349" s="19">
        <v>0</v>
      </c>
      <c r="V349" s="19">
        <v>0</v>
      </c>
      <c r="W349" s="19">
        <v>0</v>
      </c>
      <c r="X349" s="20">
        <f t="shared" si="61"/>
        <v>0.28590511079732089</v>
      </c>
      <c r="Y349" s="20">
        <f t="shared" si="62"/>
        <v>0.71409488920267916</v>
      </c>
      <c r="Z349" s="21">
        <f t="shared" si="63"/>
        <v>1</v>
      </c>
    </row>
    <row r="350" spans="1:26" ht="30" outlineLevel="4" x14ac:dyDescent="0.25">
      <c r="A350" s="15" t="s">
        <v>312</v>
      </c>
      <c r="B350" s="16" t="s">
        <v>35</v>
      </c>
      <c r="C350" s="16" t="s">
        <v>36</v>
      </c>
      <c r="D350" s="16" t="s">
        <v>63</v>
      </c>
      <c r="E350" s="16" t="s">
        <v>57</v>
      </c>
      <c r="F350" s="16" t="s">
        <v>38</v>
      </c>
      <c r="G350" s="16">
        <v>1112</v>
      </c>
      <c r="H350" s="16">
        <v>3480</v>
      </c>
      <c r="I350" s="17" t="s">
        <v>58</v>
      </c>
      <c r="J350" s="18">
        <v>85364122</v>
      </c>
      <c r="K350" s="19">
        <v>85364122</v>
      </c>
      <c r="L350" s="19">
        <v>74500000</v>
      </c>
      <c r="M350" s="19">
        <v>1121929</v>
      </c>
      <c r="N350" s="19">
        <v>160986051</v>
      </c>
      <c r="O350" s="19">
        <v>0</v>
      </c>
      <c r="P350" s="19">
        <v>40285661</v>
      </c>
      <c r="Q350" s="19">
        <v>0</v>
      </c>
      <c r="R350" s="19">
        <v>45078461</v>
      </c>
      <c r="S350" s="19">
        <v>45078461</v>
      </c>
      <c r="T350" s="19">
        <v>0</v>
      </c>
      <c r="U350" s="19">
        <v>0</v>
      </c>
      <c r="V350" s="19">
        <v>0</v>
      </c>
      <c r="W350" s="19">
        <v>75621929</v>
      </c>
      <c r="X350" s="20">
        <f t="shared" si="61"/>
        <v>0.2800147013979491</v>
      </c>
      <c r="Y350" s="20">
        <f t="shared" si="62"/>
        <v>0.25024317790117107</v>
      </c>
      <c r="Z350" s="21">
        <f t="shared" si="63"/>
        <v>0.53025787929912016</v>
      </c>
    </row>
    <row r="351" spans="1:26" ht="30" outlineLevel="4" x14ac:dyDescent="0.25">
      <c r="A351" s="15" t="s">
        <v>312</v>
      </c>
      <c r="B351" s="16" t="s">
        <v>35</v>
      </c>
      <c r="C351" s="16" t="s">
        <v>36</v>
      </c>
      <c r="D351" s="16" t="s">
        <v>64</v>
      </c>
      <c r="E351" s="16" t="s">
        <v>57</v>
      </c>
      <c r="F351" s="16" t="s">
        <v>38</v>
      </c>
      <c r="G351" s="16">
        <v>1112</v>
      </c>
      <c r="H351" s="16">
        <v>3480</v>
      </c>
      <c r="I351" s="17" t="s">
        <v>58</v>
      </c>
      <c r="J351" s="18">
        <v>170728243</v>
      </c>
      <c r="K351" s="19">
        <v>170728243</v>
      </c>
      <c r="L351" s="19">
        <v>-74500000</v>
      </c>
      <c r="M351" s="19">
        <v>560964</v>
      </c>
      <c r="N351" s="19">
        <v>96789207</v>
      </c>
      <c r="O351" s="19">
        <v>0</v>
      </c>
      <c r="P351" s="19">
        <v>73643095</v>
      </c>
      <c r="Q351" s="19">
        <v>0</v>
      </c>
      <c r="R351" s="19">
        <v>22585148</v>
      </c>
      <c r="S351" s="19">
        <v>22585148</v>
      </c>
      <c r="T351" s="19">
        <v>0</v>
      </c>
      <c r="U351" s="19">
        <v>74500000</v>
      </c>
      <c r="V351" s="19">
        <v>0</v>
      </c>
      <c r="W351" s="19">
        <v>560964</v>
      </c>
      <c r="X351" s="20">
        <f t="shared" si="61"/>
        <v>0.23334366196429318</v>
      </c>
      <c r="Y351" s="20">
        <f t="shared" si="62"/>
        <v>0.76086060917928588</v>
      </c>
      <c r="Z351" s="21">
        <f t="shared" si="63"/>
        <v>0.99420427114357901</v>
      </c>
    </row>
    <row r="352" spans="1:26" ht="45" outlineLevel="4" x14ac:dyDescent="0.25">
      <c r="A352" s="15" t="s">
        <v>312</v>
      </c>
      <c r="B352" s="16" t="s">
        <v>35</v>
      </c>
      <c r="C352" s="16" t="s">
        <v>36</v>
      </c>
      <c r="D352" s="16" t="s">
        <v>65</v>
      </c>
      <c r="E352" s="16" t="s">
        <v>57</v>
      </c>
      <c r="F352" s="16" t="s">
        <v>38</v>
      </c>
      <c r="G352" s="16">
        <v>1112</v>
      </c>
      <c r="H352" s="16">
        <v>3480</v>
      </c>
      <c r="I352" s="17" t="s">
        <v>66</v>
      </c>
      <c r="J352" s="18">
        <v>258854671</v>
      </c>
      <c r="K352" s="19">
        <v>258854671</v>
      </c>
      <c r="L352" s="19">
        <v>0</v>
      </c>
      <c r="M352" s="19">
        <v>1963375</v>
      </c>
      <c r="N352" s="19">
        <v>260818046</v>
      </c>
      <c r="O352" s="19">
        <v>0</v>
      </c>
      <c r="P352" s="19">
        <v>198765373.21000001</v>
      </c>
      <c r="Q352" s="19">
        <v>0</v>
      </c>
      <c r="R352" s="19">
        <v>60089297.789999999</v>
      </c>
      <c r="S352" s="19">
        <v>60089297.789999999</v>
      </c>
      <c r="T352" s="19">
        <v>0</v>
      </c>
      <c r="U352" s="19">
        <v>0</v>
      </c>
      <c r="V352" s="19">
        <v>0</v>
      </c>
      <c r="W352" s="19">
        <v>1963374.9999999925</v>
      </c>
      <c r="X352" s="20">
        <f t="shared" si="61"/>
        <v>0.23038780755991095</v>
      </c>
      <c r="Y352" s="20">
        <f t="shared" si="62"/>
        <v>0.76208443494741929</v>
      </c>
      <c r="Z352" s="21">
        <f t="shared" si="63"/>
        <v>0.99247224250733024</v>
      </c>
    </row>
    <row r="353" spans="1:26" outlineLevel="3" x14ac:dyDescent="0.25">
      <c r="A353" s="22"/>
      <c r="B353" s="23"/>
      <c r="C353" s="23" t="s">
        <v>67</v>
      </c>
      <c r="D353" s="23"/>
      <c r="E353" s="23"/>
      <c r="F353" s="23"/>
      <c r="G353" s="23"/>
      <c r="H353" s="23"/>
      <c r="I353" s="24"/>
      <c r="J353" s="25">
        <f t="shared" ref="J353:W353" si="71">SUBTOTAL(9,J339:J352)</f>
        <v>7280847022</v>
      </c>
      <c r="K353" s="26">
        <f t="shared" si="71"/>
        <v>7280847022</v>
      </c>
      <c r="L353" s="26">
        <f t="shared" si="71"/>
        <v>0</v>
      </c>
      <c r="M353" s="26">
        <f t="shared" si="71"/>
        <v>49558451</v>
      </c>
      <c r="N353" s="26">
        <f t="shared" si="71"/>
        <v>7330405473</v>
      </c>
      <c r="O353" s="26">
        <f t="shared" si="71"/>
        <v>0</v>
      </c>
      <c r="P353" s="26">
        <f t="shared" si="71"/>
        <v>835979424.60000002</v>
      </c>
      <c r="Q353" s="26">
        <f t="shared" si="71"/>
        <v>0</v>
      </c>
      <c r="R353" s="26">
        <f t="shared" si="71"/>
        <v>1808380272.03</v>
      </c>
      <c r="S353" s="26">
        <f t="shared" si="71"/>
        <v>1808380272.03</v>
      </c>
      <c r="T353" s="26">
        <f t="shared" si="71"/>
        <v>4561987325.3699999</v>
      </c>
      <c r="U353" s="26">
        <f t="shared" si="71"/>
        <v>4636487325.3699999</v>
      </c>
      <c r="V353" s="26">
        <f t="shared" si="71"/>
        <v>0</v>
      </c>
      <c r="W353" s="26">
        <f t="shared" si="71"/>
        <v>4686045776.3699999</v>
      </c>
      <c r="X353" s="27">
        <f t="shared" si="61"/>
        <v>0.24669580403032093</v>
      </c>
      <c r="Y353" s="27">
        <f t="shared" si="62"/>
        <v>0.11404272624197306</v>
      </c>
      <c r="Z353" s="28">
        <f t="shared" si="63"/>
        <v>0.36073853027229397</v>
      </c>
    </row>
    <row r="354" spans="1:26" outlineLevel="4" x14ac:dyDescent="0.25">
      <c r="A354" s="15" t="s">
        <v>312</v>
      </c>
      <c r="B354" s="16" t="s">
        <v>35</v>
      </c>
      <c r="C354" s="16" t="s">
        <v>68</v>
      </c>
      <c r="D354" s="16" t="s">
        <v>69</v>
      </c>
      <c r="E354" s="16"/>
      <c r="F354" s="16" t="s">
        <v>38</v>
      </c>
      <c r="G354" s="16">
        <v>1120</v>
      </c>
      <c r="H354" s="16">
        <v>3480</v>
      </c>
      <c r="I354" s="17" t="s">
        <v>70</v>
      </c>
      <c r="J354" s="18">
        <v>3173703564</v>
      </c>
      <c r="K354" s="19">
        <v>3173703564</v>
      </c>
      <c r="L354" s="19">
        <v>-74953072</v>
      </c>
      <c r="M354" s="19">
        <v>0</v>
      </c>
      <c r="N354" s="19">
        <v>3098750492</v>
      </c>
      <c r="O354" s="19">
        <v>0</v>
      </c>
      <c r="P354" s="19">
        <v>169391127.21000001</v>
      </c>
      <c r="Q354" s="19">
        <v>61179067.890000001</v>
      </c>
      <c r="R354" s="19">
        <v>228311532.22</v>
      </c>
      <c r="S354" s="19">
        <v>208088566.30000001</v>
      </c>
      <c r="T354" s="19">
        <v>91329980.680000007</v>
      </c>
      <c r="U354" s="19">
        <v>2714821836.6799998</v>
      </c>
      <c r="V354" s="19">
        <v>0</v>
      </c>
      <c r="W354" s="19">
        <v>2639868764.6800003</v>
      </c>
      <c r="X354" s="20">
        <f t="shared" si="61"/>
        <v>7.3678578772130451E-2</v>
      </c>
      <c r="Y354" s="20">
        <f t="shared" si="62"/>
        <v>7.440747349464237E-2</v>
      </c>
      <c r="Z354" s="21">
        <f t="shared" si="63"/>
        <v>0.14808605226677282</v>
      </c>
    </row>
    <row r="355" spans="1:26" outlineLevel="4" x14ac:dyDescent="0.25">
      <c r="A355" s="15" t="s">
        <v>312</v>
      </c>
      <c r="B355" s="16" t="s">
        <v>35</v>
      </c>
      <c r="C355" s="16" t="s">
        <v>68</v>
      </c>
      <c r="D355" s="16" t="s">
        <v>181</v>
      </c>
      <c r="E355" s="16"/>
      <c r="F355" s="16" t="s">
        <v>38</v>
      </c>
      <c r="G355" s="16">
        <v>1120</v>
      </c>
      <c r="H355" s="16">
        <v>3480</v>
      </c>
      <c r="I355" s="17" t="s">
        <v>182</v>
      </c>
      <c r="J355" s="18">
        <v>4323385701</v>
      </c>
      <c r="K355" s="19">
        <v>4323385701</v>
      </c>
      <c r="L355" s="19">
        <v>0</v>
      </c>
      <c r="M355" s="19">
        <v>0</v>
      </c>
      <c r="N355" s="19">
        <v>4323385701</v>
      </c>
      <c r="O355" s="19">
        <v>0</v>
      </c>
      <c r="P355" s="19">
        <v>264883463.56999999</v>
      </c>
      <c r="Q355" s="19">
        <v>0</v>
      </c>
      <c r="R355" s="19">
        <v>841288966.16999996</v>
      </c>
      <c r="S355" s="19">
        <v>841288966.16999996</v>
      </c>
      <c r="T355" s="19">
        <v>2439766.2599999998</v>
      </c>
      <c r="U355" s="19">
        <v>3217213271.2600002</v>
      </c>
      <c r="V355" s="19">
        <v>0</v>
      </c>
      <c r="W355" s="19">
        <v>3217213271.2599998</v>
      </c>
      <c r="X355" s="20">
        <f t="shared" si="61"/>
        <v>0.19459031054652598</v>
      </c>
      <c r="Y355" s="20">
        <f t="shared" si="62"/>
        <v>6.1267599490078435E-2</v>
      </c>
      <c r="Z355" s="21">
        <f t="shared" si="63"/>
        <v>0.25585791003660441</v>
      </c>
    </row>
    <row r="356" spans="1:26" outlineLevel="4" x14ac:dyDescent="0.25">
      <c r="A356" s="15" t="s">
        <v>312</v>
      </c>
      <c r="B356" s="16" t="s">
        <v>35</v>
      </c>
      <c r="C356" s="16" t="s">
        <v>68</v>
      </c>
      <c r="D356" s="16" t="s">
        <v>71</v>
      </c>
      <c r="E356" s="16"/>
      <c r="F356" s="16" t="s">
        <v>38</v>
      </c>
      <c r="G356" s="16">
        <v>1120</v>
      </c>
      <c r="H356" s="16">
        <v>3480</v>
      </c>
      <c r="I356" s="17" t="s">
        <v>72</v>
      </c>
      <c r="J356" s="18">
        <v>21000000</v>
      </c>
      <c r="K356" s="19">
        <v>21145839.800000001</v>
      </c>
      <c r="L356" s="19">
        <v>0</v>
      </c>
      <c r="M356" s="19">
        <v>0</v>
      </c>
      <c r="N356" s="19">
        <v>21145839.800000001</v>
      </c>
      <c r="O356" s="19">
        <v>0</v>
      </c>
      <c r="P356" s="19">
        <v>0</v>
      </c>
      <c r="Q356" s="19">
        <v>0</v>
      </c>
      <c r="R356" s="19">
        <v>0</v>
      </c>
      <c r="S356" s="19">
        <v>0</v>
      </c>
      <c r="T356" s="19">
        <v>21145839.800000001</v>
      </c>
      <c r="U356" s="19">
        <v>21145839.800000001</v>
      </c>
      <c r="V356" s="19">
        <v>0</v>
      </c>
      <c r="W356" s="19">
        <v>21145839.800000001</v>
      </c>
      <c r="X356" s="20">
        <f t="shared" si="61"/>
        <v>0</v>
      </c>
      <c r="Y356" s="20">
        <f t="shared" si="62"/>
        <v>0</v>
      </c>
      <c r="Z356" s="21">
        <f t="shared" si="63"/>
        <v>0</v>
      </c>
    </row>
    <row r="357" spans="1:26" outlineLevel="4" x14ac:dyDescent="0.25">
      <c r="A357" s="15" t="s">
        <v>312</v>
      </c>
      <c r="B357" s="16" t="s">
        <v>35</v>
      </c>
      <c r="C357" s="16" t="s">
        <v>68</v>
      </c>
      <c r="D357" s="16" t="s">
        <v>75</v>
      </c>
      <c r="E357" s="16"/>
      <c r="F357" s="16" t="s">
        <v>38</v>
      </c>
      <c r="G357" s="16">
        <v>1120</v>
      </c>
      <c r="H357" s="16">
        <v>3480</v>
      </c>
      <c r="I357" s="17" t="s">
        <v>76</v>
      </c>
      <c r="J357" s="18">
        <v>5916912</v>
      </c>
      <c r="K357" s="19">
        <v>5916912</v>
      </c>
      <c r="L357" s="19">
        <v>0</v>
      </c>
      <c r="M357" s="19">
        <v>0</v>
      </c>
      <c r="N357" s="19">
        <v>5916912</v>
      </c>
      <c r="O357" s="19">
        <v>0</v>
      </c>
      <c r="P357" s="19">
        <v>0</v>
      </c>
      <c r="Q357" s="19">
        <v>0</v>
      </c>
      <c r="R357" s="19">
        <v>0</v>
      </c>
      <c r="S357" s="19">
        <v>0</v>
      </c>
      <c r="T357" s="19">
        <v>0</v>
      </c>
      <c r="U357" s="19">
        <v>5916912</v>
      </c>
      <c r="V357" s="19">
        <v>0</v>
      </c>
      <c r="W357" s="19">
        <v>5916912</v>
      </c>
      <c r="X357" s="20">
        <f t="shared" si="61"/>
        <v>0</v>
      </c>
      <c r="Y357" s="20">
        <f t="shared" si="62"/>
        <v>0</v>
      </c>
      <c r="Z357" s="21">
        <f t="shared" si="63"/>
        <v>0</v>
      </c>
    </row>
    <row r="358" spans="1:26" ht="30" outlineLevel="4" x14ac:dyDescent="0.25">
      <c r="A358" s="15" t="s">
        <v>312</v>
      </c>
      <c r="B358" s="16" t="s">
        <v>35</v>
      </c>
      <c r="C358" s="16" t="s">
        <v>68</v>
      </c>
      <c r="D358" s="16" t="s">
        <v>77</v>
      </c>
      <c r="E358" s="16"/>
      <c r="F358" s="16" t="s">
        <v>38</v>
      </c>
      <c r="G358" s="16">
        <v>1120</v>
      </c>
      <c r="H358" s="16">
        <v>3480</v>
      </c>
      <c r="I358" s="17" t="s">
        <v>78</v>
      </c>
      <c r="J358" s="18">
        <v>288000000</v>
      </c>
      <c r="K358" s="19">
        <v>288000000</v>
      </c>
      <c r="L358" s="19">
        <v>0</v>
      </c>
      <c r="M358" s="19">
        <v>0</v>
      </c>
      <c r="N358" s="19">
        <v>288000000</v>
      </c>
      <c r="O358" s="19">
        <v>0</v>
      </c>
      <c r="P358" s="19">
        <v>0</v>
      </c>
      <c r="Q358" s="19">
        <v>0</v>
      </c>
      <c r="R358" s="19">
        <v>0</v>
      </c>
      <c r="S358" s="19">
        <v>0</v>
      </c>
      <c r="T358" s="19">
        <v>0</v>
      </c>
      <c r="U358" s="19">
        <v>288000000</v>
      </c>
      <c r="V358" s="19">
        <v>0</v>
      </c>
      <c r="W358" s="19">
        <v>288000000</v>
      </c>
      <c r="X358" s="20">
        <f t="shared" si="61"/>
        <v>0</v>
      </c>
      <c r="Y358" s="20">
        <f t="shared" si="62"/>
        <v>0</v>
      </c>
      <c r="Z358" s="21">
        <f t="shared" si="63"/>
        <v>0</v>
      </c>
    </row>
    <row r="359" spans="1:26" ht="150" outlineLevel="4" x14ac:dyDescent="0.25">
      <c r="A359" s="15" t="s">
        <v>312</v>
      </c>
      <c r="B359" s="16" t="s">
        <v>35</v>
      </c>
      <c r="C359" s="16" t="s">
        <v>68</v>
      </c>
      <c r="D359" s="16" t="s">
        <v>81</v>
      </c>
      <c r="E359" s="16"/>
      <c r="F359" s="16" t="s">
        <v>38</v>
      </c>
      <c r="G359" s="16">
        <v>1120</v>
      </c>
      <c r="H359" s="16">
        <v>3480</v>
      </c>
      <c r="I359" s="17" t="s">
        <v>313</v>
      </c>
      <c r="J359" s="18">
        <v>905363000</v>
      </c>
      <c r="K359" s="19">
        <v>905363000</v>
      </c>
      <c r="L359" s="19">
        <v>0</v>
      </c>
      <c r="M359" s="19">
        <v>0</v>
      </c>
      <c r="N359" s="19">
        <v>905363000</v>
      </c>
      <c r="O359" s="19">
        <v>0</v>
      </c>
      <c r="P359" s="19">
        <v>6001932.8499999996</v>
      </c>
      <c r="Q359" s="19">
        <v>0</v>
      </c>
      <c r="R359" s="19">
        <v>3448624.4</v>
      </c>
      <c r="S359" s="19">
        <v>3448624.4</v>
      </c>
      <c r="T359" s="19">
        <v>497442.75</v>
      </c>
      <c r="U359" s="19">
        <v>895912442.75</v>
      </c>
      <c r="V359" s="19">
        <v>0</v>
      </c>
      <c r="W359" s="19">
        <v>895912442.75</v>
      </c>
      <c r="X359" s="20">
        <f t="shared" si="61"/>
        <v>3.8091068444369826E-3</v>
      </c>
      <c r="Y359" s="20">
        <f t="shared" si="62"/>
        <v>6.6293109504143638E-3</v>
      </c>
      <c r="Z359" s="21">
        <f t="shared" si="63"/>
        <v>1.0438417794851346E-2</v>
      </c>
    </row>
    <row r="360" spans="1:26" outlineLevel="4" x14ac:dyDescent="0.25">
      <c r="A360" s="15" t="s">
        <v>312</v>
      </c>
      <c r="B360" s="16" t="s">
        <v>35</v>
      </c>
      <c r="C360" s="16" t="s">
        <v>68</v>
      </c>
      <c r="D360" s="16" t="s">
        <v>87</v>
      </c>
      <c r="E360" s="16"/>
      <c r="F360" s="16" t="s">
        <v>38</v>
      </c>
      <c r="G360" s="16">
        <v>1120</v>
      </c>
      <c r="H360" s="16">
        <v>3480</v>
      </c>
      <c r="I360" s="17" t="s">
        <v>88</v>
      </c>
      <c r="J360" s="18">
        <v>27901185</v>
      </c>
      <c r="K360" s="19">
        <v>27755345.199999999</v>
      </c>
      <c r="L360" s="19">
        <v>0</v>
      </c>
      <c r="M360" s="19">
        <v>0</v>
      </c>
      <c r="N360" s="19">
        <v>27755345.199999999</v>
      </c>
      <c r="O360" s="19">
        <v>0</v>
      </c>
      <c r="P360" s="19">
        <v>6575957.2000000002</v>
      </c>
      <c r="Q360" s="19">
        <v>0</v>
      </c>
      <c r="R360" s="19">
        <v>128500</v>
      </c>
      <c r="S360" s="19">
        <v>128500</v>
      </c>
      <c r="T360" s="19">
        <v>125000</v>
      </c>
      <c r="U360" s="19">
        <v>21050888</v>
      </c>
      <c r="V360" s="19">
        <v>0</v>
      </c>
      <c r="W360" s="19">
        <v>21050888</v>
      </c>
      <c r="X360" s="20">
        <f t="shared" si="61"/>
        <v>4.6297388511673063E-3</v>
      </c>
      <c r="Y360" s="20">
        <f t="shared" si="62"/>
        <v>0.23692579402687453</v>
      </c>
      <c r="Z360" s="21">
        <f t="shared" si="63"/>
        <v>0.24155553287804182</v>
      </c>
    </row>
    <row r="361" spans="1:26" ht="75" outlineLevel="4" x14ac:dyDescent="0.25">
      <c r="A361" s="15" t="s">
        <v>312</v>
      </c>
      <c r="B361" s="16" t="s">
        <v>35</v>
      </c>
      <c r="C361" s="16" t="s">
        <v>68</v>
      </c>
      <c r="D361" s="16" t="s">
        <v>261</v>
      </c>
      <c r="E361" s="16"/>
      <c r="F361" s="16" t="s">
        <v>38</v>
      </c>
      <c r="G361" s="16">
        <v>1120</v>
      </c>
      <c r="H361" s="16">
        <v>3480</v>
      </c>
      <c r="I361" s="17" t="s">
        <v>314</v>
      </c>
      <c r="J361" s="18">
        <v>4461030</v>
      </c>
      <c r="K361" s="19">
        <v>4461030</v>
      </c>
      <c r="L361" s="19">
        <v>0</v>
      </c>
      <c r="M361" s="19">
        <v>0</v>
      </c>
      <c r="N361" s="19">
        <v>4461030</v>
      </c>
      <c r="O361" s="19">
        <v>0</v>
      </c>
      <c r="P361" s="19">
        <v>0</v>
      </c>
      <c r="Q361" s="19">
        <v>0</v>
      </c>
      <c r="R361" s="19">
        <v>0</v>
      </c>
      <c r="S361" s="19">
        <v>0</v>
      </c>
      <c r="T361" s="19">
        <v>0</v>
      </c>
      <c r="U361" s="19">
        <v>4461030</v>
      </c>
      <c r="V361" s="19">
        <v>0</v>
      </c>
      <c r="W361" s="19">
        <v>4461030</v>
      </c>
      <c r="X361" s="20">
        <f t="shared" si="61"/>
        <v>0</v>
      </c>
      <c r="Y361" s="20">
        <f t="shared" si="62"/>
        <v>0</v>
      </c>
      <c r="Z361" s="21">
        <f t="shared" si="63"/>
        <v>0</v>
      </c>
    </row>
    <row r="362" spans="1:26" ht="30" outlineLevel="4" x14ac:dyDescent="0.25">
      <c r="A362" s="15" t="s">
        <v>312</v>
      </c>
      <c r="B362" s="16" t="s">
        <v>35</v>
      </c>
      <c r="C362" s="16" t="s">
        <v>68</v>
      </c>
      <c r="D362" s="16" t="s">
        <v>194</v>
      </c>
      <c r="E362" s="16"/>
      <c r="F362" s="16" t="s">
        <v>38</v>
      </c>
      <c r="G362" s="16">
        <v>1120</v>
      </c>
      <c r="H362" s="16">
        <v>3480</v>
      </c>
      <c r="I362" s="17" t="s">
        <v>195</v>
      </c>
      <c r="J362" s="18">
        <v>15754949</v>
      </c>
      <c r="K362" s="19">
        <v>15754949</v>
      </c>
      <c r="L362" s="19">
        <v>1103400</v>
      </c>
      <c r="M362" s="19">
        <v>0</v>
      </c>
      <c r="N362" s="19">
        <v>16858349</v>
      </c>
      <c r="O362" s="19">
        <v>7871023.5999999996</v>
      </c>
      <c r="P362" s="19">
        <v>4869764.21</v>
      </c>
      <c r="Q362" s="19">
        <v>0</v>
      </c>
      <c r="R362" s="19">
        <v>0</v>
      </c>
      <c r="S362" s="19">
        <v>0</v>
      </c>
      <c r="T362" s="19">
        <v>599187.18999999994</v>
      </c>
      <c r="U362" s="19">
        <v>3014161.19</v>
      </c>
      <c r="V362" s="19">
        <v>0</v>
      </c>
      <c r="W362" s="19">
        <v>4117561.1900000004</v>
      </c>
      <c r="X362" s="20">
        <f t="shared" si="61"/>
        <v>0</v>
      </c>
      <c r="Y362" s="20">
        <f t="shared" si="62"/>
        <v>0.75575537141863647</v>
      </c>
      <c r="Z362" s="21">
        <f t="shared" si="63"/>
        <v>0.75575537141863647</v>
      </c>
    </row>
    <row r="363" spans="1:26" ht="30" outlineLevel="4" x14ac:dyDescent="0.25">
      <c r="A363" s="15" t="s">
        <v>312</v>
      </c>
      <c r="B363" s="16" t="s">
        <v>35</v>
      </c>
      <c r="C363" s="16" t="s">
        <v>68</v>
      </c>
      <c r="D363" s="16" t="s">
        <v>198</v>
      </c>
      <c r="E363" s="16"/>
      <c r="F363" s="16" t="s">
        <v>38</v>
      </c>
      <c r="G363" s="16">
        <v>1120</v>
      </c>
      <c r="H363" s="16">
        <v>3480</v>
      </c>
      <c r="I363" s="17" t="s">
        <v>199</v>
      </c>
      <c r="J363" s="18">
        <v>72611920</v>
      </c>
      <c r="K363" s="19">
        <v>72611920</v>
      </c>
      <c r="L363" s="19">
        <v>0</v>
      </c>
      <c r="M363" s="19">
        <v>0</v>
      </c>
      <c r="N363" s="19">
        <v>72611920</v>
      </c>
      <c r="O363" s="19">
        <v>0</v>
      </c>
      <c r="P363" s="19">
        <v>82665.440000000002</v>
      </c>
      <c r="Q363" s="19">
        <v>0</v>
      </c>
      <c r="R363" s="19">
        <v>835418.04</v>
      </c>
      <c r="S363" s="19">
        <v>835418.04</v>
      </c>
      <c r="T363" s="19">
        <v>41339340.520000003</v>
      </c>
      <c r="U363" s="19">
        <v>71693836.519999996</v>
      </c>
      <c r="V363" s="19">
        <v>0</v>
      </c>
      <c r="W363" s="19">
        <v>71693836.519999996</v>
      </c>
      <c r="X363" s="20">
        <f t="shared" si="61"/>
        <v>1.1505246521507764E-2</v>
      </c>
      <c r="Y363" s="20">
        <f t="shared" si="62"/>
        <v>1.1384555042753312E-3</v>
      </c>
      <c r="Z363" s="21">
        <f t="shared" si="63"/>
        <v>1.2643702025783096E-2</v>
      </c>
    </row>
    <row r="364" spans="1:26" ht="30" outlineLevel="4" x14ac:dyDescent="0.25">
      <c r="A364" s="15" t="s">
        <v>312</v>
      </c>
      <c r="B364" s="16" t="s">
        <v>35</v>
      </c>
      <c r="C364" s="16" t="s">
        <v>68</v>
      </c>
      <c r="D364" s="16" t="s">
        <v>200</v>
      </c>
      <c r="E364" s="16"/>
      <c r="F364" s="16" t="s">
        <v>38</v>
      </c>
      <c r="G364" s="16">
        <v>1120</v>
      </c>
      <c r="H364" s="16">
        <v>3480</v>
      </c>
      <c r="I364" s="17" t="s">
        <v>201</v>
      </c>
      <c r="J364" s="18">
        <v>12656788</v>
      </c>
      <c r="K364" s="19">
        <v>12656788</v>
      </c>
      <c r="L364" s="19">
        <v>6402610</v>
      </c>
      <c r="M364" s="19">
        <v>0</v>
      </c>
      <c r="N364" s="19">
        <v>19059398</v>
      </c>
      <c r="O364" s="19">
        <v>0</v>
      </c>
      <c r="P364" s="19">
        <v>5967002.7400000002</v>
      </c>
      <c r="Q364" s="19">
        <v>2134202.75</v>
      </c>
      <c r="R364" s="19">
        <v>0</v>
      </c>
      <c r="S364" s="19">
        <v>0</v>
      </c>
      <c r="T364" s="19">
        <v>682199.51</v>
      </c>
      <c r="U364" s="19">
        <v>4555582.51</v>
      </c>
      <c r="V364" s="19">
        <v>0</v>
      </c>
      <c r="W364" s="19">
        <v>10958192.51</v>
      </c>
      <c r="X364" s="20">
        <f t="shared" si="61"/>
        <v>0</v>
      </c>
      <c r="Y364" s="20">
        <f t="shared" si="62"/>
        <v>0.42505043915867646</v>
      </c>
      <c r="Z364" s="21">
        <f t="shared" si="63"/>
        <v>0.42505043915867646</v>
      </c>
    </row>
    <row r="365" spans="1:26" ht="45" outlineLevel="4" x14ac:dyDescent="0.25">
      <c r="A365" s="15" t="s">
        <v>312</v>
      </c>
      <c r="B365" s="16" t="s">
        <v>35</v>
      </c>
      <c r="C365" s="16" t="s">
        <v>68</v>
      </c>
      <c r="D365" s="16" t="s">
        <v>91</v>
      </c>
      <c r="E365" s="16"/>
      <c r="F365" s="16" t="s">
        <v>38</v>
      </c>
      <c r="G365" s="16">
        <v>1120</v>
      </c>
      <c r="H365" s="16">
        <v>3480</v>
      </c>
      <c r="I365" s="17" t="s">
        <v>92</v>
      </c>
      <c r="J365" s="18">
        <v>244807119</v>
      </c>
      <c r="K365" s="19">
        <v>244807119</v>
      </c>
      <c r="L365" s="19">
        <v>67447062</v>
      </c>
      <c r="M365" s="19">
        <v>0</v>
      </c>
      <c r="N365" s="19">
        <v>312254181</v>
      </c>
      <c r="O365" s="19">
        <v>3244230.99</v>
      </c>
      <c r="P365" s="19">
        <v>68907390.459999993</v>
      </c>
      <c r="Q365" s="19">
        <v>4619361.58</v>
      </c>
      <c r="R365" s="19">
        <v>16584162.9</v>
      </c>
      <c r="S365" s="19">
        <v>14489850.550000001</v>
      </c>
      <c r="T365" s="19">
        <v>42490623.07</v>
      </c>
      <c r="U365" s="19">
        <v>151451973.06999999</v>
      </c>
      <c r="V365" s="19">
        <v>0</v>
      </c>
      <c r="W365" s="19">
        <v>218899035.06999999</v>
      </c>
      <c r="X365" s="20">
        <f t="shared" si="61"/>
        <v>5.3111099575637068E-2</v>
      </c>
      <c r="Y365" s="20">
        <f t="shared" si="62"/>
        <v>0.2458605447143716</v>
      </c>
      <c r="Z365" s="21">
        <f t="shared" si="63"/>
        <v>0.29897164429000866</v>
      </c>
    </row>
    <row r="366" spans="1:26" outlineLevel="3" x14ac:dyDescent="0.25">
      <c r="A366" s="22"/>
      <c r="B366" s="23"/>
      <c r="C366" s="23" t="s">
        <v>93</v>
      </c>
      <c r="D366" s="23"/>
      <c r="E366" s="23"/>
      <c r="F366" s="23"/>
      <c r="G366" s="23"/>
      <c r="H366" s="23"/>
      <c r="I366" s="24"/>
      <c r="J366" s="25">
        <f t="shared" ref="J366:W366" si="72">SUBTOTAL(9,J354:J365)</f>
        <v>9095562168</v>
      </c>
      <c r="K366" s="26">
        <f t="shared" si="72"/>
        <v>9095562168</v>
      </c>
      <c r="L366" s="26">
        <f t="shared" si="72"/>
        <v>0</v>
      </c>
      <c r="M366" s="26">
        <f t="shared" si="72"/>
        <v>0</v>
      </c>
      <c r="N366" s="26">
        <f t="shared" si="72"/>
        <v>9095562168</v>
      </c>
      <c r="O366" s="26">
        <f t="shared" si="72"/>
        <v>11115254.59</v>
      </c>
      <c r="P366" s="26">
        <f t="shared" si="72"/>
        <v>526679303.67999995</v>
      </c>
      <c r="Q366" s="26">
        <f t="shared" si="72"/>
        <v>67932632.219999999</v>
      </c>
      <c r="R366" s="26">
        <f t="shared" si="72"/>
        <v>1090597203.73</v>
      </c>
      <c r="S366" s="26">
        <f t="shared" si="72"/>
        <v>1068279925.4599999</v>
      </c>
      <c r="T366" s="26">
        <f t="shared" si="72"/>
        <v>200649379.78</v>
      </c>
      <c r="U366" s="26">
        <f t="shared" si="72"/>
        <v>7399237773.7800007</v>
      </c>
      <c r="V366" s="26">
        <f t="shared" si="72"/>
        <v>0</v>
      </c>
      <c r="W366" s="26">
        <f t="shared" si="72"/>
        <v>7399237773.7800007</v>
      </c>
      <c r="X366" s="27">
        <f t="shared" ref="X366:X429" si="73">R366/N366</f>
        <v>0.1199043207650142</v>
      </c>
      <c r="Y366" s="27">
        <f t="shared" ref="Y366:Y429" si="74">(O366+P366+Q366)/N366</f>
        <v>6.6595904607311573E-2</v>
      </c>
      <c r="Z366" s="28">
        <f t="shared" ref="Z366:Z429" si="75">X366+Y366</f>
        <v>0.18650022537232577</v>
      </c>
    </row>
    <row r="367" spans="1:26" ht="30" outlineLevel="4" x14ac:dyDescent="0.25">
      <c r="A367" s="15" t="s">
        <v>312</v>
      </c>
      <c r="B367" s="16" t="s">
        <v>35</v>
      </c>
      <c r="C367" s="16" t="s">
        <v>94</v>
      </c>
      <c r="D367" s="16" t="s">
        <v>95</v>
      </c>
      <c r="E367" s="16"/>
      <c r="F367" s="16" t="s">
        <v>38</v>
      </c>
      <c r="G367" s="16">
        <v>1120</v>
      </c>
      <c r="H367" s="16">
        <v>3480</v>
      </c>
      <c r="I367" s="17" t="s">
        <v>96</v>
      </c>
      <c r="J367" s="18">
        <v>284700</v>
      </c>
      <c r="K367" s="19">
        <v>284700</v>
      </c>
      <c r="L367" s="19">
        <v>0</v>
      </c>
      <c r="M367" s="19">
        <v>0</v>
      </c>
      <c r="N367" s="19">
        <v>284700</v>
      </c>
      <c r="O367" s="19">
        <v>0</v>
      </c>
      <c r="P367" s="19">
        <v>0</v>
      </c>
      <c r="Q367" s="19">
        <v>0</v>
      </c>
      <c r="R367" s="19">
        <v>0</v>
      </c>
      <c r="S367" s="19">
        <v>0</v>
      </c>
      <c r="T367" s="19">
        <v>0</v>
      </c>
      <c r="U367" s="19">
        <v>284700</v>
      </c>
      <c r="V367" s="19">
        <v>0</v>
      </c>
      <c r="W367" s="19">
        <v>284700</v>
      </c>
      <c r="X367" s="20">
        <f t="shared" si="73"/>
        <v>0</v>
      </c>
      <c r="Y367" s="20">
        <f t="shared" si="74"/>
        <v>0</v>
      </c>
      <c r="Z367" s="21">
        <f t="shared" si="75"/>
        <v>0</v>
      </c>
    </row>
    <row r="368" spans="1:26" outlineLevel="4" x14ac:dyDescent="0.25">
      <c r="A368" s="15" t="s">
        <v>312</v>
      </c>
      <c r="B368" s="16" t="s">
        <v>35</v>
      </c>
      <c r="C368" s="16" t="s">
        <v>94</v>
      </c>
      <c r="D368" s="16" t="s">
        <v>97</v>
      </c>
      <c r="E368" s="16"/>
      <c r="F368" s="16" t="s">
        <v>38</v>
      </c>
      <c r="G368" s="16">
        <v>1120</v>
      </c>
      <c r="H368" s="16">
        <v>3480</v>
      </c>
      <c r="I368" s="17" t="s">
        <v>98</v>
      </c>
      <c r="J368" s="18">
        <v>2922</v>
      </c>
      <c r="K368" s="19">
        <v>2922</v>
      </c>
      <c r="L368" s="19">
        <v>0</v>
      </c>
      <c r="M368" s="19">
        <v>0</v>
      </c>
      <c r="N368" s="19">
        <v>2922</v>
      </c>
      <c r="O368" s="19">
        <v>0</v>
      </c>
      <c r="P368" s="19">
        <v>0</v>
      </c>
      <c r="Q368" s="19">
        <v>0</v>
      </c>
      <c r="R368" s="19">
        <v>0</v>
      </c>
      <c r="S368" s="19">
        <v>0</v>
      </c>
      <c r="T368" s="19">
        <v>0</v>
      </c>
      <c r="U368" s="19">
        <v>2922</v>
      </c>
      <c r="V368" s="19">
        <v>0</v>
      </c>
      <c r="W368" s="19">
        <v>2922</v>
      </c>
      <c r="X368" s="20">
        <f t="shared" si="73"/>
        <v>0</v>
      </c>
      <c r="Y368" s="20">
        <f t="shared" si="74"/>
        <v>0</v>
      </c>
      <c r="Z368" s="21">
        <f t="shared" si="75"/>
        <v>0</v>
      </c>
    </row>
    <row r="369" spans="1:26" outlineLevel="4" x14ac:dyDescent="0.25">
      <c r="A369" s="15" t="s">
        <v>312</v>
      </c>
      <c r="B369" s="16" t="s">
        <v>35</v>
      </c>
      <c r="C369" s="16" t="s">
        <v>94</v>
      </c>
      <c r="D369" s="16" t="s">
        <v>210</v>
      </c>
      <c r="E369" s="16"/>
      <c r="F369" s="16" t="s">
        <v>38</v>
      </c>
      <c r="G369" s="16">
        <v>1120</v>
      </c>
      <c r="H369" s="16">
        <v>3480</v>
      </c>
      <c r="I369" s="17" t="s">
        <v>211</v>
      </c>
      <c r="J369" s="18">
        <v>60000</v>
      </c>
      <c r="K369" s="19">
        <v>60000</v>
      </c>
      <c r="L369" s="19">
        <v>0</v>
      </c>
      <c r="M369" s="19">
        <v>0</v>
      </c>
      <c r="N369" s="19">
        <v>60000</v>
      </c>
      <c r="O369" s="19">
        <v>0</v>
      </c>
      <c r="P369" s="19">
        <v>0</v>
      </c>
      <c r="Q369" s="19">
        <v>0</v>
      </c>
      <c r="R369" s="19">
        <v>0</v>
      </c>
      <c r="S369" s="19">
        <v>0</v>
      </c>
      <c r="T369" s="19">
        <v>0</v>
      </c>
      <c r="U369" s="19">
        <v>60000</v>
      </c>
      <c r="V369" s="19">
        <v>0</v>
      </c>
      <c r="W369" s="19">
        <v>60000</v>
      </c>
      <c r="X369" s="20">
        <f t="shared" si="73"/>
        <v>0</v>
      </c>
      <c r="Y369" s="20">
        <f t="shared" si="74"/>
        <v>0</v>
      </c>
      <c r="Z369" s="21">
        <f t="shared" si="75"/>
        <v>0</v>
      </c>
    </row>
    <row r="370" spans="1:26" ht="30" outlineLevel="4" x14ac:dyDescent="0.25">
      <c r="A370" s="15" t="s">
        <v>312</v>
      </c>
      <c r="B370" s="16" t="s">
        <v>35</v>
      </c>
      <c r="C370" s="16" t="s">
        <v>94</v>
      </c>
      <c r="D370" s="16" t="s">
        <v>101</v>
      </c>
      <c r="E370" s="16"/>
      <c r="F370" s="16" t="s">
        <v>38</v>
      </c>
      <c r="G370" s="16">
        <v>1120</v>
      </c>
      <c r="H370" s="16">
        <v>3480</v>
      </c>
      <c r="I370" s="17" t="s">
        <v>102</v>
      </c>
      <c r="J370" s="18">
        <v>17822500</v>
      </c>
      <c r="K370" s="19">
        <v>17822500</v>
      </c>
      <c r="L370" s="19">
        <v>0</v>
      </c>
      <c r="M370" s="19">
        <v>0</v>
      </c>
      <c r="N370" s="19">
        <v>17822500</v>
      </c>
      <c r="O370" s="19">
        <v>0</v>
      </c>
      <c r="P370" s="19">
        <v>0</v>
      </c>
      <c r="Q370" s="19">
        <v>0</v>
      </c>
      <c r="R370" s="19">
        <v>0</v>
      </c>
      <c r="S370" s="19">
        <v>0</v>
      </c>
      <c r="T370" s="19">
        <v>11669731</v>
      </c>
      <c r="U370" s="19">
        <v>17822500</v>
      </c>
      <c r="V370" s="19">
        <v>0</v>
      </c>
      <c r="W370" s="19">
        <v>17822500</v>
      </c>
      <c r="X370" s="20">
        <f t="shared" si="73"/>
        <v>0</v>
      </c>
      <c r="Y370" s="20">
        <f t="shared" si="74"/>
        <v>0</v>
      </c>
      <c r="Z370" s="21">
        <f t="shared" si="75"/>
        <v>0</v>
      </c>
    </row>
    <row r="371" spans="1:26" ht="30" outlineLevel="4" x14ac:dyDescent="0.25">
      <c r="A371" s="15" t="s">
        <v>312</v>
      </c>
      <c r="B371" s="16" t="s">
        <v>35</v>
      </c>
      <c r="C371" s="16" t="s">
        <v>94</v>
      </c>
      <c r="D371" s="16" t="s">
        <v>103</v>
      </c>
      <c r="E371" s="16"/>
      <c r="F371" s="16" t="s">
        <v>38</v>
      </c>
      <c r="G371" s="16">
        <v>1120</v>
      </c>
      <c r="H371" s="16">
        <v>3480</v>
      </c>
      <c r="I371" s="17" t="s">
        <v>104</v>
      </c>
      <c r="J371" s="18">
        <v>219730</v>
      </c>
      <c r="K371" s="19">
        <v>219730</v>
      </c>
      <c r="L371" s="19">
        <v>0</v>
      </c>
      <c r="M371" s="19">
        <v>0</v>
      </c>
      <c r="N371" s="19">
        <v>219730</v>
      </c>
      <c r="O371" s="19">
        <v>0</v>
      </c>
      <c r="P371" s="19">
        <v>0</v>
      </c>
      <c r="Q371" s="19">
        <v>0</v>
      </c>
      <c r="R371" s="19">
        <v>0</v>
      </c>
      <c r="S371" s="19">
        <v>0</v>
      </c>
      <c r="T371" s="19">
        <v>0</v>
      </c>
      <c r="U371" s="19">
        <v>219730</v>
      </c>
      <c r="V371" s="19">
        <v>0</v>
      </c>
      <c r="W371" s="19">
        <v>219730</v>
      </c>
      <c r="X371" s="20">
        <f t="shared" si="73"/>
        <v>0</v>
      </c>
      <c r="Y371" s="20">
        <f t="shared" si="74"/>
        <v>0</v>
      </c>
      <c r="Z371" s="21">
        <f t="shared" si="75"/>
        <v>0</v>
      </c>
    </row>
    <row r="372" spans="1:26" ht="30" outlineLevel="4" x14ac:dyDescent="0.25">
      <c r="A372" s="15" t="s">
        <v>312</v>
      </c>
      <c r="B372" s="16" t="s">
        <v>35</v>
      </c>
      <c r="C372" s="16" t="s">
        <v>94</v>
      </c>
      <c r="D372" s="16" t="s">
        <v>107</v>
      </c>
      <c r="E372" s="16"/>
      <c r="F372" s="16" t="s">
        <v>38</v>
      </c>
      <c r="G372" s="16">
        <v>1120</v>
      </c>
      <c r="H372" s="16">
        <v>3480</v>
      </c>
      <c r="I372" s="17" t="s">
        <v>108</v>
      </c>
      <c r="J372" s="18">
        <v>1419798</v>
      </c>
      <c r="K372" s="19">
        <v>1419798</v>
      </c>
      <c r="L372" s="19">
        <v>0</v>
      </c>
      <c r="M372" s="19">
        <v>0</v>
      </c>
      <c r="N372" s="19">
        <v>1419798</v>
      </c>
      <c r="O372" s="19">
        <v>0</v>
      </c>
      <c r="P372" s="19">
        <v>0</v>
      </c>
      <c r="Q372" s="19">
        <v>0</v>
      </c>
      <c r="R372" s="19">
        <v>0</v>
      </c>
      <c r="S372" s="19">
        <v>0</v>
      </c>
      <c r="T372" s="19">
        <v>0</v>
      </c>
      <c r="U372" s="19">
        <v>1419798</v>
      </c>
      <c r="V372" s="19">
        <v>0</v>
      </c>
      <c r="W372" s="19">
        <v>1419798</v>
      </c>
      <c r="X372" s="20">
        <f t="shared" si="73"/>
        <v>0</v>
      </c>
      <c r="Y372" s="20">
        <f t="shared" si="74"/>
        <v>0</v>
      </c>
      <c r="Z372" s="21">
        <f t="shared" si="75"/>
        <v>0</v>
      </c>
    </row>
    <row r="373" spans="1:26" outlineLevel="4" x14ac:dyDescent="0.25">
      <c r="A373" s="15" t="s">
        <v>312</v>
      </c>
      <c r="B373" s="16" t="s">
        <v>35</v>
      </c>
      <c r="C373" s="16" t="s">
        <v>94</v>
      </c>
      <c r="D373" s="16" t="s">
        <v>109</v>
      </c>
      <c r="E373" s="16"/>
      <c r="F373" s="16" t="s">
        <v>38</v>
      </c>
      <c r="G373" s="16">
        <v>1120</v>
      </c>
      <c r="H373" s="16">
        <v>3480</v>
      </c>
      <c r="I373" s="17" t="s">
        <v>110</v>
      </c>
      <c r="J373" s="18">
        <v>17000</v>
      </c>
      <c r="K373" s="19">
        <v>17000</v>
      </c>
      <c r="L373" s="19">
        <v>0</v>
      </c>
      <c r="M373" s="19">
        <v>0</v>
      </c>
      <c r="N373" s="19">
        <v>17000</v>
      </c>
      <c r="O373" s="19">
        <v>0</v>
      </c>
      <c r="P373" s="19">
        <v>0</v>
      </c>
      <c r="Q373" s="19">
        <v>0</v>
      </c>
      <c r="R373" s="19">
        <v>0</v>
      </c>
      <c r="S373" s="19">
        <v>0</v>
      </c>
      <c r="T373" s="19">
        <v>0</v>
      </c>
      <c r="U373" s="19">
        <v>17000</v>
      </c>
      <c r="V373" s="19">
        <v>0</v>
      </c>
      <c r="W373" s="19">
        <v>17000</v>
      </c>
      <c r="X373" s="20">
        <f t="shared" si="73"/>
        <v>0</v>
      </c>
      <c r="Y373" s="20">
        <f t="shared" si="74"/>
        <v>0</v>
      </c>
      <c r="Z373" s="21">
        <f t="shared" si="75"/>
        <v>0</v>
      </c>
    </row>
    <row r="374" spans="1:26" outlineLevel="3" x14ac:dyDescent="0.25">
      <c r="A374" s="22"/>
      <c r="B374" s="23"/>
      <c r="C374" s="23" t="s">
        <v>111</v>
      </c>
      <c r="D374" s="23"/>
      <c r="E374" s="23"/>
      <c r="F374" s="23"/>
      <c r="G374" s="23"/>
      <c r="H374" s="23"/>
      <c r="I374" s="24"/>
      <c r="J374" s="25">
        <f t="shared" ref="J374:W374" si="76">SUBTOTAL(9,J367:J373)</f>
        <v>19826650</v>
      </c>
      <c r="K374" s="26">
        <f t="shared" si="76"/>
        <v>19826650</v>
      </c>
      <c r="L374" s="26">
        <f t="shared" si="76"/>
        <v>0</v>
      </c>
      <c r="M374" s="26">
        <f t="shared" si="76"/>
        <v>0</v>
      </c>
      <c r="N374" s="26">
        <f t="shared" si="76"/>
        <v>19826650</v>
      </c>
      <c r="O374" s="26">
        <f t="shared" si="76"/>
        <v>0</v>
      </c>
      <c r="P374" s="26">
        <f t="shared" si="76"/>
        <v>0</v>
      </c>
      <c r="Q374" s="26">
        <f t="shared" si="76"/>
        <v>0</v>
      </c>
      <c r="R374" s="26">
        <f t="shared" si="76"/>
        <v>0</v>
      </c>
      <c r="S374" s="26">
        <f t="shared" si="76"/>
        <v>0</v>
      </c>
      <c r="T374" s="26">
        <f t="shared" si="76"/>
        <v>11669731</v>
      </c>
      <c r="U374" s="26">
        <f t="shared" si="76"/>
        <v>19826650</v>
      </c>
      <c r="V374" s="26">
        <f t="shared" si="76"/>
        <v>0</v>
      </c>
      <c r="W374" s="26">
        <f t="shared" si="76"/>
        <v>19826650</v>
      </c>
      <c r="X374" s="27">
        <f t="shared" si="73"/>
        <v>0</v>
      </c>
      <c r="Y374" s="27">
        <f t="shared" si="74"/>
        <v>0</v>
      </c>
      <c r="Z374" s="28">
        <f t="shared" si="75"/>
        <v>0</v>
      </c>
    </row>
    <row r="375" spans="1:26" outlineLevel="4" x14ac:dyDescent="0.25">
      <c r="A375" s="15" t="s">
        <v>312</v>
      </c>
      <c r="B375" s="16" t="s">
        <v>35</v>
      </c>
      <c r="C375" s="16" t="s">
        <v>112</v>
      </c>
      <c r="D375" s="16" t="s">
        <v>113</v>
      </c>
      <c r="E375" s="16"/>
      <c r="F375" s="16">
        <v>280</v>
      </c>
      <c r="G375" s="16">
        <v>2210</v>
      </c>
      <c r="H375" s="16">
        <v>3480</v>
      </c>
      <c r="I375" s="17" t="s">
        <v>114</v>
      </c>
      <c r="J375" s="18">
        <v>48580505</v>
      </c>
      <c r="K375" s="19">
        <v>48580505</v>
      </c>
      <c r="L375" s="19">
        <v>0</v>
      </c>
      <c r="M375" s="19">
        <v>0</v>
      </c>
      <c r="N375" s="19">
        <v>48580505</v>
      </c>
      <c r="O375" s="19">
        <v>0</v>
      </c>
      <c r="P375" s="19">
        <v>0</v>
      </c>
      <c r="Q375" s="19">
        <v>0</v>
      </c>
      <c r="R375" s="19">
        <v>0</v>
      </c>
      <c r="S375" s="19">
        <v>0</v>
      </c>
      <c r="T375" s="19">
        <v>0</v>
      </c>
      <c r="U375" s="19">
        <v>48580505</v>
      </c>
      <c r="V375" s="19">
        <v>0</v>
      </c>
      <c r="W375" s="19">
        <v>48580505</v>
      </c>
      <c r="X375" s="20">
        <f t="shared" si="73"/>
        <v>0</v>
      </c>
      <c r="Y375" s="20">
        <f t="shared" si="74"/>
        <v>0</v>
      </c>
      <c r="Z375" s="21">
        <f t="shared" si="75"/>
        <v>0</v>
      </c>
    </row>
    <row r="376" spans="1:26" outlineLevel="4" x14ac:dyDescent="0.25">
      <c r="A376" s="15" t="s">
        <v>312</v>
      </c>
      <c r="B376" s="16" t="s">
        <v>35</v>
      </c>
      <c r="C376" s="16" t="s">
        <v>112</v>
      </c>
      <c r="D376" s="16" t="s">
        <v>115</v>
      </c>
      <c r="E376" s="16"/>
      <c r="F376" s="16">
        <v>280</v>
      </c>
      <c r="G376" s="16">
        <v>2210</v>
      </c>
      <c r="H376" s="16">
        <v>3480</v>
      </c>
      <c r="I376" s="17" t="s">
        <v>116</v>
      </c>
      <c r="J376" s="18">
        <v>731977088</v>
      </c>
      <c r="K376" s="19">
        <v>731977088</v>
      </c>
      <c r="L376" s="19">
        <v>-276097826</v>
      </c>
      <c r="M376" s="19">
        <v>0</v>
      </c>
      <c r="N376" s="19">
        <v>455879262</v>
      </c>
      <c r="O376" s="19">
        <v>0</v>
      </c>
      <c r="P376" s="19">
        <v>15701074.039999999</v>
      </c>
      <c r="Q376" s="19">
        <v>0</v>
      </c>
      <c r="R376" s="19">
        <v>589376.81000000006</v>
      </c>
      <c r="S376" s="19">
        <v>589376.81000000006</v>
      </c>
      <c r="T376" s="19">
        <v>0</v>
      </c>
      <c r="U376" s="19">
        <v>715686637.14999998</v>
      </c>
      <c r="V376" s="19">
        <v>0</v>
      </c>
      <c r="W376" s="19">
        <v>439588811.14999998</v>
      </c>
      <c r="X376" s="20">
        <f t="shared" si="73"/>
        <v>1.2928353165580057E-3</v>
      </c>
      <c r="Y376" s="20">
        <f t="shared" si="74"/>
        <v>3.4441299152581324E-2</v>
      </c>
      <c r="Z376" s="21">
        <f t="shared" si="75"/>
        <v>3.5734134469139332E-2</v>
      </c>
    </row>
    <row r="377" spans="1:26" ht="30" outlineLevel="4" x14ac:dyDescent="0.25">
      <c r="A377" s="15" t="s">
        <v>312</v>
      </c>
      <c r="B377" s="16" t="s">
        <v>35</v>
      </c>
      <c r="C377" s="16" t="s">
        <v>112</v>
      </c>
      <c r="D377" s="16" t="s">
        <v>263</v>
      </c>
      <c r="E377" s="16"/>
      <c r="F377" s="16">
        <v>280</v>
      </c>
      <c r="G377" s="16">
        <v>2210</v>
      </c>
      <c r="H377" s="16">
        <v>3480</v>
      </c>
      <c r="I377" s="17" t="s">
        <v>264</v>
      </c>
      <c r="J377" s="19">
        <v>0</v>
      </c>
      <c r="K377" s="19">
        <v>0</v>
      </c>
      <c r="L377" s="19">
        <v>276097826</v>
      </c>
      <c r="M377" s="19">
        <v>0</v>
      </c>
      <c r="N377" s="19">
        <v>276097826</v>
      </c>
      <c r="O377" s="19">
        <v>0</v>
      </c>
      <c r="P377" s="19">
        <v>0</v>
      </c>
      <c r="Q377" s="19">
        <v>0</v>
      </c>
      <c r="R377" s="19">
        <v>0</v>
      </c>
      <c r="S377" s="19">
        <v>0</v>
      </c>
      <c r="T377" s="19">
        <v>0</v>
      </c>
      <c r="U377" s="19">
        <v>0</v>
      </c>
      <c r="V377" s="19">
        <v>0</v>
      </c>
      <c r="W377" s="19">
        <v>276097826</v>
      </c>
      <c r="X377" s="20">
        <f t="shared" si="73"/>
        <v>0</v>
      </c>
      <c r="Y377" s="20">
        <f t="shared" si="74"/>
        <v>0</v>
      </c>
      <c r="Z377" s="21">
        <f t="shared" si="75"/>
        <v>0</v>
      </c>
    </row>
    <row r="378" spans="1:26" ht="30" outlineLevel="4" x14ac:dyDescent="0.25">
      <c r="A378" s="15" t="s">
        <v>312</v>
      </c>
      <c r="B378" s="16" t="s">
        <v>35</v>
      </c>
      <c r="C378" s="16" t="s">
        <v>112</v>
      </c>
      <c r="D378" s="16" t="s">
        <v>315</v>
      </c>
      <c r="E378" s="16"/>
      <c r="F378" s="16">
        <v>280</v>
      </c>
      <c r="G378" s="16">
        <v>2210</v>
      </c>
      <c r="H378" s="16">
        <v>3480</v>
      </c>
      <c r="I378" s="17" t="s">
        <v>316</v>
      </c>
      <c r="J378" s="18">
        <v>97500</v>
      </c>
      <c r="K378" s="19">
        <v>97500</v>
      </c>
      <c r="L378" s="19">
        <v>0</v>
      </c>
      <c r="M378" s="19">
        <v>0</v>
      </c>
      <c r="N378" s="19">
        <v>97500</v>
      </c>
      <c r="O378" s="19">
        <v>0</v>
      </c>
      <c r="P378" s="19">
        <v>0</v>
      </c>
      <c r="Q378" s="19">
        <v>0</v>
      </c>
      <c r="R378" s="19">
        <v>0</v>
      </c>
      <c r="S378" s="19">
        <v>0</v>
      </c>
      <c r="T378" s="19">
        <v>0</v>
      </c>
      <c r="U378" s="19">
        <v>97500</v>
      </c>
      <c r="V378" s="19">
        <v>0</v>
      </c>
      <c r="W378" s="19">
        <v>97500</v>
      </c>
      <c r="X378" s="20">
        <f t="shared" si="73"/>
        <v>0</v>
      </c>
      <c r="Y378" s="20">
        <f t="shared" si="74"/>
        <v>0</v>
      </c>
      <c r="Z378" s="21">
        <f t="shared" si="75"/>
        <v>0</v>
      </c>
    </row>
    <row r="379" spans="1:26" outlineLevel="4" x14ac:dyDescent="0.25">
      <c r="A379" s="15" t="s">
        <v>312</v>
      </c>
      <c r="B379" s="16" t="s">
        <v>35</v>
      </c>
      <c r="C379" s="16" t="s">
        <v>112</v>
      </c>
      <c r="D379" s="16" t="s">
        <v>119</v>
      </c>
      <c r="E379" s="16"/>
      <c r="F379" s="16">
        <v>280</v>
      </c>
      <c r="G379" s="16">
        <v>2240</v>
      </c>
      <c r="H379" s="16">
        <v>3480</v>
      </c>
      <c r="I379" s="17" t="s">
        <v>120</v>
      </c>
      <c r="J379" s="18">
        <v>413590000</v>
      </c>
      <c r="K379" s="19">
        <v>413590000</v>
      </c>
      <c r="L379" s="19">
        <v>0</v>
      </c>
      <c r="M379" s="19">
        <v>0</v>
      </c>
      <c r="N379" s="19">
        <v>413590000</v>
      </c>
      <c r="O379" s="19">
        <v>28110167.77</v>
      </c>
      <c r="P379" s="19">
        <v>48439219.75</v>
      </c>
      <c r="Q379" s="19">
        <v>31466871.91</v>
      </c>
      <c r="R379" s="19">
        <v>17902967.420000002</v>
      </c>
      <c r="S379" s="19">
        <v>3364560.31</v>
      </c>
      <c r="T379" s="19">
        <v>220174907.30000001</v>
      </c>
      <c r="U379" s="19">
        <v>287670773.14999998</v>
      </c>
      <c r="V379" s="19">
        <v>0</v>
      </c>
      <c r="W379" s="19">
        <v>287670773.14999998</v>
      </c>
      <c r="X379" s="20">
        <f t="shared" si="73"/>
        <v>4.328675117870355E-2</v>
      </c>
      <c r="Y379" s="20">
        <f t="shared" si="74"/>
        <v>0.26116748332890061</v>
      </c>
      <c r="Z379" s="21">
        <f t="shared" si="75"/>
        <v>0.30445423450760417</v>
      </c>
    </row>
    <row r="380" spans="1:26" outlineLevel="3" x14ac:dyDescent="0.25">
      <c r="A380" s="22"/>
      <c r="B380" s="23"/>
      <c r="C380" s="23" t="s">
        <v>122</v>
      </c>
      <c r="D380" s="23"/>
      <c r="E380" s="23"/>
      <c r="F380" s="23"/>
      <c r="G380" s="23"/>
      <c r="H380" s="23"/>
      <c r="I380" s="24"/>
      <c r="J380" s="25">
        <f t="shared" ref="J380:W380" si="77">SUBTOTAL(9,J375:J379)</f>
        <v>1194245093</v>
      </c>
      <c r="K380" s="26">
        <f t="shared" si="77"/>
        <v>1194245093</v>
      </c>
      <c r="L380" s="26">
        <f t="shared" si="77"/>
        <v>0</v>
      </c>
      <c r="M380" s="26">
        <f t="shared" si="77"/>
        <v>0</v>
      </c>
      <c r="N380" s="26">
        <f t="shared" si="77"/>
        <v>1194245093</v>
      </c>
      <c r="O380" s="26">
        <f t="shared" si="77"/>
        <v>28110167.77</v>
      </c>
      <c r="P380" s="26">
        <f t="shared" si="77"/>
        <v>64140293.789999999</v>
      </c>
      <c r="Q380" s="26">
        <f t="shared" si="77"/>
        <v>31466871.91</v>
      </c>
      <c r="R380" s="26">
        <f t="shared" si="77"/>
        <v>18492344.23</v>
      </c>
      <c r="S380" s="26">
        <f t="shared" si="77"/>
        <v>3953937.12</v>
      </c>
      <c r="T380" s="26">
        <f t="shared" si="77"/>
        <v>220174907.30000001</v>
      </c>
      <c r="U380" s="26">
        <f t="shared" si="77"/>
        <v>1052035415.3</v>
      </c>
      <c r="V380" s="26">
        <f t="shared" si="77"/>
        <v>0</v>
      </c>
      <c r="W380" s="26">
        <f t="shared" si="77"/>
        <v>1052035415.3</v>
      </c>
      <c r="X380" s="27">
        <f t="shared" si="73"/>
        <v>1.5484546964766135E-2</v>
      </c>
      <c r="Y380" s="27">
        <f t="shared" si="74"/>
        <v>0.10359459226180802</v>
      </c>
      <c r="Z380" s="28">
        <f t="shared" si="75"/>
        <v>0.11907913922657415</v>
      </c>
    </row>
    <row r="381" spans="1:26" ht="120" outlineLevel="4" x14ac:dyDescent="0.25">
      <c r="A381" s="15" t="s">
        <v>312</v>
      </c>
      <c r="B381" s="16" t="s">
        <v>35</v>
      </c>
      <c r="C381" s="16" t="s">
        <v>123</v>
      </c>
      <c r="D381" s="16" t="s">
        <v>124</v>
      </c>
      <c r="E381" s="16" t="s">
        <v>57</v>
      </c>
      <c r="F381" s="16" t="s">
        <v>38</v>
      </c>
      <c r="G381" s="16">
        <v>1310</v>
      </c>
      <c r="H381" s="16">
        <v>3480</v>
      </c>
      <c r="I381" s="17" t="s">
        <v>125</v>
      </c>
      <c r="J381" s="18">
        <v>26402337</v>
      </c>
      <c r="K381" s="19">
        <v>26402337</v>
      </c>
      <c r="L381" s="19">
        <v>0</v>
      </c>
      <c r="M381" s="19">
        <v>0</v>
      </c>
      <c r="N381" s="19">
        <v>26402337</v>
      </c>
      <c r="O381" s="19">
        <v>0</v>
      </c>
      <c r="P381" s="19">
        <v>18929517.48</v>
      </c>
      <c r="Q381" s="19">
        <v>0</v>
      </c>
      <c r="R381" s="19">
        <v>7472819.5199999996</v>
      </c>
      <c r="S381" s="19">
        <v>7472819.5199999996</v>
      </c>
      <c r="T381" s="19">
        <v>0</v>
      </c>
      <c r="U381" s="19">
        <v>0</v>
      </c>
      <c r="V381" s="19">
        <v>0</v>
      </c>
      <c r="W381" s="19">
        <v>0</v>
      </c>
      <c r="X381" s="20">
        <f t="shared" si="73"/>
        <v>0.28303629031021005</v>
      </c>
      <c r="Y381" s="20">
        <f t="shared" si="74"/>
        <v>0.71696370968978995</v>
      </c>
      <c r="Z381" s="21">
        <f t="shared" si="75"/>
        <v>1</v>
      </c>
    </row>
    <row r="382" spans="1:26" ht="30" outlineLevel="4" x14ac:dyDescent="0.25">
      <c r="A382" s="15" t="s">
        <v>312</v>
      </c>
      <c r="B382" s="16" t="s">
        <v>35</v>
      </c>
      <c r="C382" s="16" t="s">
        <v>123</v>
      </c>
      <c r="D382" s="16" t="s">
        <v>124</v>
      </c>
      <c r="E382" s="16" t="s">
        <v>126</v>
      </c>
      <c r="F382" s="16" t="s">
        <v>38</v>
      </c>
      <c r="G382" s="16">
        <v>1310</v>
      </c>
      <c r="H382" s="16">
        <v>3480</v>
      </c>
      <c r="I382" s="17" t="s">
        <v>58</v>
      </c>
      <c r="J382" s="18">
        <v>14354007</v>
      </c>
      <c r="K382" s="19">
        <v>14354007</v>
      </c>
      <c r="L382" s="19">
        <v>0</v>
      </c>
      <c r="M382" s="19">
        <v>95157</v>
      </c>
      <c r="N382" s="19">
        <v>14449164</v>
      </c>
      <c r="O382" s="19">
        <v>0</v>
      </c>
      <c r="P382" s="19">
        <v>10594916.859999999</v>
      </c>
      <c r="Q382" s="19">
        <v>0</v>
      </c>
      <c r="R382" s="19">
        <v>3759090.14</v>
      </c>
      <c r="S382" s="19">
        <v>3759090.14</v>
      </c>
      <c r="T382" s="19">
        <v>0</v>
      </c>
      <c r="U382" s="19">
        <v>0</v>
      </c>
      <c r="V382" s="19">
        <v>0</v>
      </c>
      <c r="W382" s="19">
        <v>95157.000000000466</v>
      </c>
      <c r="X382" s="20">
        <f t="shared" si="73"/>
        <v>0.26015969782057979</v>
      </c>
      <c r="Y382" s="20">
        <f t="shared" si="74"/>
        <v>0.7332546616537815</v>
      </c>
      <c r="Z382" s="21">
        <f t="shared" si="75"/>
        <v>0.9934143594743613</v>
      </c>
    </row>
    <row r="383" spans="1:26" ht="45" outlineLevel="4" x14ac:dyDescent="0.25">
      <c r="A383" s="15" t="s">
        <v>312</v>
      </c>
      <c r="B383" s="16" t="s">
        <v>35</v>
      </c>
      <c r="C383" s="16" t="s">
        <v>123</v>
      </c>
      <c r="D383" s="16" t="s">
        <v>124</v>
      </c>
      <c r="E383" s="16" t="s">
        <v>127</v>
      </c>
      <c r="F383" s="16" t="s">
        <v>38</v>
      </c>
      <c r="G383" s="16">
        <v>1310</v>
      </c>
      <c r="H383" s="16">
        <v>3480</v>
      </c>
      <c r="I383" s="17" t="s">
        <v>66</v>
      </c>
      <c r="J383" s="18">
        <v>54071865</v>
      </c>
      <c r="K383" s="19">
        <v>54071865</v>
      </c>
      <c r="L383" s="19">
        <v>0</v>
      </c>
      <c r="M383" s="19">
        <v>536684</v>
      </c>
      <c r="N383" s="19">
        <v>54608549</v>
      </c>
      <c r="O383" s="19">
        <v>0</v>
      </c>
      <c r="P383" s="19">
        <v>41519878.350000001</v>
      </c>
      <c r="Q383" s="19">
        <v>0</v>
      </c>
      <c r="R383" s="19">
        <v>12551986.65</v>
      </c>
      <c r="S383" s="19">
        <v>12551986.65</v>
      </c>
      <c r="T383" s="19">
        <v>0</v>
      </c>
      <c r="U383" s="19">
        <v>0</v>
      </c>
      <c r="V383" s="19">
        <v>0</v>
      </c>
      <c r="W383" s="19">
        <v>536683.99999999814</v>
      </c>
      <c r="X383" s="20">
        <f t="shared" si="73"/>
        <v>0.22985387599293292</v>
      </c>
      <c r="Y383" s="20">
        <f t="shared" si="74"/>
        <v>0.7603182855124021</v>
      </c>
      <c r="Z383" s="21">
        <f t="shared" si="75"/>
        <v>0.99017216150533505</v>
      </c>
    </row>
    <row r="384" spans="1:26" ht="45" outlineLevel="4" x14ac:dyDescent="0.25">
      <c r="A384" s="15" t="s">
        <v>312</v>
      </c>
      <c r="B384" s="16" t="s">
        <v>35</v>
      </c>
      <c r="C384" s="16" t="s">
        <v>123</v>
      </c>
      <c r="D384" s="16" t="s">
        <v>148</v>
      </c>
      <c r="E384" s="16"/>
      <c r="F384" s="16" t="s">
        <v>38</v>
      </c>
      <c r="G384" s="16">
        <v>1320</v>
      </c>
      <c r="H384" s="16">
        <v>3480</v>
      </c>
      <c r="I384" s="17" t="s">
        <v>149</v>
      </c>
      <c r="J384" s="18">
        <v>53836438</v>
      </c>
      <c r="K384" s="19">
        <v>53836438</v>
      </c>
      <c r="L384" s="19">
        <v>0</v>
      </c>
      <c r="M384" s="19">
        <v>422880</v>
      </c>
      <c r="N384" s="19">
        <v>54259318</v>
      </c>
      <c r="O384" s="19">
        <v>0</v>
      </c>
      <c r="P384" s="19">
        <v>0</v>
      </c>
      <c r="Q384" s="19">
        <v>0</v>
      </c>
      <c r="R384" s="19">
        <v>4410120.51</v>
      </c>
      <c r="S384" s="19">
        <v>4410120.51</v>
      </c>
      <c r="T384" s="19">
        <v>49426317.490000002</v>
      </c>
      <c r="U384" s="19">
        <v>49426317.490000002</v>
      </c>
      <c r="V384" s="19">
        <v>0</v>
      </c>
      <c r="W384" s="19">
        <v>49849197.490000002</v>
      </c>
      <c r="X384" s="20">
        <f t="shared" si="73"/>
        <v>8.1278583523663156E-2</v>
      </c>
      <c r="Y384" s="20">
        <f t="shared" si="74"/>
        <v>0</v>
      </c>
      <c r="Z384" s="21">
        <f t="shared" si="75"/>
        <v>8.1278583523663156E-2</v>
      </c>
    </row>
    <row r="385" spans="1:26" ht="285" outlineLevel="4" x14ac:dyDescent="0.25">
      <c r="A385" s="15" t="s">
        <v>312</v>
      </c>
      <c r="B385" s="16" t="s">
        <v>35</v>
      </c>
      <c r="C385" s="16" t="s">
        <v>123</v>
      </c>
      <c r="D385" s="16" t="s">
        <v>234</v>
      </c>
      <c r="E385" s="16" t="s">
        <v>126</v>
      </c>
      <c r="F385" s="16" t="s">
        <v>38</v>
      </c>
      <c r="G385" s="16">
        <v>1320</v>
      </c>
      <c r="H385" s="16">
        <v>3420</v>
      </c>
      <c r="I385" s="17" t="s">
        <v>317</v>
      </c>
      <c r="J385" s="18">
        <v>1076293490</v>
      </c>
      <c r="K385" s="19">
        <v>1076293490</v>
      </c>
      <c r="L385" s="19">
        <v>0</v>
      </c>
      <c r="M385" s="19">
        <v>0</v>
      </c>
      <c r="N385" s="19">
        <v>1076293490</v>
      </c>
      <c r="O385" s="19">
        <v>0</v>
      </c>
      <c r="P385" s="19">
        <v>0</v>
      </c>
      <c r="Q385" s="19">
        <v>0</v>
      </c>
      <c r="R385" s="19">
        <v>269073374</v>
      </c>
      <c r="S385" s="19">
        <v>269073374</v>
      </c>
      <c r="T385" s="19">
        <v>0</v>
      </c>
      <c r="U385" s="19">
        <v>807220116</v>
      </c>
      <c r="V385" s="19">
        <v>0</v>
      </c>
      <c r="W385" s="19">
        <v>807220116</v>
      </c>
      <c r="X385" s="20">
        <f t="shared" si="73"/>
        <v>0.2500000013936719</v>
      </c>
      <c r="Y385" s="20">
        <f t="shared" si="74"/>
        <v>0</v>
      </c>
      <c r="Z385" s="21">
        <f t="shared" si="75"/>
        <v>0.2500000013936719</v>
      </c>
    </row>
    <row r="386" spans="1:26" ht="270" outlineLevel="4" x14ac:dyDescent="0.25">
      <c r="A386" s="15" t="s">
        <v>312</v>
      </c>
      <c r="B386" s="16" t="s">
        <v>35</v>
      </c>
      <c r="C386" s="16" t="s">
        <v>123</v>
      </c>
      <c r="D386" s="16" t="s">
        <v>234</v>
      </c>
      <c r="E386" s="16" t="s">
        <v>127</v>
      </c>
      <c r="F386" s="16" t="s">
        <v>38</v>
      </c>
      <c r="G386" s="16">
        <v>1320</v>
      </c>
      <c r="H386" s="16">
        <v>3480</v>
      </c>
      <c r="I386" s="17" t="s">
        <v>318</v>
      </c>
      <c r="J386" s="18">
        <v>53234813</v>
      </c>
      <c r="K386" s="19">
        <v>53234813</v>
      </c>
      <c r="L386" s="19">
        <v>0</v>
      </c>
      <c r="M386" s="19">
        <v>0</v>
      </c>
      <c r="N386" s="19">
        <v>53234813</v>
      </c>
      <c r="O386" s="19">
        <v>0</v>
      </c>
      <c r="P386" s="19">
        <v>0</v>
      </c>
      <c r="Q386" s="19">
        <v>0</v>
      </c>
      <c r="R386" s="19">
        <v>13308707</v>
      </c>
      <c r="S386" s="19">
        <v>13308707</v>
      </c>
      <c r="T386" s="19">
        <v>0</v>
      </c>
      <c r="U386" s="19">
        <v>39926106</v>
      </c>
      <c r="V386" s="19">
        <v>0</v>
      </c>
      <c r="W386" s="19">
        <v>39926106</v>
      </c>
      <c r="X386" s="20">
        <f t="shared" si="73"/>
        <v>0.25000007044262557</v>
      </c>
      <c r="Y386" s="20">
        <f t="shared" si="74"/>
        <v>0</v>
      </c>
      <c r="Z386" s="21">
        <f t="shared" si="75"/>
        <v>0.25000007044262557</v>
      </c>
    </row>
    <row r="387" spans="1:26" ht="255" outlineLevel="4" x14ac:dyDescent="0.25">
      <c r="A387" s="15" t="s">
        <v>312</v>
      </c>
      <c r="B387" s="16" t="s">
        <v>35</v>
      </c>
      <c r="C387" s="16" t="s">
        <v>123</v>
      </c>
      <c r="D387" s="16" t="s">
        <v>234</v>
      </c>
      <c r="E387" s="16" t="s">
        <v>319</v>
      </c>
      <c r="F387" s="16" t="s">
        <v>38</v>
      </c>
      <c r="G387" s="16">
        <v>1320</v>
      </c>
      <c r="H387" s="16">
        <v>3410</v>
      </c>
      <c r="I387" s="17" t="s">
        <v>320</v>
      </c>
      <c r="J387" s="18">
        <v>5270246504</v>
      </c>
      <c r="K387" s="19">
        <v>5270246504</v>
      </c>
      <c r="L387" s="19">
        <v>0</v>
      </c>
      <c r="M387" s="19">
        <v>0</v>
      </c>
      <c r="N387" s="19">
        <v>5270246504</v>
      </c>
      <c r="O387" s="19">
        <v>0</v>
      </c>
      <c r="P387" s="19">
        <v>0</v>
      </c>
      <c r="Q387" s="19">
        <v>0</v>
      </c>
      <c r="R387" s="19">
        <v>1317561632</v>
      </c>
      <c r="S387" s="19">
        <v>1317561632</v>
      </c>
      <c r="T387" s="19">
        <v>0</v>
      </c>
      <c r="U387" s="19">
        <v>3952684872</v>
      </c>
      <c r="V387" s="19">
        <v>0</v>
      </c>
      <c r="W387" s="19">
        <v>3952684872</v>
      </c>
      <c r="X387" s="20">
        <f t="shared" si="73"/>
        <v>0.25000000113846665</v>
      </c>
      <c r="Y387" s="20">
        <f t="shared" si="74"/>
        <v>0</v>
      </c>
      <c r="Z387" s="21">
        <f t="shared" si="75"/>
        <v>0.25000000113846665</v>
      </c>
    </row>
    <row r="388" spans="1:26" ht="225" outlineLevel="4" x14ac:dyDescent="0.25">
      <c r="A388" s="15" t="s">
        <v>312</v>
      </c>
      <c r="B388" s="16" t="s">
        <v>35</v>
      </c>
      <c r="C388" s="16" t="s">
        <v>123</v>
      </c>
      <c r="D388" s="16" t="s">
        <v>234</v>
      </c>
      <c r="E388" s="16" t="s">
        <v>269</v>
      </c>
      <c r="F388" s="16" t="s">
        <v>38</v>
      </c>
      <c r="G388" s="16">
        <v>1320</v>
      </c>
      <c r="H388" s="16">
        <v>3410</v>
      </c>
      <c r="I388" s="17" t="s">
        <v>321</v>
      </c>
      <c r="J388" s="18">
        <v>173064788</v>
      </c>
      <c r="K388" s="19">
        <v>173064788</v>
      </c>
      <c r="L388" s="19">
        <v>0</v>
      </c>
      <c r="M388" s="19">
        <v>0</v>
      </c>
      <c r="N388" s="19">
        <v>173064788</v>
      </c>
      <c r="O388" s="19">
        <v>0</v>
      </c>
      <c r="P388" s="19">
        <v>0</v>
      </c>
      <c r="Q388" s="19">
        <v>0</v>
      </c>
      <c r="R388" s="19">
        <v>43266203</v>
      </c>
      <c r="S388" s="19">
        <v>43266203</v>
      </c>
      <c r="T388" s="19">
        <v>0</v>
      </c>
      <c r="U388" s="19">
        <v>129798585</v>
      </c>
      <c r="V388" s="19">
        <v>0</v>
      </c>
      <c r="W388" s="19">
        <v>129798585</v>
      </c>
      <c r="X388" s="20">
        <f t="shared" si="73"/>
        <v>0.25000003466909743</v>
      </c>
      <c r="Y388" s="20">
        <f t="shared" si="74"/>
        <v>0</v>
      </c>
      <c r="Z388" s="21">
        <f t="shared" si="75"/>
        <v>0.25000003466909743</v>
      </c>
    </row>
    <row r="389" spans="1:26" ht="240" outlineLevel="4" x14ac:dyDescent="0.25">
      <c r="A389" s="15" t="s">
        <v>312</v>
      </c>
      <c r="B389" s="16" t="s">
        <v>35</v>
      </c>
      <c r="C389" s="16" t="s">
        <v>123</v>
      </c>
      <c r="D389" s="16" t="s">
        <v>234</v>
      </c>
      <c r="E389" s="16" t="s">
        <v>271</v>
      </c>
      <c r="F389" s="16" t="s">
        <v>38</v>
      </c>
      <c r="G389" s="16">
        <v>1320</v>
      </c>
      <c r="H389" s="16">
        <v>3410</v>
      </c>
      <c r="I389" s="17" t="s">
        <v>322</v>
      </c>
      <c r="J389" s="18">
        <v>2782907738</v>
      </c>
      <c r="K389" s="19">
        <v>2782907738</v>
      </c>
      <c r="L389" s="19">
        <v>0</v>
      </c>
      <c r="M389" s="19">
        <v>0</v>
      </c>
      <c r="N389" s="19">
        <v>2782907738</v>
      </c>
      <c r="O389" s="19">
        <v>0</v>
      </c>
      <c r="P389" s="19">
        <v>0</v>
      </c>
      <c r="Q389" s="19">
        <v>0</v>
      </c>
      <c r="R389" s="19">
        <v>695726936</v>
      </c>
      <c r="S389" s="19">
        <v>695726936</v>
      </c>
      <c r="T389" s="19">
        <v>0</v>
      </c>
      <c r="U389" s="19">
        <v>2087180802</v>
      </c>
      <c r="V389" s="19">
        <v>0</v>
      </c>
      <c r="W389" s="19">
        <v>2087180802</v>
      </c>
      <c r="X389" s="20">
        <f t="shared" si="73"/>
        <v>0.25000000053900456</v>
      </c>
      <c r="Y389" s="20">
        <f t="shared" si="74"/>
        <v>0</v>
      </c>
      <c r="Z389" s="21">
        <f t="shared" si="75"/>
        <v>0.25000000053900456</v>
      </c>
    </row>
    <row r="390" spans="1:26" ht="255" outlineLevel="4" x14ac:dyDescent="0.25">
      <c r="A390" s="15" t="s">
        <v>312</v>
      </c>
      <c r="B390" s="16" t="s">
        <v>35</v>
      </c>
      <c r="C390" s="16" t="s">
        <v>123</v>
      </c>
      <c r="D390" s="16" t="s">
        <v>234</v>
      </c>
      <c r="E390" s="16" t="s">
        <v>273</v>
      </c>
      <c r="F390" s="16" t="s">
        <v>38</v>
      </c>
      <c r="G390" s="16">
        <v>1320</v>
      </c>
      <c r="H390" s="16">
        <v>3420</v>
      </c>
      <c r="I390" s="17" t="s">
        <v>323</v>
      </c>
      <c r="J390" s="18">
        <v>1524928213</v>
      </c>
      <c r="K390" s="19">
        <v>1524928213</v>
      </c>
      <c r="L390" s="19">
        <v>0</v>
      </c>
      <c r="M390" s="19">
        <v>0</v>
      </c>
      <c r="N390" s="19">
        <v>1524928213</v>
      </c>
      <c r="O390" s="19">
        <v>0</v>
      </c>
      <c r="P390" s="19">
        <v>0</v>
      </c>
      <c r="Q390" s="19">
        <v>0</v>
      </c>
      <c r="R390" s="19">
        <v>381232054</v>
      </c>
      <c r="S390" s="19">
        <v>381232054</v>
      </c>
      <c r="T390" s="19">
        <v>0</v>
      </c>
      <c r="U390" s="19">
        <v>1143696159</v>
      </c>
      <c r="V390" s="19">
        <v>0</v>
      </c>
      <c r="W390" s="19">
        <v>1143696159</v>
      </c>
      <c r="X390" s="20">
        <f t="shared" si="73"/>
        <v>0.25000000049182641</v>
      </c>
      <c r="Y390" s="20">
        <f t="shared" si="74"/>
        <v>0</v>
      </c>
      <c r="Z390" s="21">
        <f t="shared" si="75"/>
        <v>0.25000000049182641</v>
      </c>
    </row>
    <row r="391" spans="1:26" ht="270" outlineLevel="4" x14ac:dyDescent="0.25">
      <c r="A391" s="15" t="s">
        <v>312</v>
      </c>
      <c r="B391" s="16" t="s">
        <v>35</v>
      </c>
      <c r="C391" s="16" t="s">
        <v>123</v>
      </c>
      <c r="D391" s="16" t="s">
        <v>234</v>
      </c>
      <c r="E391" s="16" t="s">
        <v>128</v>
      </c>
      <c r="F391" s="16" t="s">
        <v>38</v>
      </c>
      <c r="G391" s="16">
        <v>1320</v>
      </c>
      <c r="H391" s="16">
        <v>3410</v>
      </c>
      <c r="I391" s="17" t="s">
        <v>324</v>
      </c>
      <c r="J391" s="18">
        <v>19626200</v>
      </c>
      <c r="K391" s="19">
        <v>19626200</v>
      </c>
      <c r="L391" s="19">
        <v>0</v>
      </c>
      <c r="M391" s="19">
        <v>0</v>
      </c>
      <c r="N391" s="19">
        <v>19626200</v>
      </c>
      <c r="O391" s="19">
        <v>0</v>
      </c>
      <c r="P391" s="19">
        <v>0</v>
      </c>
      <c r="Q391" s="19">
        <v>0</v>
      </c>
      <c r="R391" s="19">
        <v>4906556</v>
      </c>
      <c r="S391" s="19">
        <v>4906556</v>
      </c>
      <c r="T391" s="19">
        <v>0</v>
      </c>
      <c r="U391" s="19">
        <v>14719644</v>
      </c>
      <c r="V391" s="19">
        <v>0</v>
      </c>
      <c r="W391" s="19">
        <v>14719644</v>
      </c>
      <c r="X391" s="20">
        <f t="shared" si="73"/>
        <v>0.25000030571379073</v>
      </c>
      <c r="Y391" s="20">
        <f t="shared" si="74"/>
        <v>0</v>
      </c>
      <c r="Z391" s="21">
        <f t="shared" si="75"/>
        <v>0.25000030571379073</v>
      </c>
    </row>
    <row r="392" spans="1:26" ht="210" outlineLevel="4" x14ac:dyDescent="0.25">
      <c r="A392" s="15" t="s">
        <v>312</v>
      </c>
      <c r="B392" s="16" t="s">
        <v>35</v>
      </c>
      <c r="C392" s="16" t="s">
        <v>123</v>
      </c>
      <c r="D392" s="16" t="s">
        <v>234</v>
      </c>
      <c r="E392" s="16" t="s">
        <v>325</v>
      </c>
      <c r="F392" s="16" t="s">
        <v>38</v>
      </c>
      <c r="G392" s="16">
        <v>1320</v>
      </c>
      <c r="H392" s="16">
        <v>3410</v>
      </c>
      <c r="I392" s="17" t="s">
        <v>326</v>
      </c>
      <c r="J392" s="18">
        <v>418072199</v>
      </c>
      <c r="K392" s="19">
        <v>418072199</v>
      </c>
      <c r="L392" s="19">
        <v>0</v>
      </c>
      <c r="M392" s="19">
        <v>0</v>
      </c>
      <c r="N392" s="19">
        <v>418072199</v>
      </c>
      <c r="O392" s="19">
        <v>0</v>
      </c>
      <c r="P392" s="19">
        <v>0</v>
      </c>
      <c r="Q392" s="19">
        <v>0</v>
      </c>
      <c r="R392" s="19">
        <v>104518058</v>
      </c>
      <c r="S392" s="19">
        <v>104518058</v>
      </c>
      <c r="T392" s="19">
        <v>0</v>
      </c>
      <c r="U392" s="19">
        <v>313554141</v>
      </c>
      <c r="V392" s="19">
        <v>0</v>
      </c>
      <c r="W392" s="19">
        <v>313554141</v>
      </c>
      <c r="X392" s="20">
        <f t="shared" si="73"/>
        <v>0.25000001973343366</v>
      </c>
      <c r="Y392" s="20">
        <f t="shared" si="74"/>
        <v>0</v>
      </c>
      <c r="Z392" s="21">
        <f t="shared" si="75"/>
        <v>0.25000001973343366</v>
      </c>
    </row>
    <row r="393" spans="1:26" ht="210" outlineLevel="4" x14ac:dyDescent="0.25">
      <c r="A393" s="15" t="s">
        <v>312</v>
      </c>
      <c r="B393" s="16" t="s">
        <v>35</v>
      </c>
      <c r="C393" s="16" t="s">
        <v>123</v>
      </c>
      <c r="D393" s="16" t="s">
        <v>234</v>
      </c>
      <c r="E393" s="16" t="s">
        <v>327</v>
      </c>
      <c r="F393" s="16" t="s">
        <v>38</v>
      </c>
      <c r="G393" s="16">
        <v>1320</v>
      </c>
      <c r="H393" s="16">
        <v>3410</v>
      </c>
      <c r="I393" s="17" t="s">
        <v>328</v>
      </c>
      <c r="J393" s="18">
        <v>152215262</v>
      </c>
      <c r="K393" s="19">
        <v>152215262</v>
      </c>
      <c r="L393" s="19">
        <v>0</v>
      </c>
      <c r="M393" s="19">
        <v>0</v>
      </c>
      <c r="N393" s="19">
        <v>152215262</v>
      </c>
      <c r="O393" s="19">
        <v>0</v>
      </c>
      <c r="P393" s="19">
        <v>0</v>
      </c>
      <c r="Q393" s="19">
        <v>0</v>
      </c>
      <c r="R393" s="19">
        <v>38053817</v>
      </c>
      <c r="S393" s="19">
        <v>38053817</v>
      </c>
      <c r="T393" s="19">
        <v>0</v>
      </c>
      <c r="U393" s="19">
        <v>114161445</v>
      </c>
      <c r="V393" s="19">
        <v>0</v>
      </c>
      <c r="W393" s="19">
        <v>114161445</v>
      </c>
      <c r="X393" s="20">
        <f t="shared" si="73"/>
        <v>0.25000000985446519</v>
      </c>
      <c r="Y393" s="20">
        <f t="shared" si="74"/>
        <v>0</v>
      </c>
      <c r="Z393" s="21">
        <f t="shared" si="75"/>
        <v>0.25000000985446519</v>
      </c>
    </row>
    <row r="394" spans="1:26" outlineLevel="3" x14ac:dyDescent="0.25">
      <c r="A394" s="22"/>
      <c r="B394" s="23"/>
      <c r="C394" s="23" t="s">
        <v>170</v>
      </c>
      <c r="D394" s="23"/>
      <c r="E394" s="23"/>
      <c r="F394" s="23"/>
      <c r="G394" s="23"/>
      <c r="H394" s="23"/>
      <c r="I394" s="24"/>
      <c r="J394" s="25">
        <f t="shared" ref="J394:W394" si="78">SUBTOTAL(9,J381:J393)</f>
        <v>11619253854</v>
      </c>
      <c r="K394" s="26">
        <f t="shared" si="78"/>
        <v>11619253854</v>
      </c>
      <c r="L394" s="26">
        <f t="shared" si="78"/>
        <v>0</v>
      </c>
      <c r="M394" s="26">
        <f t="shared" si="78"/>
        <v>1054721</v>
      </c>
      <c r="N394" s="26">
        <f t="shared" si="78"/>
        <v>11620308575</v>
      </c>
      <c r="O394" s="26">
        <f t="shared" si="78"/>
        <v>0</v>
      </c>
      <c r="P394" s="26">
        <f t="shared" si="78"/>
        <v>71044312.689999998</v>
      </c>
      <c r="Q394" s="26">
        <f t="shared" si="78"/>
        <v>0</v>
      </c>
      <c r="R394" s="26">
        <f t="shared" si="78"/>
        <v>2895841353.8199997</v>
      </c>
      <c r="S394" s="26">
        <f t="shared" si="78"/>
        <v>2895841353.8199997</v>
      </c>
      <c r="T394" s="26">
        <f t="shared" si="78"/>
        <v>49426317.490000002</v>
      </c>
      <c r="U394" s="26">
        <f t="shared" si="78"/>
        <v>8652368187.4899998</v>
      </c>
      <c r="V394" s="26">
        <f t="shared" si="78"/>
        <v>0</v>
      </c>
      <c r="W394" s="26">
        <f t="shared" si="78"/>
        <v>8653422908.4899998</v>
      </c>
      <c r="X394" s="27">
        <f t="shared" si="73"/>
        <v>0.24920520269574681</v>
      </c>
      <c r="Y394" s="27">
        <f t="shared" si="74"/>
        <v>6.1138060346215889E-3</v>
      </c>
      <c r="Z394" s="28">
        <f t="shared" si="75"/>
        <v>0.25531900873036839</v>
      </c>
    </row>
    <row r="395" spans="1:26" ht="405" outlineLevel="4" x14ac:dyDescent="0.25">
      <c r="A395" s="15" t="s">
        <v>312</v>
      </c>
      <c r="B395" s="16" t="s">
        <v>35</v>
      </c>
      <c r="C395" s="16" t="s">
        <v>306</v>
      </c>
      <c r="D395" s="16" t="s">
        <v>329</v>
      </c>
      <c r="E395" s="16" t="s">
        <v>57</v>
      </c>
      <c r="F395" s="16">
        <v>280</v>
      </c>
      <c r="G395" s="16">
        <v>2320</v>
      </c>
      <c r="H395" s="16">
        <v>3480</v>
      </c>
      <c r="I395" s="17" t="s">
        <v>330</v>
      </c>
      <c r="J395" s="18">
        <v>2248240405</v>
      </c>
      <c r="K395" s="19">
        <v>2248240405</v>
      </c>
      <c r="L395" s="19">
        <v>0</v>
      </c>
      <c r="M395" s="19">
        <v>0</v>
      </c>
      <c r="N395" s="19">
        <v>2248240405</v>
      </c>
      <c r="O395" s="19">
        <v>0</v>
      </c>
      <c r="P395" s="19">
        <v>0</v>
      </c>
      <c r="Q395" s="19">
        <v>0</v>
      </c>
      <c r="R395" s="19">
        <v>562060102</v>
      </c>
      <c r="S395" s="19">
        <v>562060102</v>
      </c>
      <c r="T395" s="19">
        <v>0</v>
      </c>
      <c r="U395" s="19">
        <v>1686180303</v>
      </c>
      <c r="V395" s="19">
        <v>0</v>
      </c>
      <c r="W395" s="19">
        <v>1686180303</v>
      </c>
      <c r="X395" s="20">
        <f t="shared" si="73"/>
        <v>0.25000000033359421</v>
      </c>
      <c r="Y395" s="20">
        <f t="shared" si="74"/>
        <v>0</v>
      </c>
      <c r="Z395" s="21">
        <f t="shared" si="75"/>
        <v>0.25000000033359421</v>
      </c>
    </row>
    <row r="396" spans="1:26" ht="409.5" outlineLevel="4" x14ac:dyDescent="0.25">
      <c r="A396" s="15" t="s">
        <v>312</v>
      </c>
      <c r="B396" s="16" t="s">
        <v>35</v>
      </c>
      <c r="C396" s="16" t="s">
        <v>306</v>
      </c>
      <c r="D396" s="16" t="s">
        <v>329</v>
      </c>
      <c r="E396" s="16" t="s">
        <v>126</v>
      </c>
      <c r="F396" s="16">
        <v>280</v>
      </c>
      <c r="G396" s="16">
        <v>2320</v>
      </c>
      <c r="H396" s="16">
        <v>3480</v>
      </c>
      <c r="I396" s="17" t="s">
        <v>331</v>
      </c>
      <c r="J396" s="18">
        <v>10979190815</v>
      </c>
      <c r="K396" s="19">
        <v>10979190815</v>
      </c>
      <c r="L396" s="19">
        <v>0</v>
      </c>
      <c r="M396" s="19">
        <v>0</v>
      </c>
      <c r="N396" s="19">
        <v>10979190815</v>
      </c>
      <c r="O396" s="19">
        <v>0</v>
      </c>
      <c r="P396" s="19">
        <v>0</v>
      </c>
      <c r="Q396" s="19">
        <v>0</v>
      </c>
      <c r="R396" s="19">
        <v>2744797712</v>
      </c>
      <c r="S396" s="19">
        <v>2744797712</v>
      </c>
      <c r="T396" s="19">
        <v>0</v>
      </c>
      <c r="U396" s="19">
        <v>8234393103</v>
      </c>
      <c r="V396" s="19">
        <v>0</v>
      </c>
      <c r="W396" s="19">
        <v>8234393103</v>
      </c>
      <c r="X396" s="20">
        <f t="shared" si="73"/>
        <v>0.25000000075142148</v>
      </c>
      <c r="Y396" s="20">
        <f t="shared" si="74"/>
        <v>0</v>
      </c>
      <c r="Z396" s="21">
        <f t="shared" si="75"/>
        <v>0.25000000075142148</v>
      </c>
    </row>
    <row r="397" spans="1:26" outlineLevel="3" x14ac:dyDescent="0.25">
      <c r="A397" s="22"/>
      <c r="B397" s="23"/>
      <c r="C397" s="23" t="s">
        <v>310</v>
      </c>
      <c r="D397" s="23"/>
      <c r="E397" s="23"/>
      <c r="F397" s="23"/>
      <c r="G397" s="23"/>
      <c r="H397" s="23"/>
      <c r="I397" s="24"/>
      <c r="J397" s="25">
        <f t="shared" ref="J397:W397" si="79">SUBTOTAL(9,J395:J396)</f>
        <v>13227431220</v>
      </c>
      <c r="K397" s="26">
        <f t="shared" si="79"/>
        <v>13227431220</v>
      </c>
      <c r="L397" s="26">
        <f t="shared" si="79"/>
        <v>0</v>
      </c>
      <c r="M397" s="26">
        <f t="shared" si="79"/>
        <v>0</v>
      </c>
      <c r="N397" s="26">
        <f t="shared" si="79"/>
        <v>13227431220</v>
      </c>
      <c r="O397" s="26">
        <f t="shared" si="79"/>
        <v>0</v>
      </c>
      <c r="P397" s="26">
        <f t="shared" si="79"/>
        <v>0</v>
      </c>
      <c r="Q397" s="26">
        <f t="shared" si="79"/>
        <v>0</v>
      </c>
      <c r="R397" s="26">
        <f t="shared" si="79"/>
        <v>3306857814</v>
      </c>
      <c r="S397" s="26">
        <f t="shared" si="79"/>
        <v>3306857814</v>
      </c>
      <c r="T397" s="26">
        <f t="shared" si="79"/>
        <v>0</v>
      </c>
      <c r="U397" s="26">
        <f t="shared" si="79"/>
        <v>9920573406</v>
      </c>
      <c r="V397" s="26">
        <f t="shared" si="79"/>
        <v>0</v>
      </c>
      <c r="W397" s="26">
        <f t="shared" si="79"/>
        <v>9920573406</v>
      </c>
      <c r="X397" s="27">
        <f t="shared" si="73"/>
        <v>0.25000000068040423</v>
      </c>
      <c r="Y397" s="27">
        <f t="shared" si="74"/>
        <v>0</v>
      </c>
      <c r="Z397" s="28">
        <f t="shared" si="75"/>
        <v>0.25000000068040423</v>
      </c>
    </row>
    <row r="398" spans="1:26" outlineLevel="1" x14ac:dyDescent="0.25">
      <c r="A398" s="22" t="s">
        <v>332</v>
      </c>
      <c r="B398" s="23"/>
      <c r="C398" s="23"/>
      <c r="D398" s="23"/>
      <c r="E398" s="23"/>
      <c r="F398" s="23"/>
      <c r="G398" s="23"/>
      <c r="H398" s="23"/>
      <c r="I398" s="24"/>
      <c r="J398" s="25">
        <f t="shared" ref="J398:W398" si="80">SUBTOTAL(9,J339:J396)</f>
        <v>42437166007</v>
      </c>
      <c r="K398" s="26">
        <f t="shared" si="80"/>
        <v>42437166007</v>
      </c>
      <c r="L398" s="26">
        <f t="shared" si="80"/>
        <v>0</v>
      </c>
      <c r="M398" s="26">
        <f t="shared" si="80"/>
        <v>50613172</v>
      </c>
      <c r="N398" s="26">
        <f t="shared" si="80"/>
        <v>42487779179</v>
      </c>
      <c r="O398" s="26">
        <f t="shared" si="80"/>
        <v>39225422.359999999</v>
      </c>
      <c r="P398" s="26">
        <f t="shared" si="80"/>
        <v>1497843334.76</v>
      </c>
      <c r="Q398" s="26">
        <f t="shared" si="80"/>
        <v>99399504.129999995</v>
      </c>
      <c r="R398" s="26">
        <f t="shared" si="80"/>
        <v>9120168987.8100014</v>
      </c>
      <c r="S398" s="26">
        <f t="shared" si="80"/>
        <v>9083313302.4300003</v>
      </c>
      <c r="T398" s="26">
        <f t="shared" si="80"/>
        <v>5043907660.9400005</v>
      </c>
      <c r="U398" s="26">
        <f t="shared" si="80"/>
        <v>31680528757.939999</v>
      </c>
      <c r="V398" s="26">
        <f t="shared" si="80"/>
        <v>0</v>
      </c>
      <c r="W398" s="26">
        <f t="shared" si="80"/>
        <v>31731141929.939999</v>
      </c>
      <c r="X398" s="27">
        <f t="shared" si="73"/>
        <v>0.21465393494413881</v>
      </c>
      <c r="Y398" s="27">
        <f t="shared" si="74"/>
        <v>3.8516210846314146E-2</v>
      </c>
      <c r="Z398" s="28">
        <f t="shared" si="75"/>
        <v>0.25317014579045294</v>
      </c>
    </row>
    <row r="399" spans="1:26" outlineLevel="4" x14ac:dyDescent="0.25">
      <c r="A399" s="15" t="s">
        <v>333</v>
      </c>
      <c r="B399" s="16" t="s">
        <v>35</v>
      </c>
      <c r="C399" s="16" t="s">
        <v>36</v>
      </c>
      <c r="D399" s="16" t="s">
        <v>37</v>
      </c>
      <c r="E399" s="16"/>
      <c r="F399" s="16" t="s">
        <v>38</v>
      </c>
      <c r="G399" s="16">
        <v>1111</v>
      </c>
      <c r="H399" s="16">
        <v>3480</v>
      </c>
      <c r="I399" s="17" t="s">
        <v>39</v>
      </c>
      <c r="J399" s="18">
        <v>534106318</v>
      </c>
      <c r="K399" s="19">
        <v>534106318</v>
      </c>
      <c r="L399" s="19">
        <v>0</v>
      </c>
      <c r="M399" s="19">
        <v>0</v>
      </c>
      <c r="N399" s="19">
        <v>534106318</v>
      </c>
      <c r="O399" s="19">
        <v>0</v>
      </c>
      <c r="P399" s="19">
        <v>0</v>
      </c>
      <c r="Q399" s="19">
        <v>0</v>
      </c>
      <c r="R399" s="19">
        <v>125264098.33</v>
      </c>
      <c r="S399" s="19">
        <v>125264098.33</v>
      </c>
      <c r="T399" s="19">
        <v>408842219.67000002</v>
      </c>
      <c r="U399" s="19">
        <v>408842219.67000002</v>
      </c>
      <c r="V399" s="19">
        <v>0</v>
      </c>
      <c r="W399" s="19">
        <v>408842219.67000002</v>
      </c>
      <c r="X399" s="20">
        <f t="shared" si="73"/>
        <v>0.23453026880314867</v>
      </c>
      <c r="Y399" s="20">
        <f t="shared" si="74"/>
        <v>0</v>
      </c>
      <c r="Z399" s="21">
        <f t="shared" si="75"/>
        <v>0.23453026880314867</v>
      </c>
    </row>
    <row r="400" spans="1:26" outlineLevel="4" x14ac:dyDescent="0.25">
      <c r="A400" s="15" t="s">
        <v>333</v>
      </c>
      <c r="B400" s="16" t="s">
        <v>35</v>
      </c>
      <c r="C400" s="16" t="s">
        <v>36</v>
      </c>
      <c r="D400" s="16" t="s">
        <v>40</v>
      </c>
      <c r="E400" s="16"/>
      <c r="F400" s="16" t="s">
        <v>38</v>
      </c>
      <c r="G400" s="16">
        <v>1111</v>
      </c>
      <c r="H400" s="16">
        <v>3480</v>
      </c>
      <c r="I400" s="17" t="s">
        <v>41</v>
      </c>
      <c r="J400" s="18">
        <v>837374</v>
      </c>
      <c r="K400" s="19">
        <v>837374</v>
      </c>
      <c r="L400" s="19">
        <v>0</v>
      </c>
      <c r="M400" s="19">
        <v>0</v>
      </c>
      <c r="N400" s="19">
        <v>837374</v>
      </c>
      <c r="O400" s="19">
        <v>0</v>
      </c>
      <c r="P400" s="19">
        <v>0</v>
      </c>
      <c r="Q400" s="19">
        <v>0</v>
      </c>
      <c r="R400" s="19">
        <v>0</v>
      </c>
      <c r="S400" s="19">
        <v>0</v>
      </c>
      <c r="T400" s="19">
        <v>837374</v>
      </c>
      <c r="U400" s="19">
        <v>837374</v>
      </c>
      <c r="V400" s="19">
        <v>0</v>
      </c>
      <c r="W400" s="19">
        <v>837374</v>
      </c>
      <c r="X400" s="20">
        <f t="shared" si="73"/>
        <v>0</v>
      </c>
      <c r="Y400" s="20">
        <f t="shared" si="74"/>
        <v>0</v>
      </c>
      <c r="Z400" s="21">
        <f t="shared" si="75"/>
        <v>0</v>
      </c>
    </row>
    <row r="401" spans="1:26" outlineLevel="4" x14ac:dyDescent="0.25">
      <c r="A401" s="15" t="s">
        <v>333</v>
      </c>
      <c r="B401" s="16" t="s">
        <v>35</v>
      </c>
      <c r="C401" s="16" t="s">
        <v>36</v>
      </c>
      <c r="D401" s="16" t="s">
        <v>42</v>
      </c>
      <c r="E401" s="16"/>
      <c r="F401" s="16" t="s">
        <v>38</v>
      </c>
      <c r="G401" s="16">
        <v>1111</v>
      </c>
      <c r="H401" s="16">
        <v>3480</v>
      </c>
      <c r="I401" s="17" t="s">
        <v>43</v>
      </c>
      <c r="J401" s="18">
        <v>360877</v>
      </c>
      <c r="K401" s="19">
        <v>360877</v>
      </c>
      <c r="L401" s="19">
        <v>0</v>
      </c>
      <c r="M401" s="19">
        <v>0</v>
      </c>
      <c r="N401" s="19">
        <v>360877</v>
      </c>
      <c r="O401" s="19">
        <v>0</v>
      </c>
      <c r="P401" s="19">
        <v>0</v>
      </c>
      <c r="Q401" s="19">
        <v>0</v>
      </c>
      <c r="R401" s="19">
        <v>0</v>
      </c>
      <c r="S401" s="19">
        <v>0</v>
      </c>
      <c r="T401" s="19">
        <v>360877</v>
      </c>
      <c r="U401" s="19">
        <v>360877</v>
      </c>
      <c r="V401" s="19">
        <v>0</v>
      </c>
      <c r="W401" s="19">
        <v>360877</v>
      </c>
      <c r="X401" s="20">
        <f t="shared" si="73"/>
        <v>0</v>
      </c>
      <c r="Y401" s="20">
        <f t="shared" si="74"/>
        <v>0</v>
      </c>
      <c r="Z401" s="21">
        <f t="shared" si="75"/>
        <v>0</v>
      </c>
    </row>
    <row r="402" spans="1:26" outlineLevel="4" x14ac:dyDescent="0.25">
      <c r="A402" s="15" t="s">
        <v>333</v>
      </c>
      <c r="B402" s="16" t="s">
        <v>35</v>
      </c>
      <c r="C402" s="16" t="s">
        <v>36</v>
      </c>
      <c r="D402" s="16" t="s">
        <v>46</v>
      </c>
      <c r="E402" s="16"/>
      <c r="F402" s="16" t="s">
        <v>38</v>
      </c>
      <c r="G402" s="16">
        <v>1111</v>
      </c>
      <c r="H402" s="16">
        <v>3480</v>
      </c>
      <c r="I402" s="17" t="s">
        <v>47</v>
      </c>
      <c r="J402" s="18">
        <v>215063133</v>
      </c>
      <c r="K402" s="19">
        <v>215063133</v>
      </c>
      <c r="L402" s="19">
        <v>0</v>
      </c>
      <c r="M402" s="19">
        <v>0</v>
      </c>
      <c r="N402" s="19">
        <v>215063133</v>
      </c>
      <c r="O402" s="19">
        <v>0</v>
      </c>
      <c r="P402" s="19">
        <v>0</v>
      </c>
      <c r="Q402" s="19">
        <v>0</v>
      </c>
      <c r="R402" s="19">
        <v>53477954.869999997</v>
      </c>
      <c r="S402" s="19">
        <v>53477954.869999997</v>
      </c>
      <c r="T402" s="19">
        <v>161585178.13</v>
      </c>
      <c r="U402" s="19">
        <v>161585178.13</v>
      </c>
      <c r="V402" s="19">
        <v>0</v>
      </c>
      <c r="W402" s="19">
        <v>161585178.13</v>
      </c>
      <c r="X402" s="20">
        <f t="shared" si="73"/>
        <v>0.24866165634255871</v>
      </c>
      <c r="Y402" s="20">
        <f t="shared" si="74"/>
        <v>0</v>
      </c>
      <c r="Z402" s="21">
        <f t="shared" si="75"/>
        <v>0.24866165634255871</v>
      </c>
    </row>
    <row r="403" spans="1:26" ht="30" outlineLevel="4" x14ac:dyDescent="0.25">
      <c r="A403" s="15" t="s">
        <v>333</v>
      </c>
      <c r="B403" s="16" t="s">
        <v>35</v>
      </c>
      <c r="C403" s="16" t="s">
        <v>36</v>
      </c>
      <c r="D403" s="16" t="s">
        <v>48</v>
      </c>
      <c r="E403" s="16"/>
      <c r="F403" s="16" t="s">
        <v>38</v>
      </c>
      <c r="G403" s="16">
        <v>1111</v>
      </c>
      <c r="H403" s="16">
        <v>3480</v>
      </c>
      <c r="I403" s="17" t="s">
        <v>49</v>
      </c>
      <c r="J403" s="18">
        <v>284648101</v>
      </c>
      <c r="K403" s="19">
        <v>284648101</v>
      </c>
      <c r="L403" s="19">
        <v>0</v>
      </c>
      <c r="M403" s="19">
        <v>0</v>
      </c>
      <c r="N403" s="19">
        <v>284648101</v>
      </c>
      <c r="O403" s="19">
        <v>0</v>
      </c>
      <c r="P403" s="19">
        <v>0</v>
      </c>
      <c r="Q403" s="19">
        <v>0</v>
      </c>
      <c r="R403" s="19">
        <v>67346574.159999996</v>
      </c>
      <c r="S403" s="19">
        <v>67346574.159999996</v>
      </c>
      <c r="T403" s="19">
        <v>217301526.84</v>
      </c>
      <c r="U403" s="19">
        <v>217301526.84</v>
      </c>
      <c r="V403" s="19">
        <v>0</v>
      </c>
      <c r="W403" s="19">
        <v>217301526.84</v>
      </c>
      <c r="X403" s="20">
        <f t="shared" si="73"/>
        <v>0.23659590182897441</v>
      </c>
      <c r="Y403" s="20">
        <f t="shared" si="74"/>
        <v>0</v>
      </c>
      <c r="Z403" s="21">
        <f t="shared" si="75"/>
        <v>0.23659590182897441</v>
      </c>
    </row>
    <row r="404" spans="1:26" outlineLevel="4" x14ac:dyDescent="0.25">
      <c r="A404" s="15" t="s">
        <v>333</v>
      </c>
      <c r="B404" s="16" t="s">
        <v>35</v>
      </c>
      <c r="C404" s="16" t="s">
        <v>36</v>
      </c>
      <c r="D404" s="16" t="s">
        <v>50</v>
      </c>
      <c r="E404" s="16"/>
      <c r="F404" s="16">
        <v>280</v>
      </c>
      <c r="G404" s="16">
        <v>1111</v>
      </c>
      <c r="H404" s="16">
        <v>3480</v>
      </c>
      <c r="I404" s="17" t="s">
        <v>51</v>
      </c>
      <c r="J404" s="18">
        <v>106244447</v>
      </c>
      <c r="K404" s="19">
        <v>106244447</v>
      </c>
      <c r="L404" s="19">
        <v>0</v>
      </c>
      <c r="M404" s="19">
        <v>0</v>
      </c>
      <c r="N404" s="19">
        <v>106244447</v>
      </c>
      <c r="O404" s="19">
        <v>0</v>
      </c>
      <c r="P404" s="19">
        <v>0</v>
      </c>
      <c r="Q404" s="19">
        <v>0</v>
      </c>
      <c r="R404" s="19">
        <v>352919.15</v>
      </c>
      <c r="S404" s="19">
        <v>352919.15</v>
      </c>
      <c r="T404" s="19">
        <v>105891527.84999999</v>
      </c>
      <c r="U404" s="19">
        <v>105891527.84999999</v>
      </c>
      <c r="V404" s="19">
        <v>0</v>
      </c>
      <c r="W404" s="19">
        <v>105891527.84999999</v>
      </c>
      <c r="X404" s="20">
        <f t="shared" si="73"/>
        <v>3.3217656071945108E-3</v>
      </c>
      <c r="Y404" s="20">
        <f t="shared" si="74"/>
        <v>0</v>
      </c>
      <c r="Z404" s="21">
        <f t="shared" si="75"/>
        <v>3.3217656071945108E-3</v>
      </c>
    </row>
    <row r="405" spans="1:26" outlineLevel="4" x14ac:dyDescent="0.25">
      <c r="A405" s="15" t="s">
        <v>333</v>
      </c>
      <c r="B405" s="16" t="s">
        <v>35</v>
      </c>
      <c r="C405" s="16" t="s">
        <v>36</v>
      </c>
      <c r="D405" s="16" t="s">
        <v>52</v>
      </c>
      <c r="E405" s="16"/>
      <c r="F405" s="16" t="s">
        <v>38</v>
      </c>
      <c r="G405" s="16">
        <v>1111</v>
      </c>
      <c r="H405" s="16">
        <v>3480</v>
      </c>
      <c r="I405" s="17" t="s">
        <v>53</v>
      </c>
      <c r="J405" s="18">
        <v>95089337</v>
      </c>
      <c r="K405" s="19">
        <v>95089337</v>
      </c>
      <c r="L405" s="19">
        <v>0</v>
      </c>
      <c r="M405" s="19">
        <v>0</v>
      </c>
      <c r="N405" s="19">
        <v>95089337</v>
      </c>
      <c r="O405" s="19">
        <v>0</v>
      </c>
      <c r="P405" s="19">
        <v>1360470.19</v>
      </c>
      <c r="Q405" s="19">
        <v>0</v>
      </c>
      <c r="R405" s="19">
        <v>91171285.75</v>
      </c>
      <c r="S405" s="19">
        <v>91171285.75</v>
      </c>
      <c r="T405" s="19">
        <v>2557581.06</v>
      </c>
      <c r="U405" s="19">
        <v>2557581.06</v>
      </c>
      <c r="V405" s="19">
        <v>0</v>
      </c>
      <c r="W405" s="19">
        <v>2557581.0600000024</v>
      </c>
      <c r="X405" s="20">
        <f t="shared" si="73"/>
        <v>0.95879610297419571</v>
      </c>
      <c r="Y405" s="20">
        <f t="shared" si="74"/>
        <v>1.4307284422437396E-2</v>
      </c>
      <c r="Z405" s="21">
        <f t="shared" si="75"/>
        <v>0.97310338739663316</v>
      </c>
    </row>
    <row r="406" spans="1:26" outlineLevel="4" x14ac:dyDescent="0.25">
      <c r="A406" s="15" t="s">
        <v>333</v>
      </c>
      <c r="B406" s="16" t="s">
        <v>35</v>
      </c>
      <c r="C406" s="16" t="s">
        <v>36</v>
      </c>
      <c r="D406" s="16" t="s">
        <v>54</v>
      </c>
      <c r="E406" s="16"/>
      <c r="F406" s="16" t="s">
        <v>38</v>
      </c>
      <c r="G406" s="16">
        <v>1111</v>
      </c>
      <c r="H406" s="16">
        <v>3480</v>
      </c>
      <c r="I406" s="17" t="s">
        <v>55</v>
      </c>
      <c r="J406" s="18">
        <v>132895501</v>
      </c>
      <c r="K406" s="19">
        <v>132895501</v>
      </c>
      <c r="L406" s="19">
        <v>0</v>
      </c>
      <c r="M406" s="19">
        <v>0</v>
      </c>
      <c r="N406" s="19">
        <v>132895501</v>
      </c>
      <c r="O406" s="19">
        <v>0</v>
      </c>
      <c r="P406" s="19">
        <v>0</v>
      </c>
      <c r="Q406" s="19">
        <v>0</v>
      </c>
      <c r="R406" s="19">
        <v>39869089.710000001</v>
      </c>
      <c r="S406" s="19">
        <v>39869089.710000001</v>
      </c>
      <c r="T406" s="19">
        <v>93026411.290000007</v>
      </c>
      <c r="U406" s="19">
        <v>93026411.290000007</v>
      </c>
      <c r="V406" s="19">
        <v>0</v>
      </c>
      <c r="W406" s="19">
        <v>93026411.289999992</v>
      </c>
      <c r="X406" s="20">
        <f t="shared" si="73"/>
        <v>0.30000330643247286</v>
      </c>
      <c r="Y406" s="20">
        <f t="shared" si="74"/>
        <v>0</v>
      </c>
      <c r="Z406" s="21">
        <f t="shared" si="75"/>
        <v>0.30000330643247286</v>
      </c>
    </row>
    <row r="407" spans="1:26" ht="120" outlineLevel="4" x14ac:dyDescent="0.25">
      <c r="A407" s="15" t="s">
        <v>333</v>
      </c>
      <c r="B407" s="16" t="s">
        <v>35</v>
      </c>
      <c r="C407" s="16" t="s">
        <v>36</v>
      </c>
      <c r="D407" s="16" t="s">
        <v>56</v>
      </c>
      <c r="E407" s="16" t="s">
        <v>57</v>
      </c>
      <c r="F407" s="16" t="s">
        <v>38</v>
      </c>
      <c r="G407" s="16">
        <v>1112</v>
      </c>
      <c r="H407" s="16">
        <v>3480</v>
      </c>
      <c r="I407" s="17" t="s">
        <v>244</v>
      </c>
      <c r="J407" s="18">
        <v>117931336</v>
      </c>
      <c r="K407" s="19">
        <v>117931336</v>
      </c>
      <c r="L407" s="19">
        <v>0</v>
      </c>
      <c r="M407" s="19">
        <v>0</v>
      </c>
      <c r="N407" s="19">
        <v>117931336</v>
      </c>
      <c r="O407" s="19">
        <v>0</v>
      </c>
      <c r="P407" s="19">
        <v>82682320</v>
      </c>
      <c r="Q407" s="19">
        <v>0</v>
      </c>
      <c r="R407" s="19">
        <v>35249016</v>
      </c>
      <c r="S407" s="19">
        <v>35249016</v>
      </c>
      <c r="T407" s="19">
        <v>0</v>
      </c>
      <c r="U407" s="19">
        <v>0</v>
      </c>
      <c r="V407" s="19">
        <v>0</v>
      </c>
      <c r="W407" s="19">
        <v>0</v>
      </c>
      <c r="X407" s="20">
        <f t="shared" si="73"/>
        <v>0.29889440072145029</v>
      </c>
      <c r="Y407" s="20">
        <f t="shared" si="74"/>
        <v>0.70110559927854965</v>
      </c>
      <c r="Z407" s="21">
        <f t="shared" si="75"/>
        <v>1</v>
      </c>
    </row>
    <row r="408" spans="1:26" ht="60" outlineLevel="4" x14ac:dyDescent="0.25">
      <c r="A408" s="15" t="s">
        <v>333</v>
      </c>
      <c r="B408" s="16" t="s">
        <v>35</v>
      </c>
      <c r="C408" s="16" t="s">
        <v>36</v>
      </c>
      <c r="D408" s="16" t="s">
        <v>59</v>
      </c>
      <c r="E408" s="16" t="s">
        <v>57</v>
      </c>
      <c r="F408" s="16" t="s">
        <v>38</v>
      </c>
      <c r="G408" s="16">
        <v>1112</v>
      </c>
      <c r="H408" s="16">
        <v>3480</v>
      </c>
      <c r="I408" s="17" t="s">
        <v>245</v>
      </c>
      <c r="J408" s="18">
        <v>6374666</v>
      </c>
      <c r="K408" s="19">
        <v>6374666</v>
      </c>
      <c r="L408" s="19">
        <v>0</v>
      </c>
      <c r="M408" s="19">
        <v>0</v>
      </c>
      <c r="N408" s="19">
        <v>6374666</v>
      </c>
      <c r="O408" s="19">
        <v>0</v>
      </c>
      <c r="P408" s="19">
        <v>4469305</v>
      </c>
      <c r="Q408" s="19">
        <v>0</v>
      </c>
      <c r="R408" s="19">
        <v>1905361</v>
      </c>
      <c r="S408" s="19">
        <v>1905361</v>
      </c>
      <c r="T408" s="19">
        <v>0</v>
      </c>
      <c r="U408" s="19">
        <v>0</v>
      </c>
      <c r="V408" s="19">
        <v>0</v>
      </c>
      <c r="W408" s="19">
        <v>0</v>
      </c>
      <c r="X408" s="20">
        <f t="shared" si="73"/>
        <v>0.29889581665925713</v>
      </c>
      <c r="Y408" s="20">
        <f t="shared" si="74"/>
        <v>0.70110418334074287</v>
      </c>
      <c r="Z408" s="21">
        <f t="shared" si="75"/>
        <v>1</v>
      </c>
    </row>
    <row r="409" spans="1:26" ht="120" outlineLevel="4" x14ac:dyDescent="0.25">
      <c r="A409" s="15" t="s">
        <v>333</v>
      </c>
      <c r="B409" s="16" t="s">
        <v>35</v>
      </c>
      <c r="C409" s="16" t="s">
        <v>36</v>
      </c>
      <c r="D409" s="16" t="s">
        <v>61</v>
      </c>
      <c r="E409" s="16" t="s">
        <v>57</v>
      </c>
      <c r="F409" s="16" t="s">
        <v>38</v>
      </c>
      <c r="G409" s="16">
        <v>1112</v>
      </c>
      <c r="H409" s="16">
        <v>3480</v>
      </c>
      <c r="I409" s="17" t="s">
        <v>62</v>
      </c>
      <c r="J409" s="18">
        <v>23704280</v>
      </c>
      <c r="K409" s="19">
        <v>23704280</v>
      </c>
      <c r="L409" s="19">
        <v>0</v>
      </c>
      <c r="M409" s="19">
        <v>0</v>
      </c>
      <c r="N409" s="19">
        <v>23704280</v>
      </c>
      <c r="O409" s="19">
        <v>0</v>
      </c>
      <c r="P409" s="19">
        <v>17089249</v>
      </c>
      <c r="Q409" s="19">
        <v>0</v>
      </c>
      <c r="R409" s="19">
        <v>6615031</v>
      </c>
      <c r="S409" s="19">
        <v>6615031</v>
      </c>
      <c r="T409" s="19">
        <v>0</v>
      </c>
      <c r="U409" s="19">
        <v>0</v>
      </c>
      <c r="V409" s="19">
        <v>0</v>
      </c>
      <c r="W409" s="19">
        <v>0</v>
      </c>
      <c r="X409" s="20">
        <f t="shared" si="73"/>
        <v>0.27906483554868572</v>
      </c>
      <c r="Y409" s="20">
        <f t="shared" si="74"/>
        <v>0.72093516445131423</v>
      </c>
      <c r="Z409" s="21">
        <f t="shared" si="75"/>
        <v>1</v>
      </c>
    </row>
    <row r="410" spans="1:26" ht="90" outlineLevel="4" x14ac:dyDescent="0.25">
      <c r="A410" s="15" t="s">
        <v>333</v>
      </c>
      <c r="B410" s="16" t="s">
        <v>35</v>
      </c>
      <c r="C410" s="16" t="s">
        <v>36</v>
      </c>
      <c r="D410" s="16" t="s">
        <v>63</v>
      </c>
      <c r="E410" s="16" t="s">
        <v>57</v>
      </c>
      <c r="F410" s="16" t="s">
        <v>38</v>
      </c>
      <c r="G410" s="16">
        <v>1112</v>
      </c>
      <c r="H410" s="16">
        <v>3480</v>
      </c>
      <c r="I410" s="17" t="s">
        <v>246</v>
      </c>
      <c r="J410" s="18">
        <v>19124000</v>
      </c>
      <c r="K410" s="19">
        <v>19124000</v>
      </c>
      <c r="L410" s="19">
        <v>17000000</v>
      </c>
      <c r="M410" s="19">
        <v>0</v>
      </c>
      <c r="N410" s="19">
        <v>36124000</v>
      </c>
      <c r="O410" s="19">
        <v>0</v>
      </c>
      <c r="P410" s="19">
        <v>7704930</v>
      </c>
      <c r="Q410" s="19">
        <v>0</v>
      </c>
      <c r="R410" s="19">
        <v>11419070</v>
      </c>
      <c r="S410" s="19">
        <v>11419070</v>
      </c>
      <c r="T410" s="19">
        <v>0</v>
      </c>
      <c r="U410" s="19">
        <v>0</v>
      </c>
      <c r="V410" s="19">
        <v>0</v>
      </c>
      <c r="W410" s="19">
        <v>17000000</v>
      </c>
      <c r="X410" s="20">
        <f t="shared" si="73"/>
        <v>0.31610757391208061</v>
      </c>
      <c r="Y410" s="20">
        <f t="shared" si="74"/>
        <v>0.21329116376923929</v>
      </c>
      <c r="Z410" s="21">
        <f t="shared" si="75"/>
        <v>0.52939873768131984</v>
      </c>
    </row>
    <row r="411" spans="1:26" ht="90" outlineLevel="4" x14ac:dyDescent="0.25">
      <c r="A411" s="15" t="s">
        <v>333</v>
      </c>
      <c r="B411" s="16" t="s">
        <v>35</v>
      </c>
      <c r="C411" s="16" t="s">
        <v>36</v>
      </c>
      <c r="D411" s="16" t="s">
        <v>64</v>
      </c>
      <c r="E411" s="16" t="s">
        <v>57</v>
      </c>
      <c r="F411" s="16" t="s">
        <v>38</v>
      </c>
      <c r="G411" s="16">
        <v>1112</v>
      </c>
      <c r="H411" s="16">
        <v>3480</v>
      </c>
      <c r="I411" s="17" t="s">
        <v>247</v>
      </c>
      <c r="J411" s="18">
        <v>38248001</v>
      </c>
      <c r="K411" s="19">
        <v>38248001</v>
      </c>
      <c r="L411" s="19">
        <v>-17000000</v>
      </c>
      <c r="M411" s="19">
        <v>0</v>
      </c>
      <c r="N411" s="19">
        <v>21248001</v>
      </c>
      <c r="O411" s="19">
        <v>0</v>
      </c>
      <c r="P411" s="19">
        <v>15518905</v>
      </c>
      <c r="Q411" s="19">
        <v>0</v>
      </c>
      <c r="R411" s="19">
        <v>5729096</v>
      </c>
      <c r="S411" s="19">
        <v>5729096</v>
      </c>
      <c r="T411" s="19">
        <v>0</v>
      </c>
      <c r="U411" s="19">
        <v>17000000</v>
      </c>
      <c r="V411" s="19">
        <v>0</v>
      </c>
      <c r="W411" s="19">
        <v>0</v>
      </c>
      <c r="X411" s="20">
        <f t="shared" si="73"/>
        <v>0.26962988188865389</v>
      </c>
      <c r="Y411" s="20">
        <f t="shared" si="74"/>
        <v>0.73037011811134611</v>
      </c>
      <c r="Z411" s="21">
        <f t="shared" si="75"/>
        <v>1</v>
      </c>
    </row>
    <row r="412" spans="1:26" ht="60" outlineLevel="4" x14ac:dyDescent="0.25">
      <c r="A412" s="15" t="s">
        <v>333</v>
      </c>
      <c r="B412" s="16" t="s">
        <v>35</v>
      </c>
      <c r="C412" s="16" t="s">
        <v>36</v>
      </c>
      <c r="D412" s="16" t="s">
        <v>65</v>
      </c>
      <c r="E412" s="16" t="s">
        <v>57</v>
      </c>
      <c r="F412" s="16" t="s">
        <v>38</v>
      </c>
      <c r="G412" s="16">
        <v>1112</v>
      </c>
      <c r="H412" s="16">
        <v>3480</v>
      </c>
      <c r="I412" s="17" t="s">
        <v>334</v>
      </c>
      <c r="J412" s="18">
        <v>55581071</v>
      </c>
      <c r="K412" s="19">
        <v>55581071</v>
      </c>
      <c r="L412" s="19">
        <v>0</v>
      </c>
      <c r="M412" s="19">
        <v>0</v>
      </c>
      <c r="N412" s="19">
        <v>55581071</v>
      </c>
      <c r="O412" s="19">
        <v>0</v>
      </c>
      <c r="P412" s="19">
        <v>41613804.969999999</v>
      </c>
      <c r="Q412" s="19">
        <v>0</v>
      </c>
      <c r="R412" s="19">
        <v>13967266.029999999</v>
      </c>
      <c r="S412" s="19">
        <v>13967266.029999999</v>
      </c>
      <c r="T412" s="19">
        <v>0</v>
      </c>
      <c r="U412" s="19">
        <v>0</v>
      </c>
      <c r="V412" s="19">
        <v>0</v>
      </c>
      <c r="W412" s="19">
        <v>1.862645149230957E-9</v>
      </c>
      <c r="X412" s="20">
        <f t="shared" si="73"/>
        <v>0.25129537410317265</v>
      </c>
      <c r="Y412" s="20">
        <f t="shared" si="74"/>
        <v>0.74870462589682729</v>
      </c>
      <c r="Z412" s="21">
        <f t="shared" si="75"/>
        <v>1</v>
      </c>
    </row>
    <row r="413" spans="1:26" outlineLevel="3" x14ac:dyDescent="0.25">
      <c r="A413" s="22"/>
      <c r="B413" s="23"/>
      <c r="C413" s="23" t="s">
        <v>67</v>
      </c>
      <c r="D413" s="23"/>
      <c r="E413" s="23"/>
      <c r="F413" s="23"/>
      <c r="G413" s="23"/>
      <c r="H413" s="23"/>
      <c r="I413" s="24"/>
      <c r="J413" s="25">
        <f t="shared" ref="J413:W413" si="81">SUBTOTAL(9,J399:J412)</f>
        <v>1630208442</v>
      </c>
      <c r="K413" s="26">
        <f t="shared" si="81"/>
        <v>1630208442</v>
      </c>
      <c r="L413" s="26">
        <f t="shared" si="81"/>
        <v>0</v>
      </c>
      <c r="M413" s="26">
        <f t="shared" si="81"/>
        <v>0</v>
      </c>
      <c r="N413" s="26">
        <f t="shared" si="81"/>
        <v>1630208442</v>
      </c>
      <c r="O413" s="26">
        <f t="shared" si="81"/>
        <v>0</v>
      </c>
      <c r="P413" s="26">
        <f t="shared" si="81"/>
        <v>170438984.16</v>
      </c>
      <c r="Q413" s="26">
        <f t="shared" si="81"/>
        <v>0</v>
      </c>
      <c r="R413" s="26">
        <f t="shared" si="81"/>
        <v>452366761.99999994</v>
      </c>
      <c r="S413" s="26">
        <f t="shared" si="81"/>
        <v>452366761.99999994</v>
      </c>
      <c r="T413" s="26">
        <f t="shared" si="81"/>
        <v>990402695.83999991</v>
      </c>
      <c r="U413" s="26">
        <f t="shared" si="81"/>
        <v>1007402695.8399999</v>
      </c>
      <c r="V413" s="26">
        <f t="shared" si="81"/>
        <v>0</v>
      </c>
      <c r="W413" s="26">
        <f t="shared" si="81"/>
        <v>1007402695.8399999</v>
      </c>
      <c r="X413" s="27">
        <f t="shared" si="73"/>
        <v>0.27749013582890031</v>
      </c>
      <c r="Y413" s="27">
        <f t="shared" si="74"/>
        <v>0.10455042420888162</v>
      </c>
      <c r="Z413" s="28">
        <f t="shared" si="75"/>
        <v>0.38204056003778192</v>
      </c>
    </row>
    <row r="414" spans="1:26" outlineLevel="4" x14ac:dyDescent="0.25">
      <c r="A414" s="15" t="s">
        <v>333</v>
      </c>
      <c r="B414" s="16" t="s">
        <v>35</v>
      </c>
      <c r="C414" s="16" t="s">
        <v>68</v>
      </c>
      <c r="D414" s="16" t="s">
        <v>71</v>
      </c>
      <c r="E414" s="16"/>
      <c r="F414" s="16" t="s">
        <v>38</v>
      </c>
      <c r="G414" s="16">
        <v>1120</v>
      </c>
      <c r="H414" s="16">
        <v>3480</v>
      </c>
      <c r="I414" s="17" t="s">
        <v>335</v>
      </c>
      <c r="J414" s="19">
        <v>0</v>
      </c>
      <c r="K414" s="19">
        <v>136917</v>
      </c>
      <c r="L414" s="19">
        <v>0</v>
      </c>
      <c r="M414" s="19">
        <v>0</v>
      </c>
      <c r="N414" s="19">
        <v>136917</v>
      </c>
      <c r="O414" s="19">
        <v>0</v>
      </c>
      <c r="P414" s="19">
        <v>0</v>
      </c>
      <c r="Q414" s="19">
        <v>0</v>
      </c>
      <c r="R414" s="19">
        <v>0</v>
      </c>
      <c r="S414" s="19">
        <v>0</v>
      </c>
      <c r="T414" s="19">
        <v>136917</v>
      </c>
      <c r="U414" s="19">
        <v>136917</v>
      </c>
      <c r="V414" s="19">
        <v>0</v>
      </c>
      <c r="W414" s="19">
        <v>136917</v>
      </c>
      <c r="X414" s="20">
        <f t="shared" si="73"/>
        <v>0</v>
      </c>
      <c r="Y414" s="20">
        <f t="shared" si="74"/>
        <v>0</v>
      </c>
      <c r="Z414" s="21">
        <f t="shared" si="75"/>
        <v>0</v>
      </c>
    </row>
    <row r="415" spans="1:26" outlineLevel="4" x14ac:dyDescent="0.25">
      <c r="A415" s="15" t="s">
        <v>333</v>
      </c>
      <c r="B415" s="16" t="s">
        <v>35</v>
      </c>
      <c r="C415" s="16" t="s">
        <v>68</v>
      </c>
      <c r="D415" s="16" t="s">
        <v>75</v>
      </c>
      <c r="E415" s="16"/>
      <c r="F415" s="16" t="s">
        <v>38</v>
      </c>
      <c r="G415" s="16">
        <v>1120</v>
      </c>
      <c r="H415" s="16">
        <v>3480</v>
      </c>
      <c r="I415" s="17" t="s">
        <v>76</v>
      </c>
      <c r="J415" s="18">
        <v>1589150500</v>
      </c>
      <c r="K415" s="19">
        <v>1589013583</v>
      </c>
      <c r="L415" s="19">
        <v>0</v>
      </c>
      <c r="M415" s="19">
        <v>0</v>
      </c>
      <c r="N415" s="19">
        <v>1589013583</v>
      </c>
      <c r="O415" s="19">
        <v>29178498.870000001</v>
      </c>
      <c r="P415" s="19">
        <v>15666728.85</v>
      </c>
      <c r="Q415" s="19">
        <v>0</v>
      </c>
      <c r="R415" s="19">
        <v>0</v>
      </c>
      <c r="S415" s="19">
        <v>0</v>
      </c>
      <c r="T415" s="19">
        <v>8217855.2800000003</v>
      </c>
      <c r="U415" s="19">
        <v>1544168355.28</v>
      </c>
      <c r="V415" s="19">
        <v>0</v>
      </c>
      <c r="W415" s="19">
        <v>1544168355.2800002</v>
      </c>
      <c r="X415" s="20">
        <f t="shared" si="73"/>
        <v>0</v>
      </c>
      <c r="Y415" s="20">
        <f t="shared" si="74"/>
        <v>2.8222054361130025E-2</v>
      </c>
      <c r="Z415" s="21">
        <f t="shared" si="75"/>
        <v>2.8222054361130025E-2</v>
      </c>
    </row>
    <row r="416" spans="1:26" ht="30" outlineLevel="4" x14ac:dyDescent="0.25">
      <c r="A416" s="15" t="s">
        <v>333</v>
      </c>
      <c r="B416" s="16" t="s">
        <v>35</v>
      </c>
      <c r="C416" s="16" t="s">
        <v>68</v>
      </c>
      <c r="D416" s="16" t="s">
        <v>77</v>
      </c>
      <c r="E416" s="16"/>
      <c r="F416" s="16" t="s">
        <v>38</v>
      </c>
      <c r="G416" s="16">
        <v>1120</v>
      </c>
      <c r="H416" s="16">
        <v>3480</v>
      </c>
      <c r="I416" s="17" t="s">
        <v>78</v>
      </c>
      <c r="J416" s="18">
        <v>220000000</v>
      </c>
      <c r="K416" s="19">
        <v>220000000</v>
      </c>
      <c r="L416" s="19">
        <v>0</v>
      </c>
      <c r="M416" s="19">
        <v>0</v>
      </c>
      <c r="N416" s="19">
        <v>220000000</v>
      </c>
      <c r="O416" s="19">
        <v>0</v>
      </c>
      <c r="P416" s="19">
        <v>0</v>
      </c>
      <c r="Q416" s="19">
        <v>0</v>
      </c>
      <c r="R416" s="19">
        <v>0</v>
      </c>
      <c r="S416" s="19">
        <v>0</v>
      </c>
      <c r="T416" s="19">
        <v>0</v>
      </c>
      <c r="U416" s="19">
        <v>220000000</v>
      </c>
      <c r="V416" s="19">
        <v>0</v>
      </c>
      <c r="W416" s="19">
        <v>220000000</v>
      </c>
      <c r="X416" s="20">
        <f t="shared" si="73"/>
        <v>0</v>
      </c>
      <c r="Y416" s="20">
        <f t="shared" si="74"/>
        <v>0</v>
      </c>
      <c r="Z416" s="21">
        <f t="shared" si="75"/>
        <v>0</v>
      </c>
    </row>
    <row r="417" spans="1:26" ht="345" outlineLevel="4" x14ac:dyDescent="0.25">
      <c r="A417" s="15" t="s">
        <v>333</v>
      </c>
      <c r="B417" s="16" t="s">
        <v>35</v>
      </c>
      <c r="C417" s="16" t="s">
        <v>68</v>
      </c>
      <c r="D417" s="16" t="s">
        <v>190</v>
      </c>
      <c r="E417" s="16"/>
      <c r="F417" s="16" t="s">
        <v>38</v>
      </c>
      <c r="G417" s="16">
        <v>1120</v>
      </c>
      <c r="H417" s="16">
        <v>3480</v>
      </c>
      <c r="I417" s="17" t="s">
        <v>336</v>
      </c>
      <c r="J417" s="18">
        <v>1284333170</v>
      </c>
      <c r="K417" s="19">
        <v>1284333170</v>
      </c>
      <c r="L417" s="19">
        <v>0</v>
      </c>
      <c r="M417" s="19">
        <v>0</v>
      </c>
      <c r="N417" s="19">
        <v>1284333170</v>
      </c>
      <c r="O417" s="19">
        <v>796404963</v>
      </c>
      <c r="P417" s="19">
        <v>139048</v>
      </c>
      <c r="Q417" s="19">
        <v>0</v>
      </c>
      <c r="R417" s="19">
        <v>13317050</v>
      </c>
      <c r="S417" s="19">
        <v>13317050</v>
      </c>
      <c r="T417" s="19">
        <v>299175833</v>
      </c>
      <c r="U417" s="19">
        <v>474472109</v>
      </c>
      <c r="V417" s="19">
        <v>0</v>
      </c>
      <c r="W417" s="19">
        <v>474472109</v>
      </c>
      <c r="X417" s="20">
        <f t="shared" si="73"/>
        <v>1.0368843779063963E-2</v>
      </c>
      <c r="Y417" s="20">
        <f t="shared" si="74"/>
        <v>0.62020045079112918</v>
      </c>
      <c r="Z417" s="21">
        <f t="shared" si="75"/>
        <v>0.63056929457019317</v>
      </c>
    </row>
    <row r="418" spans="1:26" outlineLevel="4" x14ac:dyDescent="0.25">
      <c r="A418" s="15" t="s">
        <v>333</v>
      </c>
      <c r="B418" s="16" t="s">
        <v>35</v>
      </c>
      <c r="C418" s="16" t="s">
        <v>68</v>
      </c>
      <c r="D418" s="16" t="s">
        <v>85</v>
      </c>
      <c r="E418" s="16"/>
      <c r="F418" s="16" t="s">
        <v>38</v>
      </c>
      <c r="G418" s="16">
        <v>1120</v>
      </c>
      <c r="H418" s="16">
        <v>3480</v>
      </c>
      <c r="I418" s="17" t="s">
        <v>337</v>
      </c>
      <c r="J418" s="18">
        <v>1908755</v>
      </c>
      <c r="K418" s="19">
        <v>1908755</v>
      </c>
      <c r="L418" s="19">
        <v>0</v>
      </c>
      <c r="M418" s="19">
        <v>0</v>
      </c>
      <c r="N418" s="19">
        <v>1908755</v>
      </c>
      <c r="O418" s="19">
        <v>0</v>
      </c>
      <c r="P418" s="19">
        <v>1645235</v>
      </c>
      <c r="Q418" s="19">
        <v>0</v>
      </c>
      <c r="R418" s="19">
        <v>4740</v>
      </c>
      <c r="S418" s="19">
        <v>4740</v>
      </c>
      <c r="T418" s="19">
        <v>0</v>
      </c>
      <c r="U418" s="19">
        <v>258780</v>
      </c>
      <c r="V418" s="19">
        <v>0</v>
      </c>
      <c r="W418" s="19">
        <v>258780</v>
      </c>
      <c r="X418" s="20">
        <f t="shared" si="73"/>
        <v>2.4832940843638918E-3</v>
      </c>
      <c r="Y418" s="20">
        <f t="shared" si="74"/>
        <v>0.86194142255030115</v>
      </c>
      <c r="Z418" s="21">
        <f t="shared" si="75"/>
        <v>0.86442471663466502</v>
      </c>
    </row>
    <row r="419" spans="1:26" outlineLevel="4" x14ac:dyDescent="0.25">
      <c r="A419" s="15" t="s">
        <v>333</v>
      </c>
      <c r="B419" s="16" t="s">
        <v>35</v>
      </c>
      <c r="C419" s="16" t="s">
        <v>68</v>
      </c>
      <c r="D419" s="16" t="s">
        <v>87</v>
      </c>
      <c r="E419" s="16"/>
      <c r="F419" s="16" t="s">
        <v>38</v>
      </c>
      <c r="G419" s="16">
        <v>1120</v>
      </c>
      <c r="H419" s="16">
        <v>3480</v>
      </c>
      <c r="I419" s="17" t="s">
        <v>88</v>
      </c>
      <c r="J419" s="18">
        <v>16355620</v>
      </c>
      <c r="K419" s="19">
        <v>16355620</v>
      </c>
      <c r="L419" s="19">
        <v>0</v>
      </c>
      <c r="M419" s="19">
        <v>0</v>
      </c>
      <c r="N419" s="19">
        <v>16355620</v>
      </c>
      <c r="O419" s="19">
        <v>0</v>
      </c>
      <c r="P419" s="19">
        <v>8639745</v>
      </c>
      <c r="Q419" s="19">
        <v>0</v>
      </c>
      <c r="R419" s="19">
        <v>4500</v>
      </c>
      <c r="S419" s="19">
        <v>4500</v>
      </c>
      <c r="T419" s="19">
        <v>0</v>
      </c>
      <c r="U419" s="19">
        <v>7711375</v>
      </c>
      <c r="V419" s="19">
        <v>0</v>
      </c>
      <c r="W419" s="19">
        <v>7711375</v>
      </c>
      <c r="X419" s="20">
        <f t="shared" si="73"/>
        <v>2.7513478547435072E-4</v>
      </c>
      <c r="Y419" s="20">
        <f t="shared" si="74"/>
        <v>0.52824319713957646</v>
      </c>
      <c r="Z419" s="21">
        <f t="shared" si="75"/>
        <v>0.52851833192505082</v>
      </c>
    </row>
    <row r="420" spans="1:26" ht="45" outlineLevel="4" x14ac:dyDescent="0.25">
      <c r="A420" s="15" t="s">
        <v>333</v>
      </c>
      <c r="B420" s="16" t="s">
        <v>35</v>
      </c>
      <c r="C420" s="16" t="s">
        <v>68</v>
      </c>
      <c r="D420" s="16" t="s">
        <v>91</v>
      </c>
      <c r="E420" s="16"/>
      <c r="F420" s="16" t="s">
        <v>38</v>
      </c>
      <c r="G420" s="16">
        <v>1120</v>
      </c>
      <c r="H420" s="16">
        <v>3480</v>
      </c>
      <c r="I420" s="17" t="s">
        <v>92</v>
      </c>
      <c r="J420" s="18">
        <v>61035601</v>
      </c>
      <c r="K420" s="19">
        <v>61035601</v>
      </c>
      <c r="L420" s="19">
        <v>0</v>
      </c>
      <c r="M420" s="19">
        <v>0</v>
      </c>
      <c r="N420" s="19">
        <v>61035601</v>
      </c>
      <c r="O420" s="19">
        <v>0</v>
      </c>
      <c r="P420" s="19">
        <v>0</v>
      </c>
      <c r="Q420" s="19">
        <v>0</v>
      </c>
      <c r="R420" s="19">
        <v>0</v>
      </c>
      <c r="S420" s="19">
        <v>0</v>
      </c>
      <c r="T420" s="19">
        <v>0</v>
      </c>
      <c r="U420" s="19">
        <v>61035601</v>
      </c>
      <c r="V420" s="19">
        <v>0</v>
      </c>
      <c r="W420" s="19">
        <v>61035601</v>
      </c>
      <c r="X420" s="20">
        <f t="shared" si="73"/>
        <v>0</v>
      </c>
      <c r="Y420" s="20">
        <f t="shared" si="74"/>
        <v>0</v>
      </c>
      <c r="Z420" s="21">
        <f t="shared" si="75"/>
        <v>0</v>
      </c>
    </row>
    <row r="421" spans="1:26" outlineLevel="3" x14ac:dyDescent="0.25">
      <c r="A421" s="22"/>
      <c r="B421" s="23"/>
      <c r="C421" s="23" t="s">
        <v>93</v>
      </c>
      <c r="D421" s="23"/>
      <c r="E421" s="23"/>
      <c r="F421" s="23"/>
      <c r="G421" s="23"/>
      <c r="H421" s="23"/>
      <c r="I421" s="24"/>
      <c r="J421" s="25">
        <f t="shared" ref="J421:W421" si="82">SUBTOTAL(9,J414:J420)</f>
        <v>3172783646</v>
      </c>
      <c r="K421" s="26">
        <f t="shared" si="82"/>
        <v>3172783646</v>
      </c>
      <c r="L421" s="26">
        <f t="shared" si="82"/>
        <v>0</v>
      </c>
      <c r="M421" s="26">
        <f t="shared" si="82"/>
        <v>0</v>
      </c>
      <c r="N421" s="26">
        <f t="shared" si="82"/>
        <v>3172783646</v>
      </c>
      <c r="O421" s="26">
        <f t="shared" si="82"/>
        <v>825583461.87</v>
      </c>
      <c r="P421" s="26">
        <f t="shared" si="82"/>
        <v>26090756.850000001</v>
      </c>
      <c r="Q421" s="26">
        <f t="shared" si="82"/>
        <v>0</v>
      </c>
      <c r="R421" s="26">
        <f t="shared" si="82"/>
        <v>13326290</v>
      </c>
      <c r="S421" s="26">
        <f t="shared" si="82"/>
        <v>13326290</v>
      </c>
      <c r="T421" s="26">
        <f t="shared" si="82"/>
        <v>307530605.27999997</v>
      </c>
      <c r="U421" s="26">
        <f t="shared" si="82"/>
        <v>2307783137.2799997</v>
      </c>
      <c r="V421" s="26">
        <f t="shared" si="82"/>
        <v>0</v>
      </c>
      <c r="W421" s="26">
        <f t="shared" si="82"/>
        <v>2307783137.2800002</v>
      </c>
      <c r="X421" s="27">
        <f t="shared" si="73"/>
        <v>4.2001886944925335E-3</v>
      </c>
      <c r="Y421" s="27">
        <f t="shared" si="74"/>
        <v>0.2684312306619851</v>
      </c>
      <c r="Z421" s="28">
        <f t="shared" si="75"/>
        <v>0.27263141935647761</v>
      </c>
    </row>
    <row r="422" spans="1:26" ht="30" outlineLevel="4" x14ac:dyDescent="0.25">
      <c r="A422" s="15" t="s">
        <v>333</v>
      </c>
      <c r="B422" s="16" t="s">
        <v>35</v>
      </c>
      <c r="C422" s="16" t="s">
        <v>94</v>
      </c>
      <c r="D422" s="16" t="s">
        <v>95</v>
      </c>
      <c r="E422" s="16"/>
      <c r="F422" s="16" t="s">
        <v>38</v>
      </c>
      <c r="G422" s="16">
        <v>1120</v>
      </c>
      <c r="H422" s="16">
        <v>3480</v>
      </c>
      <c r="I422" s="17" t="s">
        <v>96</v>
      </c>
      <c r="J422" s="18">
        <v>230000</v>
      </c>
      <c r="K422" s="19">
        <v>230000</v>
      </c>
      <c r="L422" s="19">
        <v>0</v>
      </c>
      <c r="M422" s="19">
        <v>0</v>
      </c>
      <c r="N422" s="19">
        <v>230000</v>
      </c>
      <c r="O422" s="19">
        <v>197500</v>
      </c>
      <c r="P422" s="19">
        <v>0</v>
      </c>
      <c r="Q422" s="19">
        <v>0</v>
      </c>
      <c r="R422" s="19">
        <v>0</v>
      </c>
      <c r="S422" s="19">
        <v>0</v>
      </c>
      <c r="T422" s="19">
        <v>0</v>
      </c>
      <c r="U422" s="19">
        <v>32500</v>
      </c>
      <c r="V422" s="19">
        <v>0</v>
      </c>
      <c r="W422" s="19">
        <v>32500</v>
      </c>
      <c r="X422" s="20">
        <f t="shared" si="73"/>
        <v>0</v>
      </c>
      <c r="Y422" s="20">
        <f t="shared" si="74"/>
        <v>0.85869565217391308</v>
      </c>
      <c r="Z422" s="21">
        <f t="shared" si="75"/>
        <v>0.85869565217391308</v>
      </c>
    </row>
    <row r="423" spans="1:26" ht="30" outlineLevel="4" x14ac:dyDescent="0.25">
      <c r="A423" s="15" t="s">
        <v>333</v>
      </c>
      <c r="B423" s="16" t="s">
        <v>35</v>
      </c>
      <c r="C423" s="16" t="s">
        <v>94</v>
      </c>
      <c r="D423" s="16" t="s">
        <v>101</v>
      </c>
      <c r="E423" s="16"/>
      <c r="F423" s="16" t="s">
        <v>38</v>
      </c>
      <c r="G423" s="16">
        <v>1120</v>
      </c>
      <c r="H423" s="16">
        <v>3480</v>
      </c>
      <c r="I423" s="17" t="s">
        <v>102</v>
      </c>
      <c r="J423" s="18">
        <v>1574250</v>
      </c>
      <c r="K423" s="19">
        <v>1574250</v>
      </c>
      <c r="L423" s="19">
        <v>0</v>
      </c>
      <c r="M423" s="19">
        <v>0</v>
      </c>
      <c r="N423" s="19">
        <v>1574250</v>
      </c>
      <c r="O423" s="19">
        <v>1259788</v>
      </c>
      <c r="P423" s="19">
        <v>0</v>
      </c>
      <c r="Q423" s="19">
        <v>0</v>
      </c>
      <c r="R423" s="19">
        <v>0</v>
      </c>
      <c r="S423" s="19">
        <v>0</v>
      </c>
      <c r="T423" s="19">
        <v>36849</v>
      </c>
      <c r="U423" s="19">
        <v>314462</v>
      </c>
      <c r="V423" s="19">
        <v>0</v>
      </c>
      <c r="W423" s="19">
        <v>314462</v>
      </c>
      <c r="X423" s="20">
        <f t="shared" si="73"/>
        <v>0</v>
      </c>
      <c r="Y423" s="20">
        <f t="shared" si="74"/>
        <v>0.80024646657138321</v>
      </c>
      <c r="Z423" s="21">
        <f t="shared" si="75"/>
        <v>0.80024646657138321</v>
      </c>
    </row>
    <row r="424" spans="1:26" ht="30" outlineLevel="4" x14ac:dyDescent="0.25">
      <c r="A424" s="15" t="s">
        <v>333</v>
      </c>
      <c r="B424" s="16" t="s">
        <v>35</v>
      </c>
      <c r="C424" s="16" t="s">
        <v>94</v>
      </c>
      <c r="D424" s="16" t="s">
        <v>103</v>
      </c>
      <c r="E424" s="16"/>
      <c r="F424" s="16" t="s">
        <v>38</v>
      </c>
      <c r="G424" s="16">
        <v>1120</v>
      </c>
      <c r="H424" s="16">
        <v>3480</v>
      </c>
      <c r="I424" s="17" t="s">
        <v>104</v>
      </c>
      <c r="J424" s="18">
        <v>22706842</v>
      </c>
      <c r="K424" s="19">
        <v>22706842</v>
      </c>
      <c r="L424" s="19">
        <v>0</v>
      </c>
      <c r="M424" s="19">
        <v>0</v>
      </c>
      <c r="N424" s="19">
        <v>22706842</v>
      </c>
      <c r="O424" s="19">
        <v>18787500</v>
      </c>
      <c r="P424" s="19">
        <v>0</v>
      </c>
      <c r="Q424" s="19">
        <v>0</v>
      </c>
      <c r="R424" s="19">
        <v>0</v>
      </c>
      <c r="S424" s="19">
        <v>0</v>
      </c>
      <c r="T424" s="19">
        <v>4016</v>
      </c>
      <c r="U424" s="19">
        <v>3919342</v>
      </c>
      <c r="V424" s="19">
        <v>0</v>
      </c>
      <c r="W424" s="19">
        <v>3919342</v>
      </c>
      <c r="X424" s="20">
        <f t="shared" si="73"/>
        <v>0</v>
      </c>
      <c r="Y424" s="20">
        <f t="shared" si="74"/>
        <v>0.82739378729988078</v>
      </c>
      <c r="Z424" s="21">
        <f t="shared" si="75"/>
        <v>0.82739378729988078</v>
      </c>
    </row>
    <row r="425" spans="1:26" ht="30" outlineLevel="4" x14ac:dyDescent="0.25">
      <c r="A425" s="15" t="s">
        <v>333</v>
      </c>
      <c r="B425" s="16" t="s">
        <v>35</v>
      </c>
      <c r="C425" s="16" t="s">
        <v>94</v>
      </c>
      <c r="D425" s="16" t="s">
        <v>107</v>
      </c>
      <c r="E425" s="16"/>
      <c r="F425" s="16" t="s">
        <v>38</v>
      </c>
      <c r="G425" s="16">
        <v>1120</v>
      </c>
      <c r="H425" s="16">
        <v>3480</v>
      </c>
      <c r="I425" s="17" t="s">
        <v>108</v>
      </c>
      <c r="J425" s="18">
        <v>15281000</v>
      </c>
      <c r="K425" s="19">
        <v>15281000</v>
      </c>
      <c r="L425" s="19">
        <v>0</v>
      </c>
      <c r="M425" s="19">
        <v>0</v>
      </c>
      <c r="N425" s="19">
        <v>15281000</v>
      </c>
      <c r="O425" s="19">
        <v>13140000</v>
      </c>
      <c r="P425" s="19">
        <v>0</v>
      </c>
      <c r="Q425" s="19">
        <v>0</v>
      </c>
      <c r="R425" s="19">
        <v>0</v>
      </c>
      <c r="S425" s="19">
        <v>0</v>
      </c>
      <c r="T425" s="19">
        <v>69271</v>
      </c>
      <c r="U425" s="19">
        <v>2141000</v>
      </c>
      <c r="V425" s="19">
        <v>0</v>
      </c>
      <c r="W425" s="19">
        <v>2141000</v>
      </c>
      <c r="X425" s="20">
        <f t="shared" si="73"/>
        <v>0</v>
      </c>
      <c r="Y425" s="20">
        <f t="shared" si="74"/>
        <v>0.8598913683659446</v>
      </c>
      <c r="Z425" s="21">
        <f t="shared" si="75"/>
        <v>0.8598913683659446</v>
      </c>
    </row>
    <row r="426" spans="1:26" outlineLevel="4" x14ac:dyDescent="0.25">
      <c r="A426" s="15" t="s">
        <v>333</v>
      </c>
      <c r="B426" s="16" t="s">
        <v>35</v>
      </c>
      <c r="C426" s="16" t="s">
        <v>94</v>
      </c>
      <c r="D426" s="16" t="s">
        <v>109</v>
      </c>
      <c r="E426" s="16"/>
      <c r="F426" s="16" t="s">
        <v>38</v>
      </c>
      <c r="G426" s="16">
        <v>1120</v>
      </c>
      <c r="H426" s="16">
        <v>3480</v>
      </c>
      <c r="I426" s="17" t="s">
        <v>110</v>
      </c>
      <c r="J426" s="18">
        <v>1977120</v>
      </c>
      <c r="K426" s="19">
        <v>1977120</v>
      </c>
      <c r="L426" s="19">
        <v>0</v>
      </c>
      <c r="M426" s="19">
        <v>0</v>
      </c>
      <c r="N426" s="19">
        <v>1977120</v>
      </c>
      <c r="O426" s="19">
        <v>0</v>
      </c>
      <c r="P426" s="19">
        <v>0</v>
      </c>
      <c r="Q426" s="19">
        <v>0</v>
      </c>
      <c r="R426" s="19">
        <v>0</v>
      </c>
      <c r="S426" s="19">
        <v>0</v>
      </c>
      <c r="T426" s="19">
        <v>1709071</v>
      </c>
      <c r="U426" s="19">
        <v>1977120</v>
      </c>
      <c r="V426" s="19">
        <v>0</v>
      </c>
      <c r="W426" s="19">
        <v>1977120</v>
      </c>
      <c r="X426" s="20">
        <f t="shared" si="73"/>
        <v>0</v>
      </c>
      <c r="Y426" s="20">
        <f t="shared" si="74"/>
        <v>0</v>
      </c>
      <c r="Z426" s="21">
        <f t="shared" si="75"/>
        <v>0</v>
      </c>
    </row>
    <row r="427" spans="1:26" outlineLevel="3" x14ac:dyDescent="0.25">
      <c r="A427" s="22"/>
      <c r="B427" s="23"/>
      <c r="C427" s="23" t="s">
        <v>111</v>
      </c>
      <c r="D427" s="23"/>
      <c r="E427" s="23"/>
      <c r="F427" s="23"/>
      <c r="G427" s="23"/>
      <c r="H427" s="23"/>
      <c r="I427" s="24"/>
      <c r="J427" s="25">
        <f t="shared" ref="J427:W427" si="83">SUBTOTAL(9,J422:J426)</f>
        <v>41769212</v>
      </c>
      <c r="K427" s="26">
        <f t="shared" si="83"/>
        <v>41769212</v>
      </c>
      <c r="L427" s="26">
        <f t="shared" si="83"/>
        <v>0</v>
      </c>
      <c r="M427" s="26">
        <f t="shared" si="83"/>
        <v>0</v>
      </c>
      <c r="N427" s="26">
        <f t="shared" si="83"/>
        <v>41769212</v>
      </c>
      <c r="O427" s="26">
        <f t="shared" si="83"/>
        <v>33384788</v>
      </c>
      <c r="P427" s="26">
        <f t="shared" si="83"/>
        <v>0</v>
      </c>
      <c r="Q427" s="26">
        <f t="shared" si="83"/>
        <v>0</v>
      </c>
      <c r="R427" s="26">
        <f t="shared" si="83"/>
        <v>0</v>
      </c>
      <c r="S427" s="26">
        <f t="shared" si="83"/>
        <v>0</v>
      </c>
      <c r="T427" s="26">
        <f t="shared" si="83"/>
        <v>1819207</v>
      </c>
      <c r="U427" s="26">
        <f t="shared" si="83"/>
        <v>8384424</v>
      </c>
      <c r="V427" s="26">
        <f t="shared" si="83"/>
        <v>0</v>
      </c>
      <c r="W427" s="26">
        <f t="shared" si="83"/>
        <v>8384424</v>
      </c>
      <c r="X427" s="27">
        <f t="shared" si="73"/>
        <v>0</v>
      </c>
      <c r="Y427" s="27">
        <f t="shared" si="74"/>
        <v>0.79926784350157243</v>
      </c>
      <c r="Z427" s="28">
        <f t="shared" si="75"/>
        <v>0.79926784350157243</v>
      </c>
    </row>
    <row r="428" spans="1:26" outlineLevel="4" x14ac:dyDescent="0.25">
      <c r="A428" s="15" t="s">
        <v>333</v>
      </c>
      <c r="B428" s="16" t="s">
        <v>35</v>
      </c>
      <c r="C428" s="16" t="s">
        <v>112</v>
      </c>
      <c r="D428" s="16" t="s">
        <v>115</v>
      </c>
      <c r="E428" s="16"/>
      <c r="F428" s="16">
        <v>280</v>
      </c>
      <c r="G428" s="16">
        <v>2210</v>
      </c>
      <c r="H428" s="16">
        <v>3480</v>
      </c>
      <c r="I428" s="17" t="s">
        <v>116</v>
      </c>
      <c r="J428" s="18">
        <v>225135460</v>
      </c>
      <c r="K428" s="19">
        <v>225135460</v>
      </c>
      <c r="L428" s="19">
        <v>0</v>
      </c>
      <c r="M428" s="19">
        <v>0</v>
      </c>
      <c r="N428" s="19">
        <v>225135460</v>
      </c>
      <c r="O428" s="19">
        <v>0</v>
      </c>
      <c r="P428" s="19">
        <v>0</v>
      </c>
      <c r="Q428" s="19">
        <v>0</v>
      </c>
      <c r="R428" s="19">
        <v>0</v>
      </c>
      <c r="S428" s="19">
        <v>0</v>
      </c>
      <c r="T428" s="19">
        <v>0</v>
      </c>
      <c r="U428" s="19">
        <v>225135460</v>
      </c>
      <c r="V428" s="19">
        <v>0</v>
      </c>
      <c r="W428" s="19">
        <v>225135460</v>
      </c>
      <c r="X428" s="20">
        <f t="shared" si="73"/>
        <v>0</v>
      </c>
      <c r="Y428" s="20">
        <f t="shared" si="74"/>
        <v>0</v>
      </c>
      <c r="Z428" s="21">
        <f t="shared" si="75"/>
        <v>0</v>
      </c>
    </row>
    <row r="429" spans="1:26" outlineLevel="4" x14ac:dyDescent="0.25">
      <c r="A429" s="15" t="s">
        <v>333</v>
      </c>
      <c r="B429" s="16" t="s">
        <v>35</v>
      </c>
      <c r="C429" s="16" t="s">
        <v>112</v>
      </c>
      <c r="D429" s="16" t="s">
        <v>119</v>
      </c>
      <c r="E429" s="16"/>
      <c r="F429" s="16">
        <v>280</v>
      </c>
      <c r="G429" s="16">
        <v>2240</v>
      </c>
      <c r="H429" s="16">
        <v>3480</v>
      </c>
      <c r="I429" s="17" t="s">
        <v>120</v>
      </c>
      <c r="J429" s="18">
        <v>110226346</v>
      </c>
      <c r="K429" s="19">
        <v>110226346</v>
      </c>
      <c r="L429" s="19">
        <v>0</v>
      </c>
      <c r="M429" s="19">
        <v>0</v>
      </c>
      <c r="N429" s="19">
        <v>110226346</v>
      </c>
      <c r="O429" s="19">
        <v>6392087.7800000003</v>
      </c>
      <c r="P429" s="19">
        <v>0</v>
      </c>
      <c r="Q429" s="19">
        <v>0</v>
      </c>
      <c r="R429" s="19">
        <v>0</v>
      </c>
      <c r="S429" s="19">
        <v>0</v>
      </c>
      <c r="T429" s="19">
        <v>1453646.22</v>
      </c>
      <c r="U429" s="19">
        <v>103834258.22</v>
      </c>
      <c r="V429" s="19">
        <v>0</v>
      </c>
      <c r="W429" s="19">
        <v>103834258.22</v>
      </c>
      <c r="X429" s="20">
        <f t="shared" si="73"/>
        <v>0</v>
      </c>
      <c r="Y429" s="20">
        <f t="shared" si="74"/>
        <v>5.7990562256323007E-2</v>
      </c>
      <c r="Z429" s="21">
        <f t="shared" si="75"/>
        <v>5.7990562256323007E-2</v>
      </c>
    </row>
    <row r="430" spans="1:26" outlineLevel="3" x14ac:dyDescent="0.25">
      <c r="A430" s="22"/>
      <c r="B430" s="23"/>
      <c r="C430" s="23" t="s">
        <v>122</v>
      </c>
      <c r="D430" s="23"/>
      <c r="E430" s="23"/>
      <c r="F430" s="23"/>
      <c r="G430" s="23"/>
      <c r="H430" s="23"/>
      <c r="I430" s="24"/>
      <c r="J430" s="25">
        <f t="shared" ref="J430:W430" si="84">SUBTOTAL(9,J428:J429)</f>
        <v>335361806</v>
      </c>
      <c r="K430" s="26">
        <f t="shared" si="84"/>
        <v>335361806</v>
      </c>
      <c r="L430" s="26">
        <f t="shared" si="84"/>
        <v>0</v>
      </c>
      <c r="M430" s="26">
        <f t="shared" si="84"/>
        <v>0</v>
      </c>
      <c r="N430" s="26">
        <f t="shared" si="84"/>
        <v>335361806</v>
      </c>
      <c r="O430" s="26">
        <f t="shared" si="84"/>
        <v>6392087.7800000003</v>
      </c>
      <c r="P430" s="26">
        <f t="shared" si="84"/>
        <v>0</v>
      </c>
      <c r="Q430" s="26">
        <f t="shared" si="84"/>
        <v>0</v>
      </c>
      <c r="R430" s="26">
        <f t="shared" si="84"/>
        <v>0</v>
      </c>
      <c r="S430" s="26">
        <f t="shared" si="84"/>
        <v>0</v>
      </c>
      <c r="T430" s="26">
        <f t="shared" si="84"/>
        <v>1453646.22</v>
      </c>
      <c r="U430" s="26">
        <f t="shared" si="84"/>
        <v>328969718.22000003</v>
      </c>
      <c r="V430" s="26">
        <f t="shared" si="84"/>
        <v>0</v>
      </c>
      <c r="W430" s="26">
        <f t="shared" si="84"/>
        <v>328969718.22000003</v>
      </c>
      <c r="X430" s="27">
        <f t="shared" ref="X430:X493" si="85">R430/N430</f>
        <v>0</v>
      </c>
      <c r="Y430" s="27">
        <f t="shared" ref="Y430:Y493" si="86">(O430+P430+Q430)/N430</f>
        <v>1.9060273607901551E-2</v>
      </c>
      <c r="Z430" s="28">
        <f t="shared" ref="Z430:Z493" si="87">X430+Y430</f>
        <v>1.9060273607901551E-2</v>
      </c>
    </row>
    <row r="431" spans="1:26" ht="120" outlineLevel="4" x14ac:dyDescent="0.25">
      <c r="A431" s="15" t="s">
        <v>333</v>
      </c>
      <c r="B431" s="16" t="s">
        <v>35</v>
      </c>
      <c r="C431" s="16" t="s">
        <v>123</v>
      </c>
      <c r="D431" s="16" t="s">
        <v>124</v>
      </c>
      <c r="E431" s="16" t="s">
        <v>57</v>
      </c>
      <c r="F431" s="16" t="s">
        <v>38</v>
      </c>
      <c r="G431" s="16">
        <v>1310</v>
      </c>
      <c r="H431" s="16">
        <v>3480</v>
      </c>
      <c r="I431" s="17" t="s">
        <v>125</v>
      </c>
      <c r="J431" s="18">
        <v>6463197</v>
      </c>
      <c r="K431" s="19">
        <v>6463197</v>
      </c>
      <c r="L431" s="19">
        <v>0</v>
      </c>
      <c r="M431" s="19">
        <v>0</v>
      </c>
      <c r="N431" s="19">
        <v>6463197</v>
      </c>
      <c r="O431" s="19">
        <v>0</v>
      </c>
      <c r="P431" s="19">
        <v>4688111.7</v>
      </c>
      <c r="Q431" s="19">
        <v>0</v>
      </c>
      <c r="R431" s="19">
        <v>1775085.3</v>
      </c>
      <c r="S431" s="19">
        <v>1775085.3</v>
      </c>
      <c r="T431" s="19">
        <v>0</v>
      </c>
      <c r="U431" s="19">
        <v>0</v>
      </c>
      <c r="V431" s="19">
        <v>0</v>
      </c>
      <c r="W431" s="19">
        <v>-2.3283064365386963E-10</v>
      </c>
      <c r="X431" s="20">
        <f t="shared" si="85"/>
        <v>0.27464508663436998</v>
      </c>
      <c r="Y431" s="20">
        <f t="shared" si="86"/>
        <v>0.72535491336563007</v>
      </c>
      <c r="Z431" s="21">
        <f t="shared" si="87"/>
        <v>1</v>
      </c>
    </row>
    <row r="432" spans="1:26" ht="120" outlineLevel="4" x14ac:dyDescent="0.25">
      <c r="A432" s="15" t="s">
        <v>333</v>
      </c>
      <c r="B432" s="16" t="s">
        <v>35</v>
      </c>
      <c r="C432" s="16" t="s">
        <v>123</v>
      </c>
      <c r="D432" s="16" t="s">
        <v>124</v>
      </c>
      <c r="E432" s="16" t="s">
        <v>126</v>
      </c>
      <c r="F432" s="16" t="s">
        <v>38</v>
      </c>
      <c r="G432" s="16">
        <v>1310</v>
      </c>
      <c r="H432" s="16">
        <v>3480</v>
      </c>
      <c r="I432" s="17" t="s">
        <v>254</v>
      </c>
      <c r="J432" s="18">
        <v>3235849</v>
      </c>
      <c r="K432" s="19">
        <v>3235849</v>
      </c>
      <c r="L432" s="19">
        <v>0</v>
      </c>
      <c r="M432" s="19">
        <v>0</v>
      </c>
      <c r="N432" s="19">
        <v>3235849</v>
      </c>
      <c r="O432" s="19">
        <v>0</v>
      </c>
      <c r="P432" s="19">
        <v>2283172.89</v>
      </c>
      <c r="Q432" s="19">
        <v>0</v>
      </c>
      <c r="R432" s="19">
        <v>952676.11</v>
      </c>
      <c r="S432" s="19">
        <v>952676.11</v>
      </c>
      <c r="T432" s="19">
        <v>0</v>
      </c>
      <c r="U432" s="19">
        <v>0</v>
      </c>
      <c r="V432" s="19">
        <v>0</v>
      </c>
      <c r="W432" s="19">
        <v>-1.1641532182693481E-10</v>
      </c>
      <c r="X432" s="20">
        <f t="shared" si="85"/>
        <v>0.29441303039789557</v>
      </c>
      <c r="Y432" s="20">
        <f t="shared" si="86"/>
        <v>0.70558696960210443</v>
      </c>
      <c r="Z432" s="21">
        <f t="shared" si="87"/>
        <v>1</v>
      </c>
    </row>
    <row r="433" spans="1:26" ht="75" outlineLevel="4" x14ac:dyDescent="0.25">
      <c r="A433" s="15" t="s">
        <v>333</v>
      </c>
      <c r="B433" s="16" t="s">
        <v>35</v>
      </c>
      <c r="C433" s="16" t="s">
        <v>123</v>
      </c>
      <c r="D433" s="16" t="s">
        <v>124</v>
      </c>
      <c r="E433" s="16" t="s">
        <v>127</v>
      </c>
      <c r="F433" s="16" t="s">
        <v>38</v>
      </c>
      <c r="G433" s="16">
        <v>1310</v>
      </c>
      <c r="H433" s="16">
        <v>3480</v>
      </c>
      <c r="I433" s="17" t="s">
        <v>338</v>
      </c>
      <c r="J433" s="18">
        <v>11610268</v>
      </c>
      <c r="K433" s="19">
        <v>11610268</v>
      </c>
      <c r="L433" s="19">
        <v>0</v>
      </c>
      <c r="M433" s="19">
        <v>0</v>
      </c>
      <c r="N433" s="19">
        <v>11610268</v>
      </c>
      <c r="O433" s="19">
        <v>0</v>
      </c>
      <c r="P433" s="19">
        <v>8692661.3200000003</v>
      </c>
      <c r="Q433" s="19">
        <v>0</v>
      </c>
      <c r="R433" s="19">
        <v>2917606.68</v>
      </c>
      <c r="S433" s="19">
        <v>2917606.68</v>
      </c>
      <c r="T433" s="19">
        <v>0</v>
      </c>
      <c r="U433" s="19">
        <v>0</v>
      </c>
      <c r="V433" s="19">
        <v>0</v>
      </c>
      <c r="W433" s="19">
        <v>-4.6566128730773926E-10</v>
      </c>
      <c r="X433" s="20">
        <f t="shared" si="85"/>
        <v>0.25129537750549774</v>
      </c>
      <c r="Y433" s="20">
        <f t="shared" si="86"/>
        <v>0.74870462249450231</v>
      </c>
      <c r="Z433" s="21">
        <f t="shared" si="87"/>
        <v>1</v>
      </c>
    </row>
    <row r="434" spans="1:26" ht="45" outlineLevel="4" x14ac:dyDescent="0.25">
      <c r="A434" s="15" t="s">
        <v>333</v>
      </c>
      <c r="B434" s="16" t="s">
        <v>35</v>
      </c>
      <c r="C434" s="16" t="s">
        <v>123</v>
      </c>
      <c r="D434" s="16" t="s">
        <v>148</v>
      </c>
      <c r="E434" s="16"/>
      <c r="F434" s="16" t="s">
        <v>38</v>
      </c>
      <c r="G434" s="16">
        <v>1320</v>
      </c>
      <c r="H434" s="16">
        <v>3480</v>
      </c>
      <c r="I434" s="17" t="s">
        <v>149</v>
      </c>
      <c r="J434" s="18">
        <v>24570438</v>
      </c>
      <c r="K434" s="19">
        <v>24570438</v>
      </c>
      <c r="L434" s="19">
        <v>0</v>
      </c>
      <c r="M434" s="19">
        <v>0</v>
      </c>
      <c r="N434" s="19">
        <v>24570438</v>
      </c>
      <c r="O434" s="19">
        <v>0</v>
      </c>
      <c r="P434" s="19">
        <v>0</v>
      </c>
      <c r="Q434" s="19">
        <v>0</v>
      </c>
      <c r="R434" s="19">
        <v>117069.71</v>
      </c>
      <c r="S434" s="19">
        <v>117069.71</v>
      </c>
      <c r="T434" s="19">
        <v>24453368.289999999</v>
      </c>
      <c r="U434" s="19">
        <v>24453368.289999999</v>
      </c>
      <c r="V434" s="19">
        <v>0</v>
      </c>
      <c r="W434" s="19">
        <v>24453368.289999999</v>
      </c>
      <c r="X434" s="20">
        <f t="shared" si="85"/>
        <v>4.7646570240221196E-3</v>
      </c>
      <c r="Y434" s="20">
        <f t="shared" si="86"/>
        <v>0</v>
      </c>
      <c r="Z434" s="21">
        <f t="shared" si="87"/>
        <v>4.7646570240221196E-3</v>
      </c>
    </row>
    <row r="435" spans="1:26" ht="240" outlineLevel="4" x14ac:dyDescent="0.25">
      <c r="A435" s="15" t="s">
        <v>333</v>
      </c>
      <c r="B435" s="16" t="s">
        <v>35</v>
      </c>
      <c r="C435" s="16" t="s">
        <v>123</v>
      </c>
      <c r="D435" s="16" t="s">
        <v>275</v>
      </c>
      <c r="E435" s="16" t="s">
        <v>57</v>
      </c>
      <c r="F435" s="16" t="s">
        <v>38</v>
      </c>
      <c r="G435" s="16">
        <v>1320</v>
      </c>
      <c r="H435" s="16">
        <v>3480</v>
      </c>
      <c r="I435" s="17" t="s">
        <v>339</v>
      </c>
      <c r="J435" s="18">
        <v>20000000</v>
      </c>
      <c r="K435" s="19">
        <v>20000000</v>
      </c>
      <c r="L435" s="19">
        <v>0</v>
      </c>
      <c r="M435" s="19">
        <v>0</v>
      </c>
      <c r="N435" s="19">
        <v>20000000</v>
      </c>
      <c r="O435" s="19">
        <v>0</v>
      </c>
      <c r="P435" s="19">
        <v>0</v>
      </c>
      <c r="Q435" s="19">
        <v>0</v>
      </c>
      <c r="R435" s="19">
        <v>0</v>
      </c>
      <c r="S435" s="19">
        <v>0</v>
      </c>
      <c r="T435" s="19">
        <v>0</v>
      </c>
      <c r="U435" s="19">
        <v>20000000</v>
      </c>
      <c r="V435" s="19">
        <v>0</v>
      </c>
      <c r="W435" s="19">
        <v>20000000</v>
      </c>
      <c r="X435" s="20">
        <f t="shared" si="85"/>
        <v>0</v>
      </c>
      <c r="Y435" s="20">
        <f t="shared" si="86"/>
        <v>0</v>
      </c>
      <c r="Z435" s="21">
        <f t="shared" si="87"/>
        <v>0</v>
      </c>
    </row>
    <row r="436" spans="1:26" outlineLevel="3" x14ac:dyDescent="0.25">
      <c r="A436" s="22"/>
      <c r="B436" s="23"/>
      <c r="C436" s="23" t="s">
        <v>170</v>
      </c>
      <c r="D436" s="23"/>
      <c r="E436" s="23"/>
      <c r="F436" s="23"/>
      <c r="G436" s="23"/>
      <c r="H436" s="23"/>
      <c r="I436" s="24"/>
      <c r="J436" s="25">
        <f t="shared" ref="J436:W436" si="88">SUBTOTAL(9,J431:J435)</f>
        <v>65879752</v>
      </c>
      <c r="K436" s="26">
        <f t="shared" si="88"/>
        <v>65879752</v>
      </c>
      <c r="L436" s="26">
        <f t="shared" si="88"/>
        <v>0</v>
      </c>
      <c r="M436" s="26">
        <f t="shared" si="88"/>
        <v>0</v>
      </c>
      <c r="N436" s="26">
        <f t="shared" si="88"/>
        <v>65879752</v>
      </c>
      <c r="O436" s="26">
        <f t="shared" si="88"/>
        <v>0</v>
      </c>
      <c r="P436" s="26">
        <f t="shared" si="88"/>
        <v>15663945.91</v>
      </c>
      <c r="Q436" s="26">
        <f t="shared" si="88"/>
        <v>0</v>
      </c>
      <c r="R436" s="26">
        <f t="shared" si="88"/>
        <v>5762437.7999999998</v>
      </c>
      <c r="S436" s="26">
        <f t="shared" si="88"/>
        <v>5762437.7999999998</v>
      </c>
      <c r="T436" s="26">
        <f t="shared" si="88"/>
        <v>24453368.289999999</v>
      </c>
      <c r="U436" s="26">
        <f t="shared" si="88"/>
        <v>44453368.289999999</v>
      </c>
      <c r="V436" s="26">
        <f t="shared" si="88"/>
        <v>0</v>
      </c>
      <c r="W436" s="26">
        <f t="shared" si="88"/>
        <v>44453368.289999999</v>
      </c>
      <c r="X436" s="27">
        <f t="shared" si="85"/>
        <v>8.7469026902226341E-2</v>
      </c>
      <c r="Y436" s="27">
        <f t="shared" si="86"/>
        <v>0.23776570849872053</v>
      </c>
      <c r="Z436" s="28">
        <f t="shared" si="87"/>
        <v>0.32523473540094688</v>
      </c>
    </row>
    <row r="437" spans="1:26" outlineLevel="1" x14ac:dyDescent="0.25">
      <c r="A437" s="22" t="s">
        <v>340</v>
      </c>
      <c r="B437" s="23"/>
      <c r="C437" s="23"/>
      <c r="D437" s="23"/>
      <c r="E437" s="23"/>
      <c r="F437" s="23"/>
      <c r="G437" s="23"/>
      <c r="H437" s="23"/>
      <c r="I437" s="24"/>
      <c r="J437" s="25">
        <f t="shared" ref="J437:W437" si="89">SUBTOTAL(9,J399:J435)</f>
        <v>5246002858</v>
      </c>
      <c r="K437" s="26">
        <f t="shared" si="89"/>
        <v>5246002858</v>
      </c>
      <c r="L437" s="26">
        <f t="shared" si="89"/>
        <v>0</v>
      </c>
      <c r="M437" s="26">
        <f t="shared" si="89"/>
        <v>0</v>
      </c>
      <c r="N437" s="26">
        <f t="shared" si="89"/>
        <v>5246002858</v>
      </c>
      <c r="O437" s="26">
        <f t="shared" si="89"/>
        <v>865360337.64999998</v>
      </c>
      <c r="P437" s="26">
        <f t="shared" si="89"/>
        <v>212193686.91999996</v>
      </c>
      <c r="Q437" s="26">
        <f t="shared" si="89"/>
        <v>0</v>
      </c>
      <c r="R437" s="26">
        <f t="shared" si="89"/>
        <v>471455489.79999995</v>
      </c>
      <c r="S437" s="26">
        <f t="shared" si="89"/>
        <v>471455489.79999995</v>
      </c>
      <c r="T437" s="26">
        <f t="shared" si="89"/>
        <v>1325659522.6299999</v>
      </c>
      <c r="U437" s="26">
        <f t="shared" si="89"/>
        <v>3696993343.6299996</v>
      </c>
      <c r="V437" s="26">
        <f t="shared" si="89"/>
        <v>0</v>
      </c>
      <c r="W437" s="26">
        <f t="shared" si="89"/>
        <v>3696993343.6299996</v>
      </c>
      <c r="X437" s="27">
        <f t="shared" si="85"/>
        <v>8.9869468729138077E-2</v>
      </c>
      <c r="Y437" s="27">
        <f t="shared" si="86"/>
        <v>0.20540477268836438</v>
      </c>
      <c r="Z437" s="28">
        <f t="shared" si="87"/>
        <v>0.29527424141750247</v>
      </c>
    </row>
    <row r="438" spans="1:26" outlineLevel="4" x14ac:dyDescent="0.25">
      <c r="A438" s="15" t="s">
        <v>341</v>
      </c>
      <c r="B438" s="16" t="s">
        <v>35</v>
      </c>
      <c r="C438" s="16" t="s">
        <v>36</v>
      </c>
      <c r="D438" s="16" t="s">
        <v>37</v>
      </c>
      <c r="E438" s="16"/>
      <c r="F438" s="16" t="s">
        <v>38</v>
      </c>
      <c r="G438" s="16">
        <v>1111</v>
      </c>
      <c r="H438" s="16">
        <v>3480</v>
      </c>
      <c r="I438" s="17" t="s">
        <v>39</v>
      </c>
      <c r="J438" s="18">
        <v>10307187659</v>
      </c>
      <c r="K438" s="19">
        <v>10307187659</v>
      </c>
      <c r="L438" s="19">
        <v>0</v>
      </c>
      <c r="M438" s="19">
        <v>15783200</v>
      </c>
      <c r="N438" s="19">
        <v>10322970859</v>
      </c>
      <c r="O438" s="19">
        <v>0</v>
      </c>
      <c r="P438" s="19">
        <v>0</v>
      </c>
      <c r="Q438" s="19">
        <v>0</v>
      </c>
      <c r="R438" s="19">
        <v>2371058710.52</v>
      </c>
      <c r="S438" s="19">
        <v>2371058710.52</v>
      </c>
      <c r="T438" s="19">
        <v>7936128948.4799995</v>
      </c>
      <c r="U438" s="19">
        <v>7936128948.4799995</v>
      </c>
      <c r="V438" s="19">
        <v>0</v>
      </c>
      <c r="W438" s="19">
        <v>7951912148.4799995</v>
      </c>
      <c r="X438" s="20">
        <f t="shared" si="85"/>
        <v>0.22968762993773362</v>
      </c>
      <c r="Y438" s="20">
        <f t="shared" si="86"/>
        <v>0</v>
      </c>
      <c r="Z438" s="21">
        <f t="shared" si="87"/>
        <v>0.22968762993773362</v>
      </c>
    </row>
    <row r="439" spans="1:26" outlineLevel="4" x14ac:dyDescent="0.25">
      <c r="A439" s="15" t="s">
        <v>341</v>
      </c>
      <c r="B439" s="16" t="s">
        <v>35</v>
      </c>
      <c r="C439" s="16" t="s">
        <v>36</v>
      </c>
      <c r="D439" s="16" t="s">
        <v>40</v>
      </c>
      <c r="E439" s="16"/>
      <c r="F439" s="16" t="s">
        <v>38</v>
      </c>
      <c r="G439" s="16">
        <v>1111</v>
      </c>
      <c r="H439" s="16">
        <v>3480</v>
      </c>
      <c r="I439" s="17" t="s">
        <v>41</v>
      </c>
      <c r="J439" s="18">
        <v>105116709</v>
      </c>
      <c r="K439" s="19">
        <v>105116709</v>
      </c>
      <c r="L439" s="19">
        <v>0</v>
      </c>
      <c r="M439" s="19">
        <v>3732264</v>
      </c>
      <c r="N439" s="19">
        <v>108848973</v>
      </c>
      <c r="O439" s="19">
        <v>0</v>
      </c>
      <c r="P439" s="19">
        <v>0</v>
      </c>
      <c r="Q439" s="19">
        <v>0</v>
      </c>
      <c r="R439" s="19">
        <v>29207443.91</v>
      </c>
      <c r="S439" s="19">
        <v>29207443.91</v>
      </c>
      <c r="T439" s="19">
        <v>75909265.090000004</v>
      </c>
      <c r="U439" s="19">
        <v>75909265.090000004</v>
      </c>
      <c r="V439" s="19">
        <v>0</v>
      </c>
      <c r="W439" s="19">
        <v>79641529.090000004</v>
      </c>
      <c r="X439" s="20">
        <f t="shared" si="85"/>
        <v>0.26832999067432634</v>
      </c>
      <c r="Y439" s="20">
        <f t="shared" si="86"/>
        <v>0</v>
      </c>
      <c r="Z439" s="21">
        <f t="shared" si="87"/>
        <v>0.26832999067432634</v>
      </c>
    </row>
    <row r="440" spans="1:26" outlineLevel="4" x14ac:dyDescent="0.25">
      <c r="A440" s="15" t="s">
        <v>341</v>
      </c>
      <c r="B440" s="16" t="s">
        <v>35</v>
      </c>
      <c r="C440" s="16" t="s">
        <v>36</v>
      </c>
      <c r="D440" s="16" t="s">
        <v>42</v>
      </c>
      <c r="E440" s="16"/>
      <c r="F440" s="16" t="s">
        <v>38</v>
      </c>
      <c r="G440" s="16">
        <v>1111</v>
      </c>
      <c r="H440" s="16">
        <v>3480</v>
      </c>
      <c r="I440" s="17" t="s">
        <v>43</v>
      </c>
      <c r="J440" s="18">
        <v>38314027</v>
      </c>
      <c r="K440" s="19">
        <v>38314027</v>
      </c>
      <c r="L440" s="19">
        <v>0</v>
      </c>
      <c r="M440" s="19">
        <v>0</v>
      </c>
      <c r="N440" s="19">
        <v>38314027</v>
      </c>
      <c r="O440" s="19">
        <v>0</v>
      </c>
      <c r="P440" s="19">
        <v>0</v>
      </c>
      <c r="Q440" s="19">
        <v>0</v>
      </c>
      <c r="R440" s="19">
        <v>7277108.9299999997</v>
      </c>
      <c r="S440" s="19">
        <v>7277108.9299999997</v>
      </c>
      <c r="T440" s="19">
        <v>31036918.07</v>
      </c>
      <c r="U440" s="19">
        <v>31036918.07</v>
      </c>
      <c r="V440" s="19">
        <v>0</v>
      </c>
      <c r="W440" s="19">
        <v>31036918.07</v>
      </c>
      <c r="X440" s="20">
        <f t="shared" si="85"/>
        <v>0.18993328292011696</v>
      </c>
      <c r="Y440" s="20">
        <f t="shared" si="86"/>
        <v>0</v>
      </c>
      <c r="Z440" s="21">
        <f t="shared" si="87"/>
        <v>0.18993328292011696</v>
      </c>
    </row>
    <row r="441" spans="1:26" outlineLevel="4" x14ac:dyDescent="0.25">
      <c r="A441" s="15" t="s">
        <v>341</v>
      </c>
      <c r="B441" s="16" t="s">
        <v>35</v>
      </c>
      <c r="C441" s="16" t="s">
        <v>36</v>
      </c>
      <c r="D441" s="16" t="s">
        <v>342</v>
      </c>
      <c r="E441" s="16"/>
      <c r="F441" s="16" t="s">
        <v>38</v>
      </c>
      <c r="G441" s="16">
        <v>1111</v>
      </c>
      <c r="H441" s="16">
        <v>3480</v>
      </c>
      <c r="I441" s="17" t="s">
        <v>343</v>
      </c>
      <c r="J441" s="19">
        <v>0</v>
      </c>
      <c r="K441" s="19">
        <v>0</v>
      </c>
      <c r="L441" s="19">
        <v>2395642</v>
      </c>
      <c r="M441" s="19">
        <v>0</v>
      </c>
      <c r="N441" s="19">
        <v>2395642</v>
      </c>
      <c r="O441" s="19">
        <v>0</v>
      </c>
      <c r="P441" s="19">
        <v>0</v>
      </c>
      <c r="Q441" s="19">
        <v>0</v>
      </c>
      <c r="R441" s="19">
        <v>0</v>
      </c>
      <c r="S441" s="19">
        <v>0</v>
      </c>
      <c r="T441" s="19">
        <v>0</v>
      </c>
      <c r="U441" s="19">
        <v>0</v>
      </c>
      <c r="V441" s="19">
        <v>0</v>
      </c>
      <c r="W441" s="19">
        <v>2395642</v>
      </c>
      <c r="X441" s="20">
        <f t="shared" si="85"/>
        <v>0</v>
      </c>
      <c r="Y441" s="20">
        <f t="shared" si="86"/>
        <v>0</v>
      </c>
      <c r="Z441" s="21">
        <f t="shared" si="87"/>
        <v>0</v>
      </c>
    </row>
    <row r="442" spans="1:26" outlineLevel="4" x14ac:dyDescent="0.25">
      <c r="A442" s="15" t="s">
        <v>341</v>
      </c>
      <c r="B442" s="16" t="s">
        <v>35</v>
      </c>
      <c r="C442" s="16" t="s">
        <v>36</v>
      </c>
      <c r="D442" s="16" t="s">
        <v>46</v>
      </c>
      <c r="E442" s="16"/>
      <c r="F442" s="16" t="s">
        <v>38</v>
      </c>
      <c r="G442" s="16">
        <v>1111</v>
      </c>
      <c r="H442" s="16">
        <v>3480</v>
      </c>
      <c r="I442" s="17" t="s">
        <v>47</v>
      </c>
      <c r="J442" s="18">
        <v>3756598626</v>
      </c>
      <c r="K442" s="19">
        <v>3756598626</v>
      </c>
      <c r="L442" s="19">
        <v>0</v>
      </c>
      <c r="M442" s="19">
        <v>6418942</v>
      </c>
      <c r="N442" s="19">
        <v>3763017568</v>
      </c>
      <c r="O442" s="19">
        <v>0</v>
      </c>
      <c r="P442" s="19">
        <v>0</v>
      </c>
      <c r="Q442" s="19">
        <v>0</v>
      </c>
      <c r="R442" s="19">
        <v>902337855.22000003</v>
      </c>
      <c r="S442" s="19">
        <v>902337855.22000003</v>
      </c>
      <c r="T442" s="19">
        <v>2854260770.7800002</v>
      </c>
      <c r="U442" s="19">
        <v>2854260770.7800002</v>
      </c>
      <c r="V442" s="19">
        <v>0</v>
      </c>
      <c r="W442" s="19">
        <v>2860679712.7799997</v>
      </c>
      <c r="X442" s="20">
        <f t="shared" si="85"/>
        <v>0.23979102911804423</v>
      </c>
      <c r="Y442" s="20">
        <f t="shared" si="86"/>
        <v>0</v>
      </c>
      <c r="Z442" s="21">
        <f t="shared" si="87"/>
        <v>0.23979102911804423</v>
      </c>
    </row>
    <row r="443" spans="1:26" ht="30" outlineLevel="4" x14ac:dyDescent="0.25">
      <c r="A443" s="15" t="s">
        <v>341</v>
      </c>
      <c r="B443" s="16" t="s">
        <v>35</v>
      </c>
      <c r="C443" s="16" t="s">
        <v>36</v>
      </c>
      <c r="D443" s="16" t="s">
        <v>48</v>
      </c>
      <c r="E443" s="16"/>
      <c r="F443" s="16" t="s">
        <v>38</v>
      </c>
      <c r="G443" s="16">
        <v>1111</v>
      </c>
      <c r="H443" s="16">
        <v>3480</v>
      </c>
      <c r="I443" s="17" t="s">
        <v>49</v>
      </c>
      <c r="J443" s="18">
        <v>5011849701</v>
      </c>
      <c r="K443" s="19">
        <v>5011849701</v>
      </c>
      <c r="L443" s="19">
        <v>0</v>
      </c>
      <c r="M443" s="19">
        <v>45259162</v>
      </c>
      <c r="N443" s="19">
        <v>5057108863</v>
      </c>
      <c r="O443" s="19">
        <v>0</v>
      </c>
      <c r="P443" s="19">
        <v>0</v>
      </c>
      <c r="Q443" s="19">
        <v>0</v>
      </c>
      <c r="R443" s="19">
        <v>1111823646.77</v>
      </c>
      <c r="S443" s="19">
        <v>1111823646.77</v>
      </c>
      <c r="T443" s="19">
        <v>3900026054.23</v>
      </c>
      <c r="U443" s="19">
        <v>3900026054.23</v>
      </c>
      <c r="V443" s="19">
        <v>0</v>
      </c>
      <c r="W443" s="19">
        <v>3945285216.23</v>
      </c>
      <c r="X443" s="20">
        <f t="shared" si="85"/>
        <v>0.21985361139930834</v>
      </c>
      <c r="Y443" s="20">
        <f t="shared" si="86"/>
        <v>0</v>
      </c>
      <c r="Z443" s="21">
        <f t="shared" si="87"/>
        <v>0.21985361139930834</v>
      </c>
    </row>
    <row r="444" spans="1:26" outlineLevel="4" x14ac:dyDescent="0.25">
      <c r="A444" s="15" t="s">
        <v>341</v>
      </c>
      <c r="B444" s="16" t="s">
        <v>35</v>
      </c>
      <c r="C444" s="16" t="s">
        <v>36</v>
      </c>
      <c r="D444" s="16" t="s">
        <v>50</v>
      </c>
      <c r="E444" s="16"/>
      <c r="F444" s="16">
        <v>280</v>
      </c>
      <c r="G444" s="16">
        <v>1111</v>
      </c>
      <c r="H444" s="16">
        <v>3480</v>
      </c>
      <c r="I444" s="17" t="s">
        <v>51</v>
      </c>
      <c r="J444" s="18">
        <v>1981337532</v>
      </c>
      <c r="K444" s="19">
        <v>1981337532</v>
      </c>
      <c r="L444" s="19">
        <v>0</v>
      </c>
      <c r="M444" s="19">
        <v>10165563</v>
      </c>
      <c r="N444" s="19">
        <v>1991503095</v>
      </c>
      <c r="O444" s="19">
        <v>0</v>
      </c>
      <c r="P444" s="19">
        <v>0</v>
      </c>
      <c r="Q444" s="19">
        <v>0</v>
      </c>
      <c r="R444" s="19">
        <v>4619808.95</v>
      </c>
      <c r="S444" s="19">
        <v>4619808.95</v>
      </c>
      <c r="T444" s="19">
        <v>1976717723.05</v>
      </c>
      <c r="U444" s="19">
        <v>1976717723.05</v>
      </c>
      <c r="V444" s="19">
        <v>0</v>
      </c>
      <c r="W444" s="19">
        <v>1986883286.05</v>
      </c>
      <c r="X444" s="20">
        <f t="shared" si="85"/>
        <v>2.3197598645961432E-3</v>
      </c>
      <c r="Y444" s="20">
        <f t="shared" si="86"/>
        <v>0</v>
      </c>
      <c r="Z444" s="21">
        <f t="shared" si="87"/>
        <v>2.3197598645961432E-3</v>
      </c>
    </row>
    <row r="445" spans="1:26" outlineLevel="4" x14ac:dyDescent="0.25">
      <c r="A445" s="15" t="s">
        <v>341</v>
      </c>
      <c r="B445" s="16" t="s">
        <v>35</v>
      </c>
      <c r="C445" s="16" t="s">
        <v>36</v>
      </c>
      <c r="D445" s="16" t="s">
        <v>52</v>
      </c>
      <c r="E445" s="16"/>
      <c r="F445" s="16" t="s">
        <v>38</v>
      </c>
      <c r="G445" s="16">
        <v>1111</v>
      </c>
      <c r="H445" s="16">
        <v>3480</v>
      </c>
      <c r="I445" s="17" t="s">
        <v>53</v>
      </c>
      <c r="J445" s="18">
        <v>1801453662</v>
      </c>
      <c r="K445" s="19">
        <v>1801453662</v>
      </c>
      <c r="L445" s="19">
        <v>-2395642</v>
      </c>
      <c r="M445" s="19">
        <v>0</v>
      </c>
      <c r="N445" s="19">
        <v>1799058020</v>
      </c>
      <c r="O445" s="19">
        <v>0</v>
      </c>
      <c r="P445" s="19">
        <v>89726487.519999996</v>
      </c>
      <c r="Q445" s="19">
        <v>0</v>
      </c>
      <c r="R445" s="19">
        <v>1643664666.6400001</v>
      </c>
      <c r="S445" s="19">
        <v>1643664666.6400001</v>
      </c>
      <c r="T445" s="19">
        <v>65666865.840000004</v>
      </c>
      <c r="U445" s="19">
        <v>68062507.840000004</v>
      </c>
      <c r="V445" s="19">
        <v>0</v>
      </c>
      <c r="W445" s="19">
        <v>65666865.839999914</v>
      </c>
      <c r="X445" s="20">
        <f t="shared" si="85"/>
        <v>0.91362515736985517</v>
      </c>
      <c r="Y445" s="20">
        <f t="shared" si="86"/>
        <v>4.9874148872641695E-2</v>
      </c>
      <c r="Z445" s="21">
        <f t="shared" si="87"/>
        <v>0.96349930624249691</v>
      </c>
    </row>
    <row r="446" spans="1:26" outlineLevel="4" x14ac:dyDescent="0.25">
      <c r="A446" s="15" t="s">
        <v>341</v>
      </c>
      <c r="B446" s="16" t="s">
        <v>35</v>
      </c>
      <c r="C446" s="16" t="s">
        <v>36</v>
      </c>
      <c r="D446" s="16" t="s">
        <v>54</v>
      </c>
      <c r="E446" s="16"/>
      <c r="F446" s="16" t="s">
        <v>38</v>
      </c>
      <c r="G446" s="16">
        <v>1111</v>
      </c>
      <c r="H446" s="16">
        <v>3480</v>
      </c>
      <c r="I446" s="17" t="s">
        <v>55</v>
      </c>
      <c r="J446" s="18">
        <v>2479758446</v>
      </c>
      <c r="K446" s="19">
        <v>2479758446</v>
      </c>
      <c r="L446" s="19">
        <v>0</v>
      </c>
      <c r="M446" s="19">
        <v>1576124</v>
      </c>
      <c r="N446" s="19">
        <v>2481334570</v>
      </c>
      <c r="O446" s="19">
        <v>0</v>
      </c>
      <c r="P446" s="19">
        <v>0</v>
      </c>
      <c r="Q446" s="19">
        <v>0</v>
      </c>
      <c r="R446" s="19">
        <v>607002693.02999997</v>
      </c>
      <c r="S446" s="19">
        <v>607002693.02999997</v>
      </c>
      <c r="T446" s="19">
        <v>1872755752.97</v>
      </c>
      <c r="U446" s="19">
        <v>1872755752.97</v>
      </c>
      <c r="V446" s="19">
        <v>0</v>
      </c>
      <c r="W446" s="19">
        <v>1874331876.97</v>
      </c>
      <c r="X446" s="20">
        <f t="shared" si="85"/>
        <v>0.24462750826463517</v>
      </c>
      <c r="Y446" s="20">
        <f t="shared" si="86"/>
        <v>0</v>
      </c>
      <c r="Z446" s="21">
        <f t="shared" si="87"/>
        <v>0.24462750826463517</v>
      </c>
    </row>
    <row r="447" spans="1:26" ht="30" outlineLevel="4" x14ac:dyDescent="0.25">
      <c r="A447" s="15" t="s">
        <v>341</v>
      </c>
      <c r="B447" s="16" t="s">
        <v>35</v>
      </c>
      <c r="C447" s="16" t="s">
        <v>36</v>
      </c>
      <c r="D447" s="16" t="s">
        <v>56</v>
      </c>
      <c r="E447" s="16" t="s">
        <v>57</v>
      </c>
      <c r="F447" s="16" t="s">
        <v>38</v>
      </c>
      <c r="G447" s="16">
        <v>1112</v>
      </c>
      <c r="H447" s="16">
        <v>3480</v>
      </c>
      <c r="I447" s="17" t="s">
        <v>58</v>
      </c>
      <c r="J447" s="18">
        <v>2198688585</v>
      </c>
      <c r="K447" s="19">
        <v>2198688585</v>
      </c>
      <c r="L447" s="19">
        <v>0</v>
      </c>
      <c r="M447" s="19">
        <v>4787888</v>
      </c>
      <c r="N447" s="19">
        <v>2203476473</v>
      </c>
      <c r="O447" s="19">
        <v>0</v>
      </c>
      <c r="P447" s="19">
        <v>1581471142</v>
      </c>
      <c r="Q447" s="19">
        <v>0</v>
      </c>
      <c r="R447" s="19">
        <v>617217443</v>
      </c>
      <c r="S447" s="19">
        <v>617217443</v>
      </c>
      <c r="T447" s="19">
        <v>0</v>
      </c>
      <c r="U447" s="19">
        <v>0</v>
      </c>
      <c r="V447" s="19">
        <v>0</v>
      </c>
      <c r="W447" s="19">
        <v>4787888</v>
      </c>
      <c r="X447" s="20">
        <f t="shared" si="85"/>
        <v>0.28011074797620494</v>
      </c>
      <c r="Y447" s="20">
        <f t="shared" si="86"/>
        <v>0.71771637291268686</v>
      </c>
      <c r="Z447" s="21">
        <f t="shared" si="87"/>
        <v>0.99782712088889181</v>
      </c>
    </row>
    <row r="448" spans="1:26" ht="30" outlineLevel="4" x14ac:dyDescent="0.25">
      <c r="A448" s="15" t="s">
        <v>341</v>
      </c>
      <c r="B448" s="16" t="s">
        <v>35</v>
      </c>
      <c r="C448" s="16" t="s">
        <v>36</v>
      </c>
      <c r="D448" s="16" t="s">
        <v>59</v>
      </c>
      <c r="E448" s="16" t="s">
        <v>57</v>
      </c>
      <c r="F448" s="16" t="s">
        <v>38</v>
      </c>
      <c r="G448" s="16">
        <v>1112</v>
      </c>
      <c r="H448" s="16">
        <v>3480</v>
      </c>
      <c r="I448" s="17" t="s">
        <v>60</v>
      </c>
      <c r="J448" s="18">
        <v>118848031</v>
      </c>
      <c r="K448" s="19">
        <v>118848031</v>
      </c>
      <c r="L448" s="19">
        <v>0</v>
      </c>
      <c r="M448" s="19">
        <v>266913</v>
      </c>
      <c r="N448" s="19">
        <v>119114944</v>
      </c>
      <c r="O448" s="19">
        <v>0</v>
      </c>
      <c r="P448" s="19">
        <v>85484938</v>
      </c>
      <c r="Q448" s="19">
        <v>0</v>
      </c>
      <c r="R448" s="19">
        <v>33363093</v>
      </c>
      <c r="S448" s="19">
        <v>33363093</v>
      </c>
      <c r="T448" s="19">
        <v>0</v>
      </c>
      <c r="U448" s="19">
        <v>0</v>
      </c>
      <c r="V448" s="19">
        <v>0</v>
      </c>
      <c r="W448" s="19">
        <v>266913</v>
      </c>
      <c r="X448" s="20">
        <f t="shared" si="85"/>
        <v>0.28009158112016574</v>
      </c>
      <c r="Y448" s="20">
        <f t="shared" si="86"/>
        <v>0.71766761691967051</v>
      </c>
      <c r="Z448" s="21">
        <f t="shared" si="87"/>
        <v>0.99775919803983626</v>
      </c>
    </row>
    <row r="449" spans="1:26" ht="120" outlineLevel="4" x14ac:dyDescent="0.25">
      <c r="A449" s="15" t="s">
        <v>341</v>
      </c>
      <c r="B449" s="16" t="s">
        <v>35</v>
      </c>
      <c r="C449" s="16" t="s">
        <v>36</v>
      </c>
      <c r="D449" s="16" t="s">
        <v>61</v>
      </c>
      <c r="E449" s="16" t="s">
        <v>57</v>
      </c>
      <c r="F449" s="16" t="s">
        <v>38</v>
      </c>
      <c r="G449" s="16">
        <v>1112</v>
      </c>
      <c r="H449" s="16">
        <v>3480</v>
      </c>
      <c r="I449" s="17" t="s">
        <v>62</v>
      </c>
      <c r="J449" s="18">
        <v>217025806</v>
      </c>
      <c r="K449" s="19">
        <v>217025806</v>
      </c>
      <c r="L449" s="19">
        <v>0</v>
      </c>
      <c r="M449" s="19">
        <v>0</v>
      </c>
      <c r="N449" s="19">
        <v>217025806</v>
      </c>
      <c r="O449" s="19">
        <v>0</v>
      </c>
      <c r="P449" s="19">
        <v>153390331</v>
      </c>
      <c r="Q449" s="19">
        <v>0</v>
      </c>
      <c r="R449" s="19">
        <v>63635475</v>
      </c>
      <c r="S449" s="19">
        <v>63635475</v>
      </c>
      <c r="T449" s="19">
        <v>0</v>
      </c>
      <c r="U449" s="19">
        <v>0</v>
      </c>
      <c r="V449" s="19">
        <v>0</v>
      </c>
      <c r="W449" s="19">
        <v>0</v>
      </c>
      <c r="X449" s="20">
        <f t="shared" si="85"/>
        <v>0.29321616711332477</v>
      </c>
      <c r="Y449" s="20">
        <f t="shared" si="86"/>
        <v>0.70678383288667523</v>
      </c>
      <c r="Z449" s="21">
        <f t="shared" si="87"/>
        <v>1</v>
      </c>
    </row>
    <row r="450" spans="1:26" ht="30" outlineLevel="4" x14ac:dyDescent="0.25">
      <c r="A450" s="15" t="s">
        <v>341</v>
      </c>
      <c r="B450" s="16" t="s">
        <v>35</v>
      </c>
      <c r="C450" s="16" t="s">
        <v>36</v>
      </c>
      <c r="D450" s="16" t="s">
        <v>63</v>
      </c>
      <c r="E450" s="16" t="s">
        <v>57</v>
      </c>
      <c r="F450" s="16" t="s">
        <v>38</v>
      </c>
      <c r="G450" s="16">
        <v>1112</v>
      </c>
      <c r="H450" s="16">
        <v>3480</v>
      </c>
      <c r="I450" s="17" t="s">
        <v>58</v>
      </c>
      <c r="J450" s="18">
        <v>356544095</v>
      </c>
      <c r="K450" s="19">
        <v>356544095</v>
      </c>
      <c r="L450" s="19">
        <v>349500000</v>
      </c>
      <c r="M450" s="19">
        <v>2201477</v>
      </c>
      <c r="N450" s="19">
        <v>708245572</v>
      </c>
      <c r="O450" s="19">
        <v>0</v>
      </c>
      <c r="P450" s="19">
        <v>156440028</v>
      </c>
      <c r="Q450" s="19">
        <v>0</v>
      </c>
      <c r="R450" s="19">
        <v>200104067</v>
      </c>
      <c r="S450" s="19">
        <v>200104067</v>
      </c>
      <c r="T450" s="19">
        <v>0</v>
      </c>
      <c r="U450" s="19">
        <v>0</v>
      </c>
      <c r="V450" s="19">
        <v>0</v>
      </c>
      <c r="W450" s="19">
        <v>351701477</v>
      </c>
      <c r="X450" s="20">
        <f t="shared" si="85"/>
        <v>0.28253486489852703</v>
      </c>
      <c r="Y450" s="20">
        <f t="shared" si="86"/>
        <v>0.2208838772662316</v>
      </c>
      <c r="Z450" s="21">
        <f t="shared" si="87"/>
        <v>0.50341874216475868</v>
      </c>
    </row>
    <row r="451" spans="1:26" ht="30" outlineLevel="4" x14ac:dyDescent="0.25">
      <c r="A451" s="15" t="s">
        <v>341</v>
      </c>
      <c r="B451" s="16" t="s">
        <v>35</v>
      </c>
      <c r="C451" s="16" t="s">
        <v>36</v>
      </c>
      <c r="D451" s="16" t="s">
        <v>64</v>
      </c>
      <c r="E451" s="16" t="s">
        <v>57</v>
      </c>
      <c r="F451" s="16" t="s">
        <v>38</v>
      </c>
      <c r="G451" s="16">
        <v>1112</v>
      </c>
      <c r="H451" s="16">
        <v>3480</v>
      </c>
      <c r="I451" s="17" t="s">
        <v>58</v>
      </c>
      <c r="J451" s="18">
        <v>713088190</v>
      </c>
      <c r="K451" s="19">
        <v>713088190</v>
      </c>
      <c r="L451" s="19">
        <v>-349500000</v>
      </c>
      <c r="M451" s="19">
        <v>1314617</v>
      </c>
      <c r="N451" s="19">
        <v>364902807</v>
      </c>
      <c r="O451" s="19">
        <v>0</v>
      </c>
      <c r="P451" s="19">
        <v>263424255</v>
      </c>
      <c r="Q451" s="19">
        <v>0</v>
      </c>
      <c r="R451" s="19">
        <v>100163935</v>
      </c>
      <c r="S451" s="19">
        <v>100163935</v>
      </c>
      <c r="T451" s="19">
        <v>0</v>
      </c>
      <c r="U451" s="19">
        <v>349500000</v>
      </c>
      <c r="V451" s="19">
        <v>0</v>
      </c>
      <c r="W451" s="19">
        <v>1314617</v>
      </c>
      <c r="X451" s="20">
        <f t="shared" si="85"/>
        <v>0.27449483281174103</v>
      </c>
      <c r="Y451" s="20">
        <f t="shared" si="86"/>
        <v>0.72190251745583311</v>
      </c>
      <c r="Z451" s="21">
        <f t="shared" si="87"/>
        <v>0.99639735026757414</v>
      </c>
    </row>
    <row r="452" spans="1:26" ht="45" outlineLevel="4" x14ac:dyDescent="0.25">
      <c r="A452" s="15" t="s">
        <v>341</v>
      </c>
      <c r="B452" s="16" t="s">
        <v>35</v>
      </c>
      <c r="C452" s="16" t="s">
        <v>36</v>
      </c>
      <c r="D452" s="16" t="s">
        <v>65</v>
      </c>
      <c r="E452" s="16" t="s">
        <v>57</v>
      </c>
      <c r="F452" s="16" t="s">
        <v>38</v>
      </c>
      <c r="G452" s="16">
        <v>1112</v>
      </c>
      <c r="H452" s="16">
        <v>3480</v>
      </c>
      <c r="I452" s="17" t="s">
        <v>66</v>
      </c>
      <c r="J452" s="18">
        <v>1325415246</v>
      </c>
      <c r="K452" s="19">
        <v>1325415246</v>
      </c>
      <c r="L452" s="19">
        <v>0</v>
      </c>
      <c r="M452" s="19">
        <v>3852585</v>
      </c>
      <c r="N452" s="19">
        <v>1329267831</v>
      </c>
      <c r="O452" s="19">
        <v>0</v>
      </c>
      <c r="P452" s="19">
        <v>1007767285.48</v>
      </c>
      <c r="Q452" s="19">
        <v>0</v>
      </c>
      <c r="R452" s="19">
        <v>317647960.51999998</v>
      </c>
      <c r="S452" s="19">
        <v>317647960.51999998</v>
      </c>
      <c r="T452" s="19">
        <v>0</v>
      </c>
      <c r="U452" s="19">
        <v>0</v>
      </c>
      <c r="V452" s="19">
        <v>0</v>
      </c>
      <c r="W452" s="19">
        <v>3852585</v>
      </c>
      <c r="X452" s="20">
        <f t="shared" si="85"/>
        <v>0.23896460375561437</v>
      </c>
      <c r="Y452" s="20">
        <f t="shared" si="86"/>
        <v>0.75813712028362479</v>
      </c>
      <c r="Z452" s="21">
        <f t="shared" si="87"/>
        <v>0.99710172403923913</v>
      </c>
    </row>
    <row r="453" spans="1:26" outlineLevel="3" x14ac:dyDescent="0.25">
      <c r="A453" s="22"/>
      <c r="B453" s="23"/>
      <c r="C453" s="23" t="s">
        <v>67</v>
      </c>
      <c r="D453" s="23"/>
      <c r="E453" s="23"/>
      <c r="F453" s="23"/>
      <c r="G453" s="23"/>
      <c r="H453" s="23"/>
      <c r="I453" s="24"/>
      <c r="J453" s="25">
        <f t="shared" ref="J453:W453" si="90">SUBTOTAL(9,J438:J452)</f>
        <v>30411226315</v>
      </c>
      <c r="K453" s="26">
        <f t="shared" si="90"/>
        <v>30411226315</v>
      </c>
      <c r="L453" s="26">
        <f t="shared" si="90"/>
        <v>0</v>
      </c>
      <c r="M453" s="26">
        <f t="shared" si="90"/>
        <v>95358735</v>
      </c>
      <c r="N453" s="26">
        <f t="shared" si="90"/>
        <v>30506585050</v>
      </c>
      <c r="O453" s="26">
        <f t="shared" si="90"/>
        <v>0</v>
      </c>
      <c r="P453" s="26">
        <f t="shared" si="90"/>
        <v>3337704467</v>
      </c>
      <c r="Q453" s="26">
        <f t="shared" si="90"/>
        <v>0</v>
      </c>
      <c r="R453" s="26">
        <f t="shared" si="90"/>
        <v>8009123907.4899998</v>
      </c>
      <c r="S453" s="26">
        <f t="shared" si="90"/>
        <v>8009123907.4899998</v>
      </c>
      <c r="T453" s="26">
        <f t="shared" si="90"/>
        <v>18712502298.509998</v>
      </c>
      <c r="U453" s="26">
        <f t="shared" si="90"/>
        <v>19064397940.509998</v>
      </c>
      <c r="V453" s="26">
        <f t="shared" si="90"/>
        <v>0</v>
      </c>
      <c r="W453" s="26">
        <f t="shared" si="90"/>
        <v>19159756675.509998</v>
      </c>
      <c r="X453" s="27">
        <f t="shared" si="85"/>
        <v>0.26253754375860566</v>
      </c>
      <c r="Y453" s="27">
        <f t="shared" si="86"/>
        <v>0.10940931151518711</v>
      </c>
      <c r="Z453" s="28">
        <f t="shared" si="87"/>
        <v>0.37194685527379279</v>
      </c>
    </row>
    <row r="454" spans="1:26" ht="30" outlineLevel="4" x14ac:dyDescent="0.25">
      <c r="A454" s="15" t="s">
        <v>341</v>
      </c>
      <c r="B454" s="16" t="s">
        <v>35</v>
      </c>
      <c r="C454" s="16" t="s">
        <v>68</v>
      </c>
      <c r="D454" s="16" t="s">
        <v>173</v>
      </c>
      <c r="E454" s="16"/>
      <c r="F454" s="16" t="s">
        <v>38</v>
      </c>
      <c r="G454" s="16">
        <v>1120</v>
      </c>
      <c r="H454" s="16">
        <v>3480</v>
      </c>
      <c r="I454" s="17" t="s">
        <v>174</v>
      </c>
      <c r="J454" s="18">
        <v>3118297186</v>
      </c>
      <c r="K454" s="19">
        <v>3118297186</v>
      </c>
      <c r="L454" s="19">
        <v>0</v>
      </c>
      <c r="M454" s="19">
        <v>-42432941</v>
      </c>
      <c r="N454" s="19">
        <v>3075864245</v>
      </c>
      <c r="O454" s="19">
        <v>0</v>
      </c>
      <c r="P454" s="19">
        <v>255569338.19</v>
      </c>
      <c r="Q454" s="19">
        <v>122485291.19</v>
      </c>
      <c r="R454" s="19">
        <v>257631883.5</v>
      </c>
      <c r="S454" s="19">
        <v>257631883.5</v>
      </c>
      <c r="T454" s="19">
        <v>5692254.7199999997</v>
      </c>
      <c r="U454" s="19">
        <v>2482610673.1199999</v>
      </c>
      <c r="V454" s="19">
        <v>0</v>
      </c>
      <c r="W454" s="19">
        <v>2440177732.1199999</v>
      </c>
      <c r="X454" s="20">
        <f t="shared" si="85"/>
        <v>8.375918537978258E-2</v>
      </c>
      <c r="Y454" s="20">
        <f t="shared" si="86"/>
        <v>0.12291005040113531</v>
      </c>
      <c r="Z454" s="21">
        <f t="shared" si="87"/>
        <v>0.20666923578091789</v>
      </c>
    </row>
    <row r="455" spans="1:26" ht="30" outlineLevel="4" x14ac:dyDescent="0.25">
      <c r="A455" s="15" t="s">
        <v>341</v>
      </c>
      <c r="B455" s="16" t="s">
        <v>35</v>
      </c>
      <c r="C455" s="16" t="s">
        <v>68</v>
      </c>
      <c r="D455" s="16" t="s">
        <v>344</v>
      </c>
      <c r="E455" s="16"/>
      <c r="F455" s="16" t="s">
        <v>38</v>
      </c>
      <c r="G455" s="16">
        <v>1120</v>
      </c>
      <c r="H455" s="16">
        <v>3480</v>
      </c>
      <c r="I455" s="17" t="s">
        <v>345</v>
      </c>
      <c r="J455" s="18">
        <v>340000000</v>
      </c>
      <c r="K455" s="19">
        <v>337103390</v>
      </c>
      <c r="L455" s="19">
        <v>0</v>
      </c>
      <c r="M455" s="19">
        <v>0</v>
      </c>
      <c r="N455" s="19">
        <v>337103390</v>
      </c>
      <c r="O455" s="19">
        <v>0</v>
      </c>
      <c r="P455" s="19">
        <v>9000020</v>
      </c>
      <c r="Q455" s="19">
        <v>0</v>
      </c>
      <c r="R455" s="19">
        <v>0</v>
      </c>
      <c r="S455" s="19">
        <v>0</v>
      </c>
      <c r="T455" s="19">
        <v>0</v>
      </c>
      <c r="U455" s="19">
        <v>328103370</v>
      </c>
      <c r="V455" s="19">
        <v>0</v>
      </c>
      <c r="W455" s="19">
        <v>328103370</v>
      </c>
      <c r="X455" s="20">
        <f t="shared" si="85"/>
        <v>0</v>
      </c>
      <c r="Y455" s="20">
        <f t="shared" si="86"/>
        <v>2.6698099950878573E-2</v>
      </c>
      <c r="Z455" s="21">
        <f t="shared" si="87"/>
        <v>2.6698099950878573E-2</v>
      </c>
    </row>
    <row r="456" spans="1:26" outlineLevel="4" x14ac:dyDescent="0.25">
      <c r="A456" s="15" t="s">
        <v>341</v>
      </c>
      <c r="B456" s="16" t="s">
        <v>35</v>
      </c>
      <c r="C456" s="16" t="s">
        <v>68</v>
      </c>
      <c r="D456" s="16" t="s">
        <v>73</v>
      </c>
      <c r="E456" s="16"/>
      <c r="F456" s="16" t="s">
        <v>38</v>
      </c>
      <c r="G456" s="16">
        <v>1120</v>
      </c>
      <c r="H456" s="16">
        <v>3480</v>
      </c>
      <c r="I456" s="17" t="s">
        <v>346</v>
      </c>
      <c r="J456" s="19">
        <v>0</v>
      </c>
      <c r="K456" s="19">
        <v>62000</v>
      </c>
      <c r="L456" s="19">
        <v>8060</v>
      </c>
      <c r="M456" s="19">
        <v>0</v>
      </c>
      <c r="N456" s="19">
        <v>70060</v>
      </c>
      <c r="O456" s="19">
        <v>0</v>
      </c>
      <c r="P456" s="19">
        <v>62000</v>
      </c>
      <c r="Q456" s="19">
        <v>0</v>
      </c>
      <c r="R456" s="19">
        <v>0</v>
      </c>
      <c r="S456" s="19">
        <v>0</v>
      </c>
      <c r="T456" s="19">
        <v>0</v>
      </c>
      <c r="U456" s="19">
        <v>0</v>
      </c>
      <c r="V456" s="19">
        <v>0</v>
      </c>
      <c r="W456" s="19">
        <v>8060</v>
      </c>
      <c r="X456" s="20">
        <f t="shared" si="85"/>
        <v>0</v>
      </c>
      <c r="Y456" s="20">
        <f t="shared" si="86"/>
        <v>0.88495575221238942</v>
      </c>
      <c r="Z456" s="21">
        <f t="shared" si="87"/>
        <v>0.88495575221238942</v>
      </c>
    </row>
    <row r="457" spans="1:26" outlineLevel="4" x14ac:dyDescent="0.25">
      <c r="A457" s="15" t="s">
        <v>341</v>
      </c>
      <c r="B457" s="16" t="s">
        <v>35</v>
      </c>
      <c r="C457" s="16" t="s">
        <v>68</v>
      </c>
      <c r="D457" s="16" t="s">
        <v>75</v>
      </c>
      <c r="E457" s="16"/>
      <c r="F457" s="16" t="s">
        <v>38</v>
      </c>
      <c r="G457" s="16">
        <v>1120</v>
      </c>
      <c r="H457" s="16">
        <v>3480</v>
      </c>
      <c r="I457" s="17" t="s">
        <v>76</v>
      </c>
      <c r="J457" s="18">
        <v>1838446</v>
      </c>
      <c r="K457" s="19">
        <v>1838446</v>
      </c>
      <c r="L457" s="19">
        <v>0</v>
      </c>
      <c r="M457" s="19">
        <v>0</v>
      </c>
      <c r="N457" s="19">
        <v>1838446</v>
      </c>
      <c r="O457" s="19">
        <v>0</v>
      </c>
      <c r="P457" s="19">
        <v>0</v>
      </c>
      <c r="Q457" s="19">
        <v>0</v>
      </c>
      <c r="R457" s="19">
        <v>0</v>
      </c>
      <c r="S457" s="19">
        <v>0</v>
      </c>
      <c r="T457" s="19">
        <v>0</v>
      </c>
      <c r="U457" s="19">
        <v>1838446</v>
      </c>
      <c r="V457" s="19">
        <v>0</v>
      </c>
      <c r="W457" s="19">
        <v>1838446</v>
      </c>
      <c r="X457" s="20">
        <f t="shared" si="85"/>
        <v>0</v>
      </c>
      <c r="Y457" s="20">
        <f t="shared" si="86"/>
        <v>0</v>
      </c>
      <c r="Z457" s="21">
        <f t="shared" si="87"/>
        <v>0</v>
      </c>
    </row>
    <row r="458" spans="1:26" ht="90" outlineLevel="4" x14ac:dyDescent="0.25">
      <c r="A458" s="15" t="s">
        <v>341</v>
      </c>
      <c r="B458" s="16" t="s">
        <v>35</v>
      </c>
      <c r="C458" s="16" t="s">
        <v>68</v>
      </c>
      <c r="D458" s="16" t="s">
        <v>83</v>
      </c>
      <c r="E458" s="16"/>
      <c r="F458" s="16" t="s">
        <v>38</v>
      </c>
      <c r="G458" s="16">
        <v>1120</v>
      </c>
      <c r="H458" s="16">
        <v>3480</v>
      </c>
      <c r="I458" s="17" t="s">
        <v>347</v>
      </c>
      <c r="J458" s="18">
        <v>315844120</v>
      </c>
      <c r="K458" s="19">
        <v>315844120</v>
      </c>
      <c r="L458" s="19">
        <v>-89508060</v>
      </c>
      <c r="M458" s="19">
        <v>-150000000</v>
      </c>
      <c r="N458" s="19">
        <v>76336060</v>
      </c>
      <c r="O458" s="19">
        <v>8019528</v>
      </c>
      <c r="P458" s="19">
        <v>0</v>
      </c>
      <c r="Q458" s="19">
        <v>0</v>
      </c>
      <c r="R458" s="19">
        <v>0</v>
      </c>
      <c r="S458" s="19">
        <v>0</v>
      </c>
      <c r="T458" s="19">
        <v>18175191</v>
      </c>
      <c r="U458" s="19">
        <v>307824592</v>
      </c>
      <c r="V458" s="19">
        <v>0</v>
      </c>
      <c r="W458" s="19">
        <v>68316532</v>
      </c>
      <c r="X458" s="20">
        <f t="shared" si="85"/>
        <v>0</v>
      </c>
      <c r="Y458" s="20">
        <f t="shared" si="86"/>
        <v>0.10505556613741919</v>
      </c>
      <c r="Z458" s="21">
        <f t="shared" si="87"/>
        <v>0.10505556613741919</v>
      </c>
    </row>
    <row r="459" spans="1:26" ht="90" outlineLevel="4" x14ac:dyDescent="0.25">
      <c r="A459" s="15" t="s">
        <v>341</v>
      </c>
      <c r="B459" s="16" t="s">
        <v>35</v>
      </c>
      <c r="C459" s="16" t="s">
        <v>68</v>
      </c>
      <c r="D459" s="16" t="s">
        <v>190</v>
      </c>
      <c r="E459" s="16"/>
      <c r="F459" s="16" t="s">
        <v>38</v>
      </c>
      <c r="G459" s="16">
        <v>1120</v>
      </c>
      <c r="H459" s="16">
        <v>3480</v>
      </c>
      <c r="I459" s="17" t="s">
        <v>348</v>
      </c>
      <c r="J459" s="18">
        <v>1919067</v>
      </c>
      <c r="K459" s="19">
        <v>1919067</v>
      </c>
      <c r="L459" s="19">
        <v>500000</v>
      </c>
      <c r="M459" s="19">
        <v>0</v>
      </c>
      <c r="N459" s="19">
        <v>2419067</v>
      </c>
      <c r="O459" s="19">
        <v>0</v>
      </c>
      <c r="P459" s="19">
        <v>224522.53</v>
      </c>
      <c r="Q459" s="19">
        <v>336808.37</v>
      </c>
      <c r="R459" s="19">
        <v>449063.13</v>
      </c>
      <c r="S459" s="19">
        <v>336801.02</v>
      </c>
      <c r="T459" s="19">
        <v>220.79</v>
      </c>
      <c r="U459" s="19">
        <v>908672.97</v>
      </c>
      <c r="V459" s="19">
        <v>0</v>
      </c>
      <c r="W459" s="19">
        <v>1408672.9700000002</v>
      </c>
      <c r="X459" s="20">
        <f t="shared" si="85"/>
        <v>0.185634845996411</v>
      </c>
      <c r="Y459" s="20">
        <f t="shared" si="86"/>
        <v>0.232044379093262</v>
      </c>
      <c r="Z459" s="21">
        <f t="shared" si="87"/>
        <v>0.41767922508967303</v>
      </c>
    </row>
    <row r="460" spans="1:26" outlineLevel="4" x14ac:dyDescent="0.25">
      <c r="A460" s="15" t="s">
        <v>341</v>
      </c>
      <c r="B460" s="16" t="s">
        <v>35</v>
      </c>
      <c r="C460" s="16" t="s">
        <v>68</v>
      </c>
      <c r="D460" s="16" t="s">
        <v>85</v>
      </c>
      <c r="E460" s="16"/>
      <c r="F460" s="16" t="s">
        <v>38</v>
      </c>
      <c r="G460" s="16">
        <v>1120</v>
      </c>
      <c r="H460" s="16">
        <v>3480</v>
      </c>
      <c r="I460" s="17" t="s">
        <v>86</v>
      </c>
      <c r="J460" s="19">
        <v>0</v>
      </c>
      <c r="K460" s="19">
        <v>0</v>
      </c>
      <c r="L460" s="19">
        <v>10000000</v>
      </c>
      <c r="M460" s="19">
        <v>0</v>
      </c>
      <c r="N460" s="19">
        <v>10000000</v>
      </c>
      <c r="O460" s="19">
        <v>0</v>
      </c>
      <c r="P460" s="19">
        <v>0</v>
      </c>
      <c r="Q460" s="19">
        <v>0</v>
      </c>
      <c r="R460" s="19">
        <v>0</v>
      </c>
      <c r="S460" s="19">
        <v>0</v>
      </c>
      <c r="T460" s="19">
        <v>0</v>
      </c>
      <c r="U460" s="19">
        <v>0</v>
      </c>
      <c r="V460" s="19">
        <v>0</v>
      </c>
      <c r="W460" s="19">
        <v>10000000</v>
      </c>
      <c r="X460" s="20">
        <f t="shared" si="85"/>
        <v>0</v>
      </c>
      <c r="Y460" s="20">
        <f t="shared" si="86"/>
        <v>0</v>
      </c>
      <c r="Z460" s="21">
        <f t="shared" si="87"/>
        <v>0</v>
      </c>
    </row>
    <row r="461" spans="1:26" outlineLevel="4" x14ac:dyDescent="0.25">
      <c r="A461" s="15" t="s">
        <v>341</v>
      </c>
      <c r="B461" s="16" t="s">
        <v>35</v>
      </c>
      <c r="C461" s="16" t="s">
        <v>68</v>
      </c>
      <c r="D461" s="16" t="s">
        <v>87</v>
      </c>
      <c r="E461" s="16"/>
      <c r="F461" s="16" t="s">
        <v>38</v>
      </c>
      <c r="G461" s="16">
        <v>1120</v>
      </c>
      <c r="H461" s="16">
        <v>3480</v>
      </c>
      <c r="I461" s="17" t="s">
        <v>88</v>
      </c>
      <c r="J461" s="18">
        <v>141430136</v>
      </c>
      <c r="K461" s="19">
        <v>141430136</v>
      </c>
      <c r="L461" s="19">
        <v>0</v>
      </c>
      <c r="M461" s="19">
        <v>0</v>
      </c>
      <c r="N461" s="19">
        <v>141430136</v>
      </c>
      <c r="O461" s="19">
        <v>81000</v>
      </c>
      <c r="P461" s="19">
        <v>28301034</v>
      </c>
      <c r="Q461" s="19">
        <v>0</v>
      </c>
      <c r="R461" s="19">
        <v>6975500</v>
      </c>
      <c r="S461" s="19">
        <v>6620500</v>
      </c>
      <c r="T461" s="19">
        <v>0</v>
      </c>
      <c r="U461" s="19">
        <v>106072602</v>
      </c>
      <c r="V461" s="19">
        <v>0</v>
      </c>
      <c r="W461" s="19">
        <v>106072602</v>
      </c>
      <c r="X461" s="20">
        <f t="shared" si="85"/>
        <v>4.9321171550029477E-2</v>
      </c>
      <c r="Y461" s="20">
        <f t="shared" si="86"/>
        <v>0.20067882844997051</v>
      </c>
      <c r="Z461" s="21">
        <f t="shared" si="87"/>
        <v>0.25</v>
      </c>
    </row>
    <row r="462" spans="1:26" ht="135" outlineLevel="4" x14ac:dyDescent="0.25">
      <c r="A462" s="15" t="s">
        <v>341</v>
      </c>
      <c r="B462" s="16" t="s">
        <v>35</v>
      </c>
      <c r="C462" s="16" t="s">
        <v>68</v>
      </c>
      <c r="D462" s="16" t="s">
        <v>261</v>
      </c>
      <c r="E462" s="16"/>
      <c r="F462" s="16" t="s">
        <v>38</v>
      </c>
      <c r="G462" s="16">
        <v>1120</v>
      </c>
      <c r="H462" s="16">
        <v>3480</v>
      </c>
      <c r="I462" s="17" t="s">
        <v>349</v>
      </c>
      <c r="J462" s="19">
        <v>0</v>
      </c>
      <c r="K462" s="19">
        <v>2834610</v>
      </c>
      <c r="L462" s="19">
        <v>0</v>
      </c>
      <c r="M462" s="19">
        <v>0</v>
      </c>
      <c r="N462" s="19">
        <v>2834610</v>
      </c>
      <c r="O462" s="19">
        <v>0</v>
      </c>
      <c r="P462" s="19">
        <v>2834610</v>
      </c>
      <c r="Q462" s="19">
        <v>0</v>
      </c>
      <c r="R462" s="19">
        <v>0</v>
      </c>
      <c r="S462" s="19">
        <v>0</v>
      </c>
      <c r="T462" s="19">
        <v>0</v>
      </c>
      <c r="U462" s="19">
        <v>0</v>
      </c>
      <c r="V462" s="19">
        <v>0</v>
      </c>
      <c r="W462" s="19">
        <v>0</v>
      </c>
      <c r="X462" s="20">
        <f t="shared" si="85"/>
        <v>0</v>
      </c>
      <c r="Y462" s="20">
        <f t="shared" si="86"/>
        <v>1</v>
      </c>
      <c r="Z462" s="21">
        <f t="shared" si="87"/>
        <v>1</v>
      </c>
    </row>
    <row r="463" spans="1:26" ht="30" outlineLevel="4" x14ac:dyDescent="0.25">
      <c r="A463" s="15" t="s">
        <v>341</v>
      </c>
      <c r="B463" s="16" t="s">
        <v>35</v>
      </c>
      <c r="C463" s="16" t="s">
        <v>68</v>
      </c>
      <c r="D463" s="16" t="s">
        <v>194</v>
      </c>
      <c r="E463" s="16"/>
      <c r="F463" s="16" t="s">
        <v>38</v>
      </c>
      <c r="G463" s="16">
        <v>1120</v>
      </c>
      <c r="H463" s="16">
        <v>3480</v>
      </c>
      <c r="I463" s="17" t="s">
        <v>195</v>
      </c>
      <c r="J463" s="18">
        <v>15950000</v>
      </c>
      <c r="K463" s="19">
        <v>15950000</v>
      </c>
      <c r="L463" s="19">
        <v>0</v>
      </c>
      <c r="M463" s="19">
        <v>0</v>
      </c>
      <c r="N463" s="19">
        <v>15950000</v>
      </c>
      <c r="O463" s="19">
        <v>0</v>
      </c>
      <c r="P463" s="19">
        <v>8173290</v>
      </c>
      <c r="Q463" s="19">
        <v>0</v>
      </c>
      <c r="R463" s="19">
        <v>1898400</v>
      </c>
      <c r="S463" s="19">
        <v>1898400</v>
      </c>
      <c r="T463" s="19">
        <v>0.04</v>
      </c>
      <c r="U463" s="19">
        <v>5878310</v>
      </c>
      <c r="V463" s="19">
        <v>0</v>
      </c>
      <c r="W463" s="19">
        <v>5878310</v>
      </c>
      <c r="X463" s="20">
        <f t="shared" si="85"/>
        <v>0.11902194357366772</v>
      </c>
      <c r="Y463" s="20">
        <f t="shared" si="86"/>
        <v>0.51243197492163006</v>
      </c>
      <c r="Z463" s="21">
        <f t="shared" si="87"/>
        <v>0.63145391849529775</v>
      </c>
    </row>
    <row r="464" spans="1:26" ht="30" outlineLevel="4" x14ac:dyDescent="0.25">
      <c r="A464" s="15" t="s">
        <v>341</v>
      </c>
      <c r="B464" s="16" t="s">
        <v>35</v>
      </c>
      <c r="C464" s="16" t="s">
        <v>68</v>
      </c>
      <c r="D464" s="16" t="s">
        <v>350</v>
      </c>
      <c r="E464" s="16"/>
      <c r="F464" s="16" t="s">
        <v>38</v>
      </c>
      <c r="G464" s="16">
        <v>1120</v>
      </c>
      <c r="H464" s="16">
        <v>3480</v>
      </c>
      <c r="I464" s="17" t="s">
        <v>351</v>
      </c>
      <c r="J464" s="18">
        <v>15969489</v>
      </c>
      <c r="K464" s="19">
        <v>15969489</v>
      </c>
      <c r="L464" s="19">
        <v>0</v>
      </c>
      <c r="M464" s="19">
        <v>0</v>
      </c>
      <c r="N464" s="19">
        <v>15969489</v>
      </c>
      <c r="O464" s="19">
        <v>0</v>
      </c>
      <c r="P464" s="19">
        <v>7823807.5300000003</v>
      </c>
      <c r="Q464" s="19">
        <v>0</v>
      </c>
      <c r="R464" s="19">
        <v>0</v>
      </c>
      <c r="S464" s="19">
        <v>0</v>
      </c>
      <c r="T464" s="19">
        <v>1.76</v>
      </c>
      <c r="U464" s="19">
        <v>8145681.4699999997</v>
      </c>
      <c r="V464" s="19">
        <v>0</v>
      </c>
      <c r="W464" s="19">
        <v>8145681.4699999997</v>
      </c>
      <c r="X464" s="20">
        <f t="shared" si="85"/>
        <v>0</v>
      </c>
      <c r="Y464" s="20">
        <f t="shared" si="86"/>
        <v>0.48992222168160798</v>
      </c>
      <c r="Z464" s="21">
        <f t="shared" si="87"/>
        <v>0.48992222168160798</v>
      </c>
    </row>
    <row r="465" spans="1:26" ht="30" outlineLevel="4" x14ac:dyDescent="0.25">
      <c r="A465" s="15" t="s">
        <v>341</v>
      </c>
      <c r="B465" s="16" t="s">
        <v>35</v>
      </c>
      <c r="C465" s="16" t="s">
        <v>68</v>
      </c>
      <c r="D465" s="16" t="s">
        <v>198</v>
      </c>
      <c r="E465" s="16"/>
      <c r="F465" s="16" t="s">
        <v>38</v>
      </c>
      <c r="G465" s="16">
        <v>1120</v>
      </c>
      <c r="H465" s="16">
        <v>3480</v>
      </c>
      <c r="I465" s="17" t="s">
        <v>199</v>
      </c>
      <c r="J465" s="18">
        <v>44348025</v>
      </c>
      <c r="K465" s="19">
        <v>44348025</v>
      </c>
      <c r="L465" s="19">
        <v>44000000</v>
      </c>
      <c r="M465" s="19">
        <v>0</v>
      </c>
      <c r="N465" s="19">
        <v>88348025</v>
      </c>
      <c r="O465" s="19">
        <v>24634666</v>
      </c>
      <c r="P465" s="19">
        <v>9875000.0099999998</v>
      </c>
      <c r="Q465" s="19">
        <v>0</v>
      </c>
      <c r="R465" s="19">
        <v>0</v>
      </c>
      <c r="S465" s="19">
        <v>0</v>
      </c>
      <c r="T465" s="19">
        <v>38357.35</v>
      </c>
      <c r="U465" s="19">
        <v>9838358.9900000002</v>
      </c>
      <c r="V465" s="19">
        <v>0</v>
      </c>
      <c r="W465" s="19">
        <v>53838358.990000002</v>
      </c>
      <c r="X465" s="20">
        <f t="shared" si="85"/>
        <v>0</v>
      </c>
      <c r="Y465" s="20">
        <f t="shared" si="86"/>
        <v>0.3906104976313845</v>
      </c>
      <c r="Z465" s="21">
        <f t="shared" si="87"/>
        <v>0.3906104976313845</v>
      </c>
    </row>
    <row r="466" spans="1:26" ht="30" outlineLevel="4" x14ac:dyDescent="0.25">
      <c r="A466" s="15" t="s">
        <v>341</v>
      </c>
      <c r="B466" s="16" t="s">
        <v>35</v>
      </c>
      <c r="C466" s="16" t="s">
        <v>68</v>
      </c>
      <c r="D466" s="16" t="s">
        <v>200</v>
      </c>
      <c r="E466" s="16"/>
      <c r="F466" s="16" t="s">
        <v>38</v>
      </c>
      <c r="G466" s="16">
        <v>1120</v>
      </c>
      <c r="H466" s="16">
        <v>3480</v>
      </c>
      <c r="I466" s="17" t="s">
        <v>201</v>
      </c>
      <c r="J466" s="18">
        <v>24244770</v>
      </c>
      <c r="K466" s="19">
        <v>24244770</v>
      </c>
      <c r="L466" s="19">
        <v>20000000</v>
      </c>
      <c r="M466" s="19">
        <v>0</v>
      </c>
      <c r="N466" s="19">
        <v>44244770</v>
      </c>
      <c r="O466" s="19">
        <v>0</v>
      </c>
      <c r="P466" s="19">
        <v>2391919.23</v>
      </c>
      <c r="Q466" s="19">
        <v>6122340</v>
      </c>
      <c r="R466" s="19">
        <v>6776998.5199999996</v>
      </c>
      <c r="S466" s="19">
        <v>5958998.5</v>
      </c>
      <c r="T466" s="19">
        <v>18201.62</v>
      </c>
      <c r="U466" s="19">
        <v>8953512.25</v>
      </c>
      <c r="V466" s="19">
        <v>0</v>
      </c>
      <c r="W466" s="19">
        <v>28953512.250000004</v>
      </c>
      <c r="X466" s="20">
        <f t="shared" si="85"/>
        <v>0.15317061248142999</v>
      </c>
      <c r="Y466" s="20">
        <f t="shared" si="86"/>
        <v>0.19243538230620252</v>
      </c>
      <c r="Z466" s="21">
        <f t="shared" si="87"/>
        <v>0.34560599478763254</v>
      </c>
    </row>
    <row r="467" spans="1:26" ht="45" outlineLevel="4" x14ac:dyDescent="0.25">
      <c r="A467" s="15" t="s">
        <v>341</v>
      </c>
      <c r="B467" s="16" t="s">
        <v>35</v>
      </c>
      <c r="C467" s="16" t="s">
        <v>68</v>
      </c>
      <c r="D467" s="16" t="s">
        <v>91</v>
      </c>
      <c r="E467" s="16"/>
      <c r="F467" s="16" t="s">
        <v>38</v>
      </c>
      <c r="G467" s="16">
        <v>1120</v>
      </c>
      <c r="H467" s="16">
        <v>3480</v>
      </c>
      <c r="I467" s="17" t="s">
        <v>92</v>
      </c>
      <c r="J467" s="18">
        <v>3500000</v>
      </c>
      <c r="K467" s="19">
        <v>3500000</v>
      </c>
      <c r="L467" s="19">
        <v>15000000</v>
      </c>
      <c r="M467" s="19">
        <v>0</v>
      </c>
      <c r="N467" s="19">
        <v>18500000</v>
      </c>
      <c r="O467" s="19">
        <v>0</v>
      </c>
      <c r="P467" s="19">
        <v>1574833.73</v>
      </c>
      <c r="Q467" s="19">
        <v>0</v>
      </c>
      <c r="R467" s="19">
        <v>0</v>
      </c>
      <c r="S467" s="19">
        <v>0</v>
      </c>
      <c r="T467" s="19">
        <v>0.01</v>
      </c>
      <c r="U467" s="19">
        <v>1925166.27</v>
      </c>
      <c r="V467" s="19">
        <v>0</v>
      </c>
      <c r="W467" s="19">
        <v>16925166.27</v>
      </c>
      <c r="X467" s="20">
        <f t="shared" si="85"/>
        <v>0</v>
      </c>
      <c r="Y467" s="20">
        <f t="shared" si="86"/>
        <v>8.5126147567567562E-2</v>
      </c>
      <c r="Z467" s="21">
        <f t="shared" si="87"/>
        <v>8.5126147567567562E-2</v>
      </c>
    </row>
    <row r="468" spans="1:26" outlineLevel="3" x14ac:dyDescent="0.25">
      <c r="A468" s="22"/>
      <c r="B468" s="23"/>
      <c r="C468" s="23" t="s">
        <v>93</v>
      </c>
      <c r="D468" s="23"/>
      <c r="E468" s="23"/>
      <c r="F468" s="23"/>
      <c r="G468" s="23"/>
      <c r="H468" s="23"/>
      <c r="I468" s="24"/>
      <c r="J468" s="25">
        <f t="shared" ref="J468:W468" si="91">SUBTOTAL(9,J454:J467)</f>
        <v>4023341239</v>
      </c>
      <c r="K468" s="26">
        <f t="shared" si="91"/>
        <v>4023341239</v>
      </c>
      <c r="L468" s="26">
        <f t="shared" si="91"/>
        <v>0</v>
      </c>
      <c r="M468" s="26">
        <f t="shared" si="91"/>
        <v>-192432941</v>
      </c>
      <c r="N468" s="26">
        <f t="shared" si="91"/>
        <v>3830908298</v>
      </c>
      <c r="O468" s="26">
        <f t="shared" si="91"/>
        <v>32735194</v>
      </c>
      <c r="P468" s="26">
        <f t="shared" si="91"/>
        <v>325830375.22000003</v>
      </c>
      <c r="Q468" s="26">
        <f t="shared" si="91"/>
        <v>128944439.56</v>
      </c>
      <c r="R468" s="26">
        <f t="shared" si="91"/>
        <v>273731845.14999998</v>
      </c>
      <c r="S468" s="26">
        <f t="shared" si="91"/>
        <v>272446583.01999998</v>
      </c>
      <c r="T468" s="26">
        <f t="shared" si="91"/>
        <v>23924227.290000003</v>
      </c>
      <c r="U468" s="26">
        <f t="shared" si="91"/>
        <v>3262099385.0699992</v>
      </c>
      <c r="V468" s="26">
        <f t="shared" si="91"/>
        <v>0</v>
      </c>
      <c r="W468" s="26">
        <f t="shared" si="91"/>
        <v>3069666444.0699992</v>
      </c>
      <c r="X468" s="27">
        <f t="shared" si="85"/>
        <v>7.1453510200937723E-2</v>
      </c>
      <c r="Y468" s="27">
        <f t="shared" si="86"/>
        <v>0.12725702910573822</v>
      </c>
      <c r="Z468" s="28">
        <f t="shared" si="87"/>
        <v>0.19871053930667593</v>
      </c>
    </row>
    <row r="469" spans="1:26" outlineLevel="4" x14ac:dyDescent="0.25">
      <c r="A469" s="15" t="s">
        <v>341</v>
      </c>
      <c r="B469" s="16" t="s">
        <v>35</v>
      </c>
      <c r="C469" s="16" t="s">
        <v>94</v>
      </c>
      <c r="D469" s="16" t="s">
        <v>208</v>
      </c>
      <c r="E469" s="16"/>
      <c r="F469" s="16" t="s">
        <v>38</v>
      </c>
      <c r="G469" s="16">
        <v>1120</v>
      </c>
      <c r="H469" s="16">
        <v>3480</v>
      </c>
      <c r="I469" s="17" t="s">
        <v>209</v>
      </c>
      <c r="J469" s="18">
        <v>114087</v>
      </c>
      <c r="K469" s="19">
        <v>114087</v>
      </c>
      <c r="L469" s="19">
        <v>0</v>
      </c>
      <c r="M469" s="19">
        <v>0</v>
      </c>
      <c r="N469" s="19">
        <v>114087</v>
      </c>
      <c r="O469" s="19">
        <v>0</v>
      </c>
      <c r="P469" s="19">
        <v>0</v>
      </c>
      <c r="Q469" s="19">
        <v>0</v>
      </c>
      <c r="R469" s="19">
        <v>0</v>
      </c>
      <c r="S469" s="19">
        <v>0</v>
      </c>
      <c r="T469" s="19">
        <v>0</v>
      </c>
      <c r="U469" s="19">
        <v>114087</v>
      </c>
      <c r="V469" s="19">
        <v>0</v>
      </c>
      <c r="W469" s="19">
        <v>114087</v>
      </c>
      <c r="X469" s="20">
        <f t="shared" si="85"/>
        <v>0</v>
      </c>
      <c r="Y469" s="20">
        <f t="shared" si="86"/>
        <v>0</v>
      </c>
      <c r="Z469" s="21">
        <f t="shared" si="87"/>
        <v>0</v>
      </c>
    </row>
    <row r="470" spans="1:26" ht="30" outlineLevel="4" x14ac:dyDescent="0.25">
      <c r="A470" s="15" t="s">
        <v>341</v>
      </c>
      <c r="B470" s="16" t="s">
        <v>35</v>
      </c>
      <c r="C470" s="16" t="s">
        <v>94</v>
      </c>
      <c r="D470" s="16" t="s">
        <v>95</v>
      </c>
      <c r="E470" s="16"/>
      <c r="F470" s="16" t="s">
        <v>38</v>
      </c>
      <c r="G470" s="16">
        <v>1120</v>
      </c>
      <c r="H470" s="16">
        <v>3480</v>
      </c>
      <c r="I470" s="17" t="s">
        <v>96</v>
      </c>
      <c r="J470" s="18">
        <v>12311743</v>
      </c>
      <c r="K470" s="19">
        <v>11792045</v>
      </c>
      <c r="L470" s="19">
        <v>-5613354</v>
      </c>
      <c r="M470" s="19">
        <v>0</v>
      </c>
      <c r="N470" s="19">
        <v>6178691</v>
      </c>
      <c r="O470" s="19">
        <v>0</v>
      </c>
      <c r="P470" s="19">
        <v>0</v>
      </c>
      <c r="Q470" s="19">
        <v>0</v>
      </c>
      <c r="R470" s="19">
        <v>0</v>
      </c>
      <c r="S470" s="19">
        <v>0</v>
      </c>
      <c r="T470" s="19">
        <v>0</v>
      </c>
      <c r="U470" s="19">
        <v>11792045</v>
      </c>
      <c r="V470" s="19">
        <v>0</v>
      </c>
      <c r="W470" s="19">
        <v>6178691</v>
      </c>
      <c r="X470" s="20">
        <f t="shared" si="85"/>
        <v>0</v>
      </c>
      <c r="Y470" s="20">
        <f t="shared" si="86"/>
        <v>0</v>
      </c>
      <c r="Z470" s="21">
        <f t="shared" si="87"/>
        <v>0</v>
      </c>
    </row>
    <row r="471" spans="1:26" outlineLevel="4" x14ac:dyDescent="0.25">
      <c r="A471" s="15" t="s">
        <v>341</v>
      </c>
      <c r="B471" s="16" t="s">
        <v>35</v>
      </c>
      <c r="C471" s="16" t="s">
        <v>94</v>
      </c>
      <c r="D471" s="16" t="s">
        <v>97</v>
      </c>
      <c r="E471" s="16"/>
      <c r="F471" s="16" t="s">
        <v>38</v>
      </c>
      <c r="G471" s="16">
        <v>1120</v>
      </c>
      <c r="H471" s="16">
        <v>3480</v>
      </c>
      <c r="I471" s="17" t="s">
        <v>98</v>
      </c>
      <c r="J471" s="18">
        <v>1475585</v>
      </c>
      <c r="K471" s="19">
        <v>1475585</v>
      </c>
      <c r="L471" s="19">
        <v>272086</v>
      </c>
      <c r="M471" s="19">
        <v>0</v>
      </c>
      <c r="N471" s="19">
        <v>1747671</v>
      </c>
      <c r="O471" s="19">
        <v>286474.07</v>
      </c>
      <c r="P471" s="19">
        <v>0</v>
      </c>
      <c r="Q471" s="19">
        <v>0</v>
      </c>
      <c r="R471" s="19">
        <v>0</v>
      </c>
      <c r="S471" s="19">
        <v>0</v>
      </c>
      <c r="T471" s="19">
        <v>47290.93</v>
      </c>
      <c r="U471" s="19">
        <v>1189110.93</v>
      </c>
      <c r="V471" s="19">
        <v>0</v>
      </c>
      <c r="W471" s="19">
        <v>1461196.93</v>
      </c>
      <c r="X471" s="20">
        <f t="shared" si="85"/>
        <v>0</v>
      </c>
      <c r="Y471" s="20">
        <f t="shared" si="86"/>
        <v>0.16391761950618852</v>
      </c>
      <c r="Z471" s="21">
        <f t="shared" si="87"/>
        <v>0.16391761950618852</v>
      </c>
    </row>
    <row r="472" spans="1:26" outlineLevel="4" x14ac:dyDescent="0.25">
      <c r="A472" s="15" t="s">
        <v>341</v>
      </c>
      <c r="B472" s="16" t="s">
        <v>35</v>
      </c>
      <c r="C472" s="16" t="s">
        <v>94</v>
      </c>
      <c r="D472" s="16" t="s">
        <v>210</v>
      </c>
      <c r="E472" s="16"/>
      <c r="F472" s="16" t="s">
        <v>38</v>
      </c>
      <c r="G472" s="16">
        <v>1120</v>
      </c>
      <c r="H472" s="16">
        <v>3480</v>
      </c>
      <c r="I472" s="17" t="s">
        <v>211</v>
      </c>
      <c r="J472" s="18">
        <v>2037692</v>
      </c>
      <c r="K472" s="19">
        <v>2037692</v>
      </c>
      <c r="L472" s="19">
        <v>0</v>
      </c>
      <c r="M472" s="19">
        <v>0</v>
      </c>
      <c r="N472" s="19">
        <v>2037692</v>
      </c>
      <c r="O472" s="19">
        <v>0</v>
      </c>
      <c r="P472" s="19">
        <v>0</v>
      </c>
      <c r="Q472" s="19">
        <v>0</v>
      </c>
      <c r="R472" s="19">
        <v>0</v>
      </c>
      <c r="S472" s="19">
        <v>0</v>
      </c>
      <c r="T472" s="19">
        <v>0</v>
      </c>
      <c r="U472" s="19">
        <v>2037692</v>
      </c>
      <c r="V472" s="19">
        <v>0</v>
      </c>
      <c r="W472" s="19">
        <v>2037692</v>
      </c>
      <c r="X472" s="20">
        <f t="shared" si="85"/>
        <v>0</v>
      </c>
      <c r="Y472" s="20">
        <f t="shared" si="86"/>
        <v>0</v>
      </c>
      <c r="Z472" s="21">
        <f t="shared" si="87"/>
        <v>0</v>
      </c>
    </row>
    <row r="473" spans="1:26" ht="30" outlineLevel="4" x14ac:dyDescent="0.25">
      <c r="A473" s="15" t="s">
        <v>341</v>
      </c>
      <c r="B473" s="16" t="s">
        <v>35</v>
      </c>
      <c r="C473" s="16" t="s">
        <v>94</v>
      </c>
      <c r="D473" s="16" t="s">
        <v>212</v>
      </c>
      <c r="E473" s="16"/>
      <c r="F473" s="16" t="s">
        <v>38</v>
      </c>
      <c r="G473" s="16">
        <v>1120</v>
      </c>
      <c r="H473" s="16">
        <v>3480</v>
      </c>
      <c r="I473" s="17" t="s">
        <v>213</v>
      </c>
      <c r="J473" s="18">
        <v>513920</v>
      </c>
      <c r="K473" s="19">
        <v>513920</v>
      </c>
      <c r="L473" s="19">
        <v>0</v>
      </c>
      <c r="M473" s="19">
        <v>0</v>
      </c>
      <c r="N473" s="19">
        <v>513920</v>
      </c>
      <c r="O473" s="19">
        <v>511764</v>
      </c>
      <c r="P473" s="19">
        <v>0</v>
      </c>
      <c r="Q473" s="19">
        <v>0</v>
      </c>
      <c r="R473" s="19">
        <v>0</v>
      </c>
      <c r="S473" s="19">
        <v>0</v>
      </c>
      <c r="T473" s="19">
        <v>0</v>
      </c>
      <c r="U473" s="19">
        <v>2156</v>
      </c>
      <c r="V473" s="19">
        <v>0</v>
      </c>
      <c r="W473" s="19">
        <v>2156</v>
      </c>
      <c r="X473" s="20">
        <f t="shared" si="85"/>
        <v>0</v>
      </c>
      <c r="Y473" s="20">
        <f t="shared" si="86"/>
        <v>0.99580479452054793</v>
      </c>
      <c r="Z473" s="21">
        <f t="shared" si="87"/>
        <v>0.99580479452054793</v>
      </c>
    </row>
    <row r="474" spans="1:26" ht="30" outlineLevel="4" x14ac:dyDescent="0.25">
      <c r="A474" s="15" t="s">
        <v>341</v>
      </c>
      <c r="B474" s="16" t="s">
        <v>35</v>
      </c>
      <c r="C474" s="16" t="s">
        <v>94</v>
      </c>
      <c r="D474" s="16" t="s">
        <v>101</v>
      </c>
      <c r="E474" s="16"/>
      <c r="F474" s="16" t="s">
        <v>38</v>
      </c>
      <c r="G474" s="16">
        <v>1120</v>
      </c>
      <c r="H474" s="16">
        <v>3480</v>
      </c>
      <c r="I474" s="17" t="s">
        <v>102</v>
      </c>
      <c r="J474" s="18">
        <v>25067058</v>
      </c>
      <c r="K474" s="19">
        <v>25067058</v>
      </c>
      <c r="L474" s="19">
        <v>137642</v>
      </c>
      <c r="M474" s="19">
        <v>0</v>
      </c>
      <c r="N474" s="19">
        <v>25204700</v>
      </c>
      <c r="O474" s="19">
        <v>0</v>
      </c>
      <c r="P474" s="19">
        <v>928450</v>
      </c>
      <c r="Q474" s="19">
        <v>0</v>
      </c>
      <c r="R474" s="19">
        <v>0</v>
      </c>
      <c r="S474" s="19">
        <v>0</v>
      </c>
      <c r="T474" s="19">
        <v>0</v>
      </c>
      <c r="U474" s="19">
        <v>24138608</v>
      </c>
      <c r="V474" s="19">
        <v>0</v>
      </c>
      <c r="W474" s="19">
        <v>24276250</v>
      </c>
      <c r="X474" s="20">
        <f t="shared" si="85"/>
        <v>0</v>
      </c>
      <c r="Y474" s="20">
        <f t="shared" si="86"/>
        <v>3.683638369034347E-2</v>
      </c>
      <c r="Z474" s="21">
        <f t="shared" si="87"/>
        <v>3.683638369034347E-2</v>
      </c>
    </row>
    <row r="475" spans="1:26" outlineLevel="4" x14ac:dyDescent="0.25">
      <c r="A475" s="15" t="s">
        <v>341</v>
      </c>
      <c r="B475" s="16" t="s">
        <v>35</v>
      </c>
      <c r="C475" s="16" t="s">
        <v>94</v>
      </c>
      <c r="D475" s="16" t="s">
        <v>218</v>
      </c>
      <c r="E475" s="16"/>
      <c r="F475" s="16" t="s">
        <v>38</v>
      </c>
      <c r="G475" s="16">
        <v>1120</v>
      </c>
      <c r="H475" s="16">
        <v>3480</v>
      </c>
      <c r="I475" s="17" t="s">
        <v>219</v>
      </c>
      <c r="J475" s="18">
        <v>503572</v>
      </c>
      <c r="K475" s="19">
        <v>503572</v>
      </c>
      <c r="L475" s="19">
        <v>0</v>
      </c>
      <c r="M475" s="19">
        <v>0</v>
      </c>
      <c r="N475" s="19">
        <v>503572</v>
      </c>
      <c r="O475" s="19">
        <v>0</v>
      </c>
      <c r="P475" s="19">
        <v>0</v>
      </c>
      <c r="Q475" s="19">
        <v>0</v>
      </c>
      <c r="R475" s="19">
        <v>0</v>
      </c>
      <c r="S475" s="19">
        <v>0</v>
      </c>
      <c r="T475" s="19">
        <v>0</v>
      </c>
      <c r="U475" s="19">
        <v>503572</v>
      </c>
      <c r="V475" s="19">
        <v>0</v>
      </c>
      <c r="W475" s="19">
        <v>503572</v>
      </c>
      <c r="X475" s="20">
        <f t="shared" si="85"/>
        <v>0</v>
      </c>
      <c r="Y475" s="20">
        <f t="shared" si="86"/>
        <v>0</v>
      </c>
      <c r="Z475" s="21">
        <f t="shared" si="87"/>
        <v>0</v>
      </c>
    </row>
    <row r="476" spans="1:26" ht="45" outlineLevel="4" x14ac:dyDescent="0.25">
      <c r="A476" s="15" t="s">
        <v>341</v>
      </c>
      <c r="B476" s="16" t="s">
        <v>35</v>
      </c>
      <c r="C476" s="16" t="s">
        <v>94</v>
      </c>
      <c r="D476" s="16" t="s">
        <v>352</v>
      </c>
      <c r="E476" s="16"/>
      <c r="F476" s="16" t="s">
        <v>38</v>
      </c>
      <c r="G476" s="16">
        <v>1120</v>
      </c>
      <c r="H476" s="16">
        <v>3480</v>
      </c>
      <c r="I476" s="17" t="s">
        <v>353</v>
      </c>
      <c r="J476" s="19">
        <v>0</v>
      </c>
      <c r="K476" s="19">
        <v>18645</v>
      </c>
      <c r="L476" s="19">
        <v>0</v>
      </c>
      <c r="M476" s="19">
        <v>0</v>
      </c>
      <c r="N476" s="19">
        <v>18645</v>
      </c>
      <c r="O476" s="19">
        <v>0</v>
      </c>
      <c r="P476" s="19">
        <v>18645</v>
      </c>
      <c r="Q476" s="19">
        <v>0</v>
      </c>
      <c r="R476" s="19">
        <v>0</v>
      </c>
      <c r="S476" s="19">
        <v>0</v>
      </c>
      <c r="T476" s="19">
        <v>0</v>
      </c>
      <c r="U476" s="19">
        <v>0</v>
      </c>
      <c r="V476" s="19">
        <v>0</v>
      </c>
      <c r="W476" s="19">
        <v>0</v>
      </c>
      <c r="X476" s="20">
        <f t="shared" si="85"/>
        <v>0</v>
      </c>
      <c r="Y476" s="20">
        <f t="shared" si="86"/>
        <v>1</v>
      </c>
      <c r="Z476" s="21">
        <f t="shared" si="87"/>
        <v>1</v>
      </c>
    </row>
    <row r="477" spans="1:26" outlineLevel="4" x14ac:dyDescent="0.25">
      <c r="A477" s="15" t="s">
        <v>341</v>
      </c>
      <c r="B477" s="16" t="s">
        <v>35</v>
      </c>
      <c r="C477" s="16" t="s">
        <v>94</v>
      </c>
      <c r="D477" s="16" t="s">
        <v>300</v>
      </c>
      <c r="E477" s="16"/>
      <c r="F477" s="16" t="s">
        <v>38</v>
      </c>
      <c r="G477" s="16">
        <v>1120</v>
      </c>
      <c r="H477" s="16">
        <v>3480</v>
      </c>
      <c r="I477" s="17" t="s">
        <v>354</v>
      </c>
      <c r="J477" s="19">
        <v>0</v>
      </c>
      <c r="K477" s="19">
        <v>45225</v>
      </c>
      <c r="L477" s="19">
        <v>5880</v>
      </c>
      <c r="M477" s="19">
        <v>0</v>
      </c>
      <c r="N477" s="19">
        <v>51105</v>
      </c>
      <c r="O477" s="19">
        <v>0</v>
      </c>
      <c r="P477" s="19">
        <v>45225</v>
      </c>
      <c r="Q477" s="19">
        <v>0</v>
      </c>
      <c r="R477" s="19">
        <v>0</v>
      </c>
      <c r="S477" s="19">
        <v>0</v>
      </c>
      <c r="T477" s="19">
        <v>0</v>
      </c>
      <c r="U477" s="19">
        <v>0</v>
      </c>
      <c r="V477" s="19">
        <v>0</v>
      </c>
      <c r="W477" s="19">
        <v>5880</v>
      </c>
      <c r="X477" s="20">
        <f t="shared" si="85"/>
        <v>0</v>
      </c>
      <c r="Y477" s="20">
        <f t="shared" si="86"/>
        <v>0.88494276489580281</v>
      </c>
      <c r="Z477" s="21">
        <f t="shared" si="87"/>
        <v>0.88494276489580281</v>
      </c>
    </row>
    <row r="478" spans="1:26" outlineLevel="4" x14ac:dyDescent="0.25">
      <c r="A478" s="15" t="s">
        <v>341</v>
      </c>
      <c r="B478" s="16" t="s">
        <v>35</v>
      </c>
      <c r="C478" s="16" t="s">
        <v>94</v>
      </c>
      <c r="D478" s="16" t="s">
        <v>220</v>
      </c>
      <c r="E478" s="16"/>
      <c r="F478" s="16" t="s">
        <v>38</v>
      </c>
      <c r="G478" s="16">
        <v>1120</v>
      </c>
      <c r="H478" s="16">
        <v>3480</v>
      </c>
      <c r="I478" s="17" t="s">
        <v>221</v>
      </c>
      <c r="J478" s="18">
        <v>129150</v>
      </c>
      <c r="K478" s="19">
        <v>129150</v>
      </c>
      <c r="L478" s="19">
        <v>0</v>
      </c>
      <c r="M478" s="19">
        <v>0</v>
      </c>
      <c r="N478" s="19">
        <v>129150</v>
      </c>
      <c r="O478" s="19">
        <v>0</v>
      </c>
      <c r="P478" s="19">
        <v>12170.1</v>
      </c>
      <c r="Q478" s="19">
        <v>0</v>
      </c>
      <c r="R478" s="19">
        <v>0</v>
      </c>
      <c r="S478" s="19">
        <v>0</v>
      </c>
      <c r="T478" s="19">
        <v>19959.900000000001</v>
      </c>
      <c r="U478" s="19">
        <v>116979.9</v>
      </c>
      <c r="V478" s="19">
        <v>0</v>
      </c>
      <c r="W478" s="19">
        <v>116979.9</v>
      </c>
      <c r="X478" s="20">
        <f t="shared" si="85"/>
        <v>0</v>
      </c>
      <c r="Y478" s="20">
        <f t="shared" si="86"/>
        <v>9.4232288037166087E-2</v>
      </c>
      <c r="Z478" s="21">
        <f t="shared" si="87"/>
        <v>9.4232288037166087E-2</v>
      </c>
    </row>
    <row r="479" spans="1:26" ht="30" outlineLevel="4" x14ac:dyDescent="0.25">
      <c r="A479" s="15" t="s">
        <v>341</v>
      </c>
      <c r="B479" s="16" t="s">
        <v>35</v>
      </c>
      <c r="C479" s="16" t="s">
        <v>94</v>
      </c>
      <c r="D479" s="16" t="s">
        <v>103</v>
      </c>
      <c r="E479" s="16"/>
      <c r="F479" s="16" t="s">
        <v>38</v>
      </c>
      <c r="G479" s="16">
        <v>1120</v>
      </c>
      <c r="H479" s="16">
        <v>3480</v>
      </c>
      <c r="I479" s="17" t="s">
        <v>104</v>
      </c>
      <c r="J479" s="18">
        <v>20790400</v>
      </c>
      <c r="K479" s="19">
        <v>20790400</v>
      </c>
      <c r="L479" s="19">
        <v>1715025</v>
      </c>
      <c r="M479" s="19">
        <v>0</v>
      </c>
      <c r="N479" s="19">
        <v>22505425</v>
      </c>
      <c r="O479" s="19">
        <v>0</v>
      </c>
      <c r="P479" s="19">
        <v>0</v>
      </c>
      <c r="Q479" s="19">
        <v>0</v>
      </c>
      <c r="R479" s="19">
        <v>0</v>
      </c>
      <c r="S479" s="19">
        <v>0</v>
      </c>
      <c r="T479" s="19">
        <v>0</v>
      </c>
      <c r="U479" s="19">
        <v>20790400</v>
      </c>
      <c r="V479" s="19">
        <v>0</v>
      </c>
      <c r="W479" s="19">
        <v>22505425</v>
      </c>
      <c r="X479" s="20">
        <f t="shared" si="85"/>
        <v>0</v>
      </c>
      <c r="Y479" s="20">
        <f t="shared" si="86"/>
        <v>0</v>
      </c>
      <c r="Z479" s="21">
        <f t="shared" si="87"/>
        <v>0</v>
      </c>
    </row>
    <row r="480" spans="1:26" ht="30" outlineLevel="4" x14ac:dyDescent="0.25">
      <c r="A480" s="15" t="s">
        <v>341</v>
      </c>
      <c r="B480" s="16" t="s">
        <v>35</v>
      </c>
      <c r="C480" s="16" t="s">
        <v>94</v>
      </c>
      <c r="D480" s="16" t="s">
        <v>105</v>
      </c>
      <c r="E480" s="16"/>
      <c r="F480" s="16" t="s">
        <v>38</v>
      </c>
      <c r="G480" s="16">
        <v>1120</v>
      </c>
      <c r="H480" s="16">
        <v>3480</v>
      </c>
      <c r="I480" s="17" t="s">
        <v>106</v>
      </c>
      <c r="J480" s="18">
        <v>7449750</v>
      </c>
      <c r="K480" s="19">
        <v>7449750</v>
      </c>
      <c r="L480" s="19">
        <v>0</v>
      </c>
      <c r="M480" s="19">
        <v>0</v>
      </c>
      <c r="N480" s="19">
        <v>7449750</v>
      </c>
      <c r="O480" s="19">
        <v>0</v>
      </c>
      <c r="P480" s="19">
        <v>5133054</v>
      </c>
      <c r="Q480" s="19">
        <v>0</v>
      </c>
      <c r="R480" s="19">
        <v>0</v>
      </c>
      <c r="S480" s="19">
        <v>0</v>
      </c>
      <c r="T480" s="19">
        <v>2237684</v>
      </c>
      <c r="U480" s="19">
        <v>2316696</v>
      </c>
      <c r="V480" s="19">
        <v>0</v>
      </c>
      <c r="W480" s="19">
        <v>2316696</v>
      </c>
      <c r="X480" s="20">
        <f t="shared" si="85"/>
        <v>0</v>
      </c>
      <c r="Y480" s="20">
        <f t="shared" si="86"/>
        <v>0.68902365851203062</v>
      </c>
      <c r="Z480" s="21">
        <f t="shared" si="87"/>
        <v>0.68902365851203062</v>
      </c>
    </row>
    <row r="481" spans="1:26" ht="30" outlineLevel="4" x14ac:dyDescent="0.25">
      <c r="A481" s="15" t="s">
        <v>341</v>
      </c>
      <c r="B481" s="16" t="s">
        <v>35</v>
      </c>
      <c r="C481" s="16" t="s">
        <v>94</v>
      </c>
      <c r="D481" s="16" t="s">
        <v>107</v>
      </c>
      <c r="E481" s="16"/>
      <c r="F481" s="16" t="s">
        <v>38</v>
      </c>
      <c r="G481" s="16">
        <v>1120</v>
      </c>
      <c r="H481" s="16">
        <v>3480</v>
      </c>
      <c r="I481" s="17" t="s">
        <v>108</v>
      </c>
      <c r="J481" s="18">
        <v>40230697</v>
      </c>
      <c r="K481" s="19">
        <v>40230697</v>
      </c>
      <c r="L481" s="19">
        <v>3482721</v>
      </c>
      <c r="M481" s="19">
        <v>0</v>
      </c>
      <c r="N481" s="19">
        <v>43713418</v>
      </c>
      <c r="O481" s="19">
        <v>0</v>
      </c>
      <c r="P481" s="19">
        <v>0</v>
      </c>
      <c r="Q481" s="19">
        <v>0</v>
      </c>
      <c r="R481" s="19">
        <v>5334108.5</v>
      </c>
      <c r="S481" s="19">
        <v>5334108.5</v>
      </c>
      <c r="T481" s="19">
        <v>0.5</v>
      </c>
      <c r="U481" s="19">
        <v>34896588.5</v>
      </c>
      <c r="V481" s="19">
        <v>0</v>
      </c>
      <c r="W481" s="19">
        <v>38379309.5</v>
      </c>
      <c r="X481" s="20">
        <f t="shared" si="85"/>
        <v>0.12202451201596727</v>
      </c>
      <c r="Y481" s="20">
        <f t="shared" si="86"/>
        <v>0</v>
      </c>
      <c r="Z481" s="21">
        <f t="shared" si="87"/>
        <v>0.12202451201596727</v>
      </c>
    </row>
    <row r="482" spans="1:26" outlineLevel="4" x14ac:dyDescent="0.25">
      <c r="A482" s="15" t="s">
        <v>341</v>
      </c>
      <c r="B482" s="16" t="s">
        <v>35</v>
      </c>
      <c r="C482" s="16" t="s">
        <v>94</v>
      </c>
      <c r="D482" s="16" t="s">
        <v>109</v>
      </c>
      <c r="E482" s="16"/>
      <c r="F482" s="16" t="s">
        <v>38</v>
      </c>
      <c r="G482" s="16">
        <v>1120</v>
      </c>
      <c r="H482" s="16">
        <v>3480</v>
      </c>
      <c r="I482" s="17" t="s">
        <v>110</v>
      </c>
      <c r="J482" s="18">
        <v>77615363</v>
      </c>
      <c r="K482" s="19">
        <v>77615363</v>
      </c>
      <c r="L482" s="19">
        <v>0</v>
      </c>
      <c r="M482" s="19">
        <v>75000000</v>
      </c>
      <c r="N482" s="19">
        <v>152615363</v>
      </c>
      <c r="O482" s="19">
        <v>11708701</v>
      </c>
      <c r="P482" s="19">
        <v>304825</v>
      </c>
      <c r="Q482" s="19">
        <v>0</v>
      </c>
      <c r="R482" s="19">
        <v>0</v>
      </c>
      <c r="S482" s="19">
        <v>0</v>
      </c>
      <c r="T482" s="19">
        <v>55045685</v>
      </c>
      <c r="U482" s="19">
        <v>65601837</v>
      </c>
      <c r="V482" s="19">
        <v>0</v>
      </c>
      <c r="W482" s="19">
        <v>140601837</v>
      </c>
      <c r="X482" s="20">
        <f t="shared" si="85"/>
        <v>0</v>
      </c>
      <c r="Y482" s="20">
        <f t="shared" si="86"/>
        <v>7.8717671431283096E-2</v>
      </c>
      <c r="Z482" s="21">
        <f t="shared" si="87"/>
        <v>7.8717671431283096E-2</v>
      </c>
    </row>
    <row r="483" spans="1:26" ht="30" outlineLevel="4" x14ac:dyDescent="0.25">
      <c r="A483" s="15" t="s">
        <v>341</v>
      </c>
      <c r="B483" s="16" t="s">
        <v>35</v>
      </c>
      <c r="C483" s="16" t="s">
        <v>94</v>
      </c>
      <c r="D483" s="16" t="s">
        <v>222</v>
      </c>
      <c r="E483" s="16"/>
      <c r="F483" s="16" t="s">
        <v>38</v>
      </c>
      <c r="G483" s="16">
        <v>1120</v>
      </c>
      <c r="H483" s="16">
        <v>3480</v>
      </c>
      <c r="I483" s="17" t="s">
        <v>223</v>
      </c>
      <c r="J483" s="18">
        <v>1702123</v>
      </c>
      <c r="K483" s="19">
        <v>1702123</v>
      </c>
      <c r="L483" s="19">
        <v>0</v>
      </c>
      <c r="M483" s="19">
        <v>0</v>
      </c>
      <c r="N483" s="19">
        <v>1702123</v>
      </c>
      <c r="O483" s="19">
        <v>0</v>
      </c>
      <c r="P483" s="19">
        <v>0</v>
      </c>
      <c r="Q483" s="19">
        <v>0</v>
      </c>
      <c r="R483" s="19">
        <v>0</v>
      </c>
      <c r="S483" s="19">
        <v>0</v>
      </c>
      <c r="T483" s="19">
        <v>0</v>
      </c>
      <c r="U483" s="19">
        <v>1702123</v>
      </c>
      <c r="V483" s="19">
        <v>0</v>
      </c>
      <c r="W483" s="19">
        <v>1702123</v>
      </c>
      <c r="X483" s="20">
        <f t="shared" si="85"/>
        <v>0</v>
      </c>
      <c r="Y483" s="20">
        <f t="shared" si="86"/>
        <v>0</v>
      </c>
      <c r="Z483" s="21">
        <f t="shared" si="87"/>
        <v>0</v>
      </c>
    </row>
    <row r="484" spans="1:26" ht="30" outlineLevel="4" x14ac:dyDescent="0.25">
      <c r="A484" s="15" t="s">
        <v>341</v>
      </c>
      <c r="B484" s="16" t="s">
        <v>35</v>
      </c>
      <c r="C484" s="16" t="s">
        <v>94</v>
      </c>
      <c r="D484" s="16" t="s">
        <v>252</v>
      </c>
      <c r="E484" s="16"/>
      <c r="F484" s="16" t="s">
        <v>38</v>
      </c>
      <c r="G484" s="16">
        <v>1120</v>
      </c>
      <c r="H484" s="16">
        <v>3480</v>
      </c>
      <c r="I484" s="17" t="s">
        <v>253</v>
      </c>
      <c r="J484" s="18">
        <v>1674886</v>
      </c>
      <c r="K484" s="19">
        <v>1674886</v>
      </c>
      <c r="L484" s="19">
        <v>0</v>
      </c>
      <c r="M484" s="19">
        <v>0</v>
      </c>
      <c r="N484" s="19">
        <v>1674886</v>
      </c>
      <c r="O484" s="19">
        <v>1664948</v>
      </c>
      <c r="P484" s="19">
        <v>0</v>
      </c>
      <c r="Q484" s="19">
        <v>0</v>
      </c>
      <c r="R484" s="19">
        <v>0</v>
      </c>
      <c r="S484" s="19">
        <v>0</v>
      </c>
      <c r="T484" s="19">
        <v>0</v>
      </c>
      <c r="U484" s="19">
        <v>9938</v>
      </c>
      <c r="V484" s="19">
        <v>0</v>
      </c>
      <c r="W484" s="19">
        <v>9938</v>
      </c>
      <c r="X484" s="20">
        <f t="shared" si="85"/>
        <v>0</v>
      </c>
      <c r="Y484" s="20">
        <f t="shared" si="86"/>
        <v>0.99406646183680558</v>
      </c>
      <c r="Z484" s="21">
        <f t="shared" si="87"/>
        <v>0.99406646183680558</v>
      </c>
    </row>
    <row r="485" spans="1:26" ht="30" outlineLevel="4" x14ac:dyDescent="0.25">
      <c r="A485" s="15" t="s">
        <v>341</v>
      </c>
      <c r="B485" s="16" t="s">
        <v>35</v>
      </c>
      <c r="C485" s="16" t="s">
        <v>94</v>
      </c>
      <c r="D485" s="16" t="s">
        <v>224</v>
      </c>
      <c r="E485" s="16"/>
      <c r="F485" s="16" t="s">
        <v>38</v>
      </c>
      <c r="G485" s="16">
        <v>1120</v>
      </c>
      <c r="H485" s="16">
        <v>3480</v>
      </c>
      <c r="I485" s="17" t="s">
        <v>225</v>
      </c>
      <c r="J485" s="18">
        <v>1852248</v>
      </c>
      <c r="K485" s="19">
        <v>2308076</v>
      </c>
      <c r="L485" s="19">
        <v>0</v>
      </c>
      <c r="M485" s="19">
        <v>0</v>
      </c>
      <c r="N485" s="19">
        <v>2308076</v>
      </c>
      <c r="O485" s="19">
        <v>0</v>
      </c>
      <c r="P485" s="19">
        <v>2255635</v>
      </c>
      <c r="Q485" s="19">
        <v>0</v>
      </c>
      <c r="R485" s="19">
        <v>0</v>
      </c>
      <c r="S485" s="19">
        <v>0</v>
      </c>
      <c r="T485" s="19">
        <v>-2255635</v>
      </c>
      <c r="U485" s="19">
        <v>52441</v>
      </c>
      <c r="V485" s="19">
        <v>0</v>
      </c>
      <c r="W485" s="19">
        <v>52441</v>
      </c>
      <c r="X485" s="20">
        <f t="shared" si="85"/>
        <v>0</v>
      </c>
      <c r="Y485" s="20">
        <f t="shared" si="86"/>
        <v>0.97727934435434538</v>
      </c>
      <c r="Z485" s="21">
        <f t="shared" si="87"/>
        <v>0.97727934435434538</v>
      </c>
    </row>
    <row r="486" spans="1:26" outlineLevel="3" x14ac:dyDescent="0.25">
      <c r="A486" s="22"/>
      <c r="B486" s="23"/>
      <c r="C486" s="23" t="s">
        <v>111</v>
      </c>
      <c r="D486" s="23"/>
      <c r="E486" s="23"/>
      <c r="F486" s="23"/>
      <c r="G486" s="23"/>
      <c r="H486" s="23"/>
      <c r="I486" s="24"/>
      <c r="J486" s="25">
        <f t="shared" ref="J486:W486" si="92">SUBTOTAL(9,J469:J485)</f>
        <v>193468274</v>
      </c>
      <c r="K486" s="26">
        <f t="shared" si="92"/>
        <v>193468274</v>
      </c>
      <c r="L486" s="26">
        <f t="shared" si="92"/>
        <v>0</v>
      </c>
      <c r="M486" s="26">
        <f t="shared" si="92"/>
        <v>75000000</v>
      </c>
      <c r="N486" s="26">
        <f t="shared" si="92"/>
        <v>268468274</v>
      </c>
      <c r="O486" s="26">
        <f t="shared" si="92"/>
        <v>14171887.07</v>
      </c>
      <c r="P486" s="26">
        <f t="shared" si="92"/>
        <v>8698004.0999999996</v>
      </c>
      <c r="Q486" s="26">
        <f t="shared" si="92"/>
        <v>0</v>
      </c>
      <c r="R486" s="26">
        <f t="shared" si="92"/>
        <v>5334108.5</v>
      </c>
      <c r="S486" s="26">
        <f t="shared" si="92"/>
        <v>5334108.5</v>
      </c>
      <c r="T486" s="26">
        <f t="shared" si="92"/>
        <v>55094985.329999998</v>
      </c>
      <c r="U486" s="26">
        <f t="shared" si="92"/>
        <v>165264274.32999998</v>
      </c>
      <c r="V486" s="26">
        <f t="shared" si="92"/>
        <v>0</v>
      </c>
      <c r="W486" s="26">
        <f t="shared" si="92"/>
        <v>240264274.32999998</v>
      </c>
      <c r="X486" s="27">
        <f t="shared" si="85"/>
        <v>1.9868673569972743E-2</v>
      </c>
      <c r="Y486" s="27">
        <f t="shared" si="86"/>
        <v>8.5186569084136923E-2</v>
      </c>
      <c r="Z486" s="28">
        <f t="shared" si="87"/>
        <v>0.10505524265410966</v>
      </c>
    </row>
    <row r="487" spans="1:26" ht="30" outlineLevel="4" x14ac:dyDescent="0.25">
      <c r="A487" s="15" t="s">
        <v>341</v>
      </c>
      <c r="B487" s="16" t="s">
        <v>35</v>
      </c>
      <c r="C487" s="16" t="s">
        <v>112</v>
      </c>
      <c r="D487" s="16" t="s">
        <v>226</v>
      </c>
      <c r="E487" s="16"/>
      <c r="F487" s="16">
        <v>280</v>
      </c>
      <c r="G487" s="16">
        <v>2210</v>
      </c>
      <c r="H487" s="16">
        <v>3480</v>
      </c>
      <c r="I487" s="17" t="s">
        <v>227</v>
      </c>
      <c r="J487" s="18">
        <v>2914841</v>
      </c>
      <c r="K487" s="19">
        <v>2914841</v>
      </c>
      <c r="L487" s="19">
        <v>0</v>
      </c>
      <c r="M487" s="19">
        <v>0</v>
      </c>
      <c r="N487" s="19">
        <v>2914841</v>
      </c>
      <c r="O487" s="19">
        <v>0</v>
      </c>
      <c r="P487" s="19">
        <v>406800</v>
      </c>
      <c r="Q487" s="19">
        <v>0</v>
      </c>
      <c r="R487" s="19">
        <v>0</v>
      </c>
      <c r="S487" s="19">
        <v>0</v>
      </c>
      <c r="T487" s="19">
        <v>495140</v>
      </c>
      <c r="U487" s="19">
        <v>2508041</v>
      </c>
      <c r="V487" s="19">
        <v>0</v>
      </c>
      <c r="W487" s="19">
        <v>2508041</v>
      </c>
      <c r="X487" s="20">
        <f t="shared" si="85"/>
        <v>0</v>
      </c>
      <c r="Y487" s="20">
        <f t="shared" si="86"/>
        <v>0.13956164332805804</v>
      </c>
      <c r="Z487" s="21">
        <f t="shared" si="87"/>
        <v>0.13956164332805804</v>
      </c>
    </row>
    <row r="488" spans="1:26" outlineLevel="4" x14ac:dyDescent="0.25">
      <c r="A488" s="15" t="s">
        <v>341</v>
      </c>
      <c r="B488" s="16" t="s">
        <v>35</v>
      </c>
      <c r="C488" s="16" t="s">
        <v>112</v>
      </c>
      <c r="D488" s="16" t="s">
        <v>355</v>
      </c>
      <c r="E488" s="16"/>
      <c r="F488" s="16">
        <v>280</v>
      </c>
      <c r="G488" s="16">
        <v>2210</v>
      </c>
      <c r="H488" s="16">
        <v>3480</v>
      </c>
      <c r="I488" s="17" t="s">
        <v>356</v>
      </c>
      <c r="J488" s="18">
        <v>115980</v>
      </c>
      <c r="K488" s="19">
        <v>115980</v>
      </c>
      <c r="L488" s="19">
        <v>0</v>
      </c>
      <c r="M488" s="19">
        <v>0</v>
      </c>
      <c r="N488" s="19">
        <v>115980</v>
      </c>
      <c r="O488" s="19">
        <v>0</v>
      </c>
      <c r="P488" s="19">
        <v>0</v>
      </c>
      <c r="Q488" s="19">
        <v>0</v>
      </c>
      <c r="R488" s="19">
        <v>0</v>
      </c>
      <c r="S488" s="19">
        <v>0</v>
      </c>
      <c r="T488" s="19">
        <v>0</v>
      </c>
      <c r="U488" s="19">
        <v>115980</v>
      </c>
      <c r="V488" s="19">
        <v>0</v>
      </c>
      <c r="W488" s="19">
        <v>115980</v>
      </c>
      <c r="X488" s="20">
        <f t="shared" si="85"/>
        <v>0</v>
      </c>
      <c r="Y488" s="20">
        <f t="shared" si="86"/>
        <v>0</v>
      </c>
      <c r="Z488" s="21">
        <f t="shared" si="87"/>
        <v>0</v>
      </c>
    </row>
    <row r="489" spans="1:26" outlineLevel="4" x14ac:dyDescent="0.25">
      <c r="A489" s="15" t="s">
        <v>341</v>
      </c>
      <c r="B489" s="16" t="s">
        <v>35</v>
      </c>
      <c r="C489" s="16" t="s">
        <v>112</v>
      </c>
      <c r="D489" s="16" t="s">
        <v>113</v>
      </c>
      <c r="E489" s="16"/>
      <c r="F489" s="16">
        <v>280</v>
      </c>
      <c r="G489" s="16">
        <v>2210</v>
      </c>
      <c r="H489" s="16">
        <v>3480</v>
      </c>
      <c r="I489" s="17" t="s">
        <v>114</v>
      </c>
      <c r="J489" s="18">
        <v>43953985</v>
      </c>
      <c r="K489" s="19">
        <v>42113055</v>
      </c>
      <c r="L489" s="19">
        <v>0</v>
      </c>
      <c r="M489" s="19">
        <v>0</v>
      </c>
      <c r="N489" s="19">
        <v>42113055</v>
      </c>
      <c r="O489" s="19">
        <v>7224066</v>
      </c>
      <c r="P489" s="19">
        <v>1385615</v>
      </c>
      <c r="Q489" s="19">
        <v>0</v>
      </c>
      <c r="R489" s="19">
        <v>0</v>
      </c>
      <c r="S489" s="19">
        <v>0</v>
      </c>
      <c r="T489" s="19">
        <v>3341057</v>
      </c>
      <c r="U489" s="19">
        <v>33503374</v>
      </c>
      <c r="V489" s="19">
        <v>0</v>
      </c>
      <c r="W489" s="19">
        <v>33503374</v>
      </c>
      <c r="X489" s="20">
        <f t="shared" si="85"/>
        <v>0</v>
      </c>
      <c r="Y489" s="20">
        <f t="shared" si="86"/>
        <v>0.20444209046339668</v>
      </c>
      <c r="Z489" s="21">
        <f t="shared" si="87"/>
        <v>0.20444209046339668</v>
      </c>
    </row>
    <row r="490" spans="1:26" outlineLevel="4" x14ac:dyDescent="0.25">
      <c r="A490" s="15" t="s">
        <v>341</v>
      </c>
      <c r="B490" s="16" t="s">
        <v>35</v>
      </c>
      <c r="C490" s="16" t="s">
        <v>112</v>
      </c>
      <c r="D490" s="16" t="s">
        <v>228</v>
      </c>
      <c r="E490" s="16"/>
      <c r="F490" s="16">
        <v>280</v>
      </c>
      <c r="G490" s="16">
        <v>2210</v>
      </c>
      <c r="H490" s="16">
        <v>3480</v>
      </c>
      <c r="I490" s="17" t="s">
        <v>229</v>
      </c>
      <c r="J490" s="19">
        <v>0</v>
      </c>
      <c r="K490" s="19">
        <v>0</v>
      </c>
      <c r="L490" s="19">
        <v>9100000</v>
      </c>
      <c r="M490" s="19">
        <v>0</v>
      </c>
      <c r="N490" s="19">
        <v>9100000</v>
      </c>
      <c r="O490" s="19">
        <v>0</v>
      </c>
      <c r="P490" s="19">
        <v>0</v>
      </c>
      <c r="Q490" s="19">
        <v>0</v>
      </c>
      <c r="R490" s="19">
        <v>0</v>
      </c>
      <c r="S490" s="19">
        <v>0</v>
      </c>
      <c r="T490" s="19">
        <v>0</v>
      </c>
      <c r="U490" s="19">
        <v>0</v>
      </c>
      <c r="V490" s="19">
        <v>0</v>
      </c>
      <c r="W490" s="19">
        <v>9100000</v>
      </c>
      <c r="X490" s="20">
        <f t="shared" si="85"/>
        <v>0</v>
      </c>
      <c r="Y490" s="20">
        <f t="shared" si="86"/>
        <v>0</v>
      </c>
      <c r="Z490" s="21">
        <f t="shared" si="87"/>
        <v>0</v>
      </c>
    </row>
    <row r="491" spans="1:26" outlineLevel="4" x14ac:dyDescent="0.25">
      <c r="A491" s="15" t="s">
        <v>341</v>
      </c>
      <c r="B491" s="16" t="s">
        <v>35</v>
      </c>
      <c r="C491" s="16" t="s">
        <v>112</v>
      </c>
      <c r="D491" s="16" t="s">
        <v>228</v>
      </c>
      <c r="E491" s="16"/>
      <c r="F491" s="16" t="s">
        <v>38</v>
      </c>
      <c r="G491" s="16">
        <v>2210</v>
      </c>
      <c r="H491" s="16">
        <v>3480</v>
      </c>
      <c r="I491" s="17" t="s">
        <v>229</v>
      </c>
      <c r="J491" s="18"/>
      <c r="K491" s="19"/>
      <c r="L491" s="19">
        <v>0</v>
      </c>
      <c r="M491" s="19">
        <v>50000000</v>
      </c>
      <c r="N491" s="19">
        <v>50000000</v>
      </c>
      <c r="O491" s="19"/>
      <c r="P491" s="19"/>
      <c r="Q491" s="19"/>
      <c r="R491" s="19"/>
      <c r="S491" s="19"/>
      <c r="T491" s="19"/>
      <c r="U491" s="19"/>
      <c r="V491" s="19"/>
      <c r="W491" s="19">
        <v>50000000</v>
      </c>
      <c r="X491" s="20">
        <f t="shared" si="85"/>
        <v>0</v>
      </c>
      <c r="Y491" s="20">
        <f t="shared" si="86"/>
        <v>0</v>
      </c>
      <c r="Z491" s="21">
        <f t="shared" si="87"/>
        <v>0</v>
      </c>
    </row>
    <row r="492" spans="1:26" outlineLevel="4" x14ac:dyDescent="0.25">
      <c r="A492" s="15" t="s">
        <v>341</v>
      </c>
      <c r="B492" s="16" t="s">
        <v>35</v>
      </c>
      <c r="C492" s="16" t="s">
        <v>112</v>
      </c>
      <c r="D492" s="16" t="s">
        <v>115</v>
      </c>
      <c r="E492" s="16"/>
      <c r="F492" s="16">
        <v>280</v>
      </c>
      <c r="G492" s="16">
        <v>2210</v>
      </c>
      <c r="H492" s="16">
        <v>3480</v>
      </c>
      <c r="I492" s="17" t="s">
        <v>116</v>
      </c>
      <c r="J492" s="18">
        <v>68376798</v>
      </c>
      <c r="K492" s="19">
        <v>68376798</v>
      </c>
      <c r="L492" s="19">
        <v>-9100000</v>
      </c>
      <c r="M492" s="19">
        <v>0</v>
      </c>
      <c r="N492" s="19">
        <v>59276798</v>
      </c>
      <c r="O492" s="19">
        <v>0</v>
      </c>
      <c r="P492" s="19">
        <v>0</v>
      </c>
      <c r="Q492" s="19">
        <v>0</v>
      </c>
      <c r="R492" s="19">
        <v>0</v>
      </c>
      <c r="S492" s="19">
        <v>0</v>
      </c>
      <c r="T492" s="19">
        <v>0</v>
      </c>
      <c r="U492" s="19">
        <v>68376798</v>
      </c>
      <c r="V492" s="19">
        <v>0</v>
      </c>
      <c r="W492" s="19">
        <v>59276798</v>
      </c>
      <c r="X492" s="20">
        <f t="shared" si="85"/>
        <v>0</v>
      </c>
      <c r="Y492" s="20">
        <f t="shared" si="86"/>
        <v>0</v>
      </c>
      <c r="Z492" s="21">
        <f t="shared" si="87"/>
        <v>0</v>
      </c>
    </row>
    <row r="493" spans="1:26" ht="30" outlineLevel="4" x14ac:dyDescent="0.25">
      <c r="A493" s="15" t="s">
        <v>341</v>
      </c>
      <c r="B493" s="16" t="s">
        <v>35</v>
      </c>
      <c r="C493" s="16" t="s">
        <v>112</v>
      </c>
      <c r="D493" s="16" t="s">
        <v>117</v>
      </c>
      <c r="E493" s="16"/>
      <c r="F493" s="16">
        <v>280</v>
      </c>
      <c r="G493" s="16">
        <v>2210</v>
      </c>
      <c r="H493" s="16">
        <v>3480</v>
      </c>
      <c r="I493" s="17" t="s">
        <v>118</v>
      </c>
      <c r="J493" s="18">
        <v>969600</v>
      </c>
      <c r="K493" s="19">
        <v>969600</v>
      </c>
      <c r="L493" s="19">
        <v>0</v>
      </c>
      <c r="M493" s="19">
        <v>0</v>
      </c>
      <c r="N493" s="19">
        <v>969600</v>
      </c>
      <c r="O493" s="19">
        <v>0</v>
      </c>
      <c r="P493" s="19">
        <v>0</v>
      </c>
      <c r="Q493" s="19">
        <v>0</v>
      </c>
      <c r="R493" s="19">
        <v>0</v>
      </c>
      <c r="S493" s="19">
        <v>0</v>
      </c>
      <c r="T493" s="19">
        <v>0</v>
      </c>
      <c r="U493" s="19">
        <v>969600</v>
      </c>
      <c r="V493" s="19">
        <v>0</v>
      </c>
      <c r="W493" s="19">
        <v>969600</v>
      </c>
      <c r="X493" s="20">
        <f t="shared" si="85"/>
        <v>0</v>
      </c>
      <c r="Y493" s="20">
        <f t="shared" si="86"/>
        <v>0</v>
      </c>
      <c r="Z493" s="21">
        <f t="shared" si="87"/>
        <v>0</v>
      </c>
    </row>
    <row r="494" spans="1:26" ht="30" outlineLevel="4" x14ac:dyDescent="0.25">
      <c r="A494" s="15" t="s">
        <v>341</v>
      </c>
      <c r="B494" s="16" t="s">
        <v>35</v>
      </c>
      <c r="C494" s="16" t="s">
        <v>112</v>
      </c>
      <c r="D494" s="16" t="s">
        <v>315</v>
      </c>
      <c r="E494" s="16"/>
      <c r="F494" s="16">
        <v>280</v>
      </c>
      <c r="G494" s="16">
        <v>2210</v>
      </c>
      <c r="H494" s="16">
        <v>3480</v>
      </c>
      <c r="I494" s="17" t="s">
        <v>357</v>
      </c>
      <c r="J494" s="19">
        <v>0</v>
      </c>
      <c r="K494" s="19">
        <v>1840930</v>
      </c>
      <c r="L494" s="19">
        <v>0</v>
      </c>
      <c r="M494" s="19">
        <v>0</v>
      </c>
      <c r="N494" s="19">
        <v>1840930</v>
      </c>
      <c r="O494" s="19">
        <v>0</v>
      </c>
      <c r="P494" s="19">
        <v>1840930</v>
      </c>
      <c r="Q494" s="19">
        <v>0</v>
      </c>
      <c r="R494" s="19">
        <v>0</v>
      </c>
      <c r="S494" s="19">
        <v>0</v>
      </c>
      <c r="T494" s="19">
        <v>0</v>
      </c>
      <c r="U494" s="19">
        <v>0</v>
      </c>
      <c r="V494" s="19">
        <v>0</v>
      </c>
      <c r="W494" s="19">
        <v>0</v>
      </c>
      <c r="X494" s="20">
        <f t="shared" ref="X494:X557" si="93">R494/N494</f>
        <v>0</v>
      </c>
      <c r="Y494" s="20">
        <f t="shared" ref="Y494:Y557" si="94">(O494+P494+Q494)/N494</f>
        <v>1</v>
      </c>
      <c r="Z494" s="21">
        <f t="shared" ref="Z494:Z557" si="95">X494+Y494</f>
        <v>1</v>
      </c>
    </row>
    <row r="495" spans="1:26" ht="30" outlineLevel="4" x14ac:dyDescent="0.25">
      <c r="A495" s="15" t="s">
        <v>341</v>
      </c>
      <c r="B495" s="16" t="s">
        <v>35</v>
      </c>
      <c r="C495" s="16" t="s">
        <v>112</v>
      </c>
      <c r="D495" s="16" t="s">
        <v>315</v>
      </c>
      <c r="E495" s="16"/>
      <c r="F495" s="16" t="s">
        <v>38</v>
      </c>
      <c r="G495" s="16">
        <v>2210</v>
      </c>
      <c r="H495" s="16">
        <v>3480</v>
      </c>
      <c r="I495" s="17" t="s">
        <v>357</v>
      </c>
      <c r="J495" s="18"/>
      <c r="K495" s="19"/>
      <c r="L495" s="19">
        <v>0</v>
      </c>
      <c r="M495" s="19">
        <v>25000000</v>
      </c>
      <c r="N495" s="19">
        <v>25000000</v>
      </c>
      <c r="O495" s="19"/>
      <c r="P495" s="19"/>
      <c r="Q495" s="19"/>
      <c r="R495" s="19"/>
      <c r="S495" s="19"/>
      <c r="T495" s="19"/>
      <c r="U495" s="19"/>
      <c r="V495" s="19"/>
      <c r="W495" s="19">
        <v>25000000</v>
      </c>
      <c r="X495" s="20">
        <f t="shared" si="93"/>
        <v>0</v>
      </c>
      <c r="Y495" s="20">
        <f t="shared" si="94"/>
        <v>0</v>
      </c>
      <c r="Z495" s="21">
        <f t="shared" si="95"/>
        <v>0</v>
      </c>
    </row>
    <row r="496" spans="1:26" outlineLevel="3" x14ac:dyDescent="0.25">
      <c r="A496" s="22"/>
      <c r="B496" s="23"/>
      <c r="C496" s="23" t="s">
        <v>122</v>
      </c>
      <c r="D496" s="23"/>
      <c r="E496" s="23"/>
      <c r="F496" s="23"/>
      <c r="G496" s="23"/>
      <c r="H496" s="23"/>
      <c r="I496" s="24"/>
      <c r="J496" s="25">
        <f t="shared" ref="J496:W496" si="96">SUBTOTAL(9,J487:J495)</f>
        <v>116331204</v>
      </c>
      <c r="K496" s="26">
        <f t="shared" si="96"/>
        <v>116331204</v>
      </c>
      <c r="L496" s="26">
        <f t="shared" si="96"/>
        <v>0</v>
      </c>
      <c r="M496" s="26">
        <f t="shared" si="96"/>
        <v>75000000</v>
      </c>
      <c r="N496" s="26">
        <f t="shared" si="96"/>
        <v>191331204</v>
      </c>
      <c r="O496" s="26">
        <f t="shared" si="96"/>
        <v>7224066</v>
      </c>
      <c r="P496" s="26">
        <f t="shared" si="96"/>
        <v>3633345</v>
      </c>
      <c r="Q496" s="26">
        <f t="shared" si="96"/>
        <v>0</v>
      </c>
      <c r="R496" s="26">
        <f t="shared" si="96"/>
        <v>0</v>
      </c>
      <c r="S496" s="26">
        <f t="shared" si="96"/>
        <v>0</v>
      </c>
      <c r="T496" s="26">
        <f t="shared" si="96"/>
        <v>3836197</v>
      </c>
      <c r="U496" s="26">
        <f t="shared" si="96"/>
        <v>105473793</v>
      </c>
      <c r="V496" s="26">
        <f t="shared" si="96"/>
        <v>0</v>
      </c>
      <c r="W496" s="26">
        <f t="shared" si="96"/>
        <v>180473793</v>
      </c>
      <c r="X496" s="27">
        <f t="shared" si="93"/>
        <v>0</v>
      </c>
      <c r="Y496" s="27">
        <f t="shared" si="94"/>
        <v>5.6746682051924999E-2</v>
      </c>
      <c r="Z496" s="28">
        <f t="shared" si="95"/>
        <v>5.6746682051924999E-2</v>
      </c>
    </row>
    <row r="497" spans="1:26" ht="120" outlineLevel="4" x14ac:dyDescent="0.25">
      <c r="A497" s="15" t="s">
        <v>341</v>
      </c>
      <c r="B497" s="16" t="s">
        <v>35</v>
      </c>
      <c r="C497" s="16" t="s">
        <v>123</v>
      </c>
      <c r="D497" s="16" t="s">
        <v>124</v>
      </c>
      <c r="E497" s="16" t="s">
        <v>57</v>
      </c>
      <c r="F497" s="16" t="s">
        <v>38</v>
      </c>
      <c r="G497" s="16">
        <v>1310</v>
      </c>
      <c r="H497" s="16">
        <v>3480</v>
      </c>
      <c r="I497" s="17" t="s">
        <v>125</v>
      </c>
      <c r="J497" s="18">
        <v>59030413</v>
      </c>
      <c r="K497" s="19">
        <v>59030413</v>
      </c>
      <c r="L497" s="19">
        <v>0</v>
      </c>
      <c r="M497" s="19">
        <v>0</v>
      </c>
      <c r="N497" s="19">
        <v>59030413</v>
      </c>
      <c r="O497" s="19">
        <v>0</v>
      </c>
      <c r="P497" s="19">
        <v>41971273.850000001</v>
      </c>
      <c r="Q497" s="19">
        <v>0</v>
      </c>
      <c r="R497" s="19">
        <v>17059139.149999999</v>
      </c>
      <c r="S497" s="19">
        <v>17059139.149999999</v>
      </c>
      <c r="T497" s="19">
        <v>0</v>
      </c>
      <c r="U497" s="19">
        <v>0</v>
      </c>
      <c r="V497" s="19">
        <v>0</v>
      </c>
      <c r="W497" s="19">
        <v>0</v>
      </c>
      <c r="X497" s="20">
        <f t="shared" si="93"/>
        <v>0.28898898522021182</v>
      </c>
      <c r="Y497" s="20">
        <f t="shared" si="94"/>
        <v>0.71101101477978823</v>
      </c>
      <c r="Z497" s="21">
        <f t="shared" si="95"/>
        <v>1</v>
      </c>
    </row>
    <row r="498" spans="1:26" ht="30" outlineLevel="4" x14ac:dyDescent="0.25">
      <c r="A498" s="15" t="s">
        <v>341</v>
      </c>
      <c r="B498" s="16" t="s">
        <v>35</v>
      </c>
      <c r="C498" s="16" t="s">
        <v>123</v>
      </c>
      <c r="D498" s="16" t="s">
        <v>124</v>
      </c>
      <c r="E498" s="16" t="s">
        <v>126</v>
      </c>
      <c r="F498" s="16" t="s">
        <v>38</v>
      </c>
      <c r="G498" s="16">
        <v>1310</v>
      </c>
      <c r="H498" s="16">
        <v>3480</v>
      </c>
      <c r="I498" s="17" t="s">
        <v>58</v>
      </c>
      <c r="J498" s="18">
        <v>60183235</v>
      </c>
      <c r="K498" s="19">
        <v>60183235</v>
      </c>
      <c r="L498" s="19">
        <v>0</v>
      </c>
      <c r="M498" s="19">
        <v>186719</v>
      </c>
      <c r="N498" s="19">
        <v>60369954</v>
      </c>
      <c r="O498" s="19">
        <v>0</v>
      </c>
      <c r="P498" s="19">
        <v>43474217.18</v>
      </c>
      <c r="Q498" s="19">
        <v>0</v>
      </c>
      <c r="R498" s="19">
        <v>16709017.82</v>
      </c>
      <c r="S498" s="19">
        <v>16709017.82</v>
      </c>
      <c r="T498" s="19">
        <v>0</v>
      </c>
      <c r="U498" s="19">
        <v>0</v>
      </c>
      <c r="V498" s="19">
        <v>0</v>
      </c>
      <c r="W498" s="19">
        <v>186719</v>
      </c>
      <c r="X498" s="20">
        <f t="shared" si="93"/>
        <v>0.27677705071632158</v>
      </c>
      <c r="Y498" s="20">
        <f t="shared" si="94"/>
        <v>0.72013003654102503</v>
      </c>
      <c r="Z498" s="21">
        <f t="shared" si="95"/>
        <v>0.99690708725734667</v>
      </c>
    </row>
    <row r="499" spans="1:26" ht="45" outlineLevel="4" x14ac:dyDescent="0.25">
      <c r="A499" s="15" t="s">
        <v>341</v>
      </c>
      <c r="B499" s="16" t="s">
        <v>35</v>
      </c>
      <c r="C499" s="16" t="s">
        <v>123</v>
      </c>
      <c r="D499" s="16" t="s">
        <v>124</v>
      </c>
      <c r="E499" s="16" t="s">
        <v>127</v>
      </c>
      <c r="F499" s="16" t="s">
        <v>38</v>
      </c>
      <c r="G499" s="16">
        <v>1310</v>
      </c>
      <c r="H499" s="16">
        <v>3480</v>
      </c>
      <c r="I499" s="17" t="s">
        <v>66</v>
      </c>
      <c r="J499" s="18">
        <v>276864519</v>
      </c>
      <c r="K499" s="19">
        <v>276864519</v>
      </c>
      <c r="L499" s="19">
        <v>0</v>
      </c>
      <c r="M499" s="19">
        <v>1053095</v>
      </c>
      <c r="N499" s="19">
        <v>277917614</v>
      </c>
      <c r="O499" s="19">
        <v>0</v>
      </c>
      <c r="P499" s="19">
        <v>210511389.46000001</v>
      </c>
      <c r="Q499" s="19">
        <v>0</v>
      </c>
      <c r="R499" s="19">
        <v>66353129.539999999</v>
      </c>
      <c r="S499" s="19">
        <v>66353129.539999999</v>
      </c>
      <c r="T499" s="19">
        <v>0</v>
      </c>
      <c r="U499" s="19">
        <v>0</v>
      </c>
      <c r="V499" s="19">
        <v>0</v>
      </c>
      <c r="W499" s="19">
        <v>1053094.9999999925</v>
      </c>
      <c r="X499" s="20">
        <f t="shared" si="93"/>
        <v>0.23875107656904396</v>
      </c>
      <c r="Y499" s="20">
        <f t="shared" si="94"/>
        <v>0.75745968897099125</v>
      </c>
      <c r="Z499" s="21">
        <f t="shared" si="95"/>
        <v>0.99621076554003518</v>
      </c>
    </row>
    <row r="500" spans="1:26" ht="45" outlineLevel="4" x14ac:dyDescent="0.25">
      <c r="A500" s="15" t="s">
        <v>341</v>
      </c>
      <c r="B500" s="16" t="s">
        <v>35</v>
      </c>
      <c r="C500" s="16" t="s">
        <v>123</v>
      </c>
      <c r="D500" s="16" t="s">
        <v>148</v>
      </c>
      <c r="E500" s="16"/>
      <c r="F500" s="16" t="s">
        <v>38</v>
      </c>
      <c r="G500" s="16">
        <v>1320</v>
      </c>
      <c r="H500" s="16">
        <v>3480</v>
      </c>
      <c r="I500" s="17" t="s">
        <v>149</v>
      </c>
      <c r="J500" s="18">
        <v>189877137</v>
      </c>
      <c r="K500" s="19">
        <v>189877137</v>
      </c>
      <c r="L500" s="19">
        <v>0</v>
      </c>
      <c r="M500" s="19">
        <v>2135319</v>
      </c>
      <c r="N500" s="19">
        <v>192012456</v>
      </c>
      <c r="O500" s="19">
        <v>0</v>
      </c>
      <c r="P500" s="19">
        <v>0</v>
      </c>
      <c r="Q500" s="19">
        <v>0</v>
      </c>
      <c r="R500" s="19">
        <v>34761843.32</v>
      </c>
      <c r="S500" s="19">
        <v>34761843.32</v>
      </c>
      <c r="T500" s="19">
        <v>155115293.68000001</v>
      </c>
      <c r="U500" s="19">
        <v>155115293.68000001</v>
      </c>
      <c r="V500" s="19">
        <v>0</v>
      </c>
      <c r="W500" s="19">
        <v>157250612.68000001</v>
      </c>
      <c r="X500" s="20">
        <f t="shared" si="93"/>
        <v>0.18103952235265405</v>
      </c>
      <c r="Y500" s="20">
        <f t="shared" si="94"/>
        <v>0</v>
      </c>
      <c r="Z500" s="21">
        <f t="shared" si="95"/>
        <v>0.18103952235265405</v>
      </c>
    </row>
    <row r="501" spans="1:26" ht="135" outlineLevel="4" x14ac:dyDescent="0.25">
      <c r="A501" s="15" t="s">
        <v>341</v>
      </c>
      <c r="B501" s="16" t="s">
        <v>35</v>
      </c>
      <c r="C501" s="16" t="s">
        <v>123</v>
      </c>
      <c r="D501" s="16" t="s">
        <v>239</v>
      </c>
      <c r="E501" s="16"/>
      <c r="F501" s="16" t="s">
        <v>38</v>
      </c>
      <c r="G501" s="16">
        <v>1320</v>
      </c>
      <c r="H501" s="16">
        <v>3480</v>
      </c>
      <c r="I501" s="17" t="s">
        <v>358</v>
      </c>
      <c r="J501" s="18"/>
      <c r="K501" s="19"/>
      <c r="L501" s="19">
        <v>0</v>
      </c>
      <c r="M501" s="19">
        <v>42432941</v>
      </c>
      <c r="N501" s="19">
        <v>42432941</v>
      </c>
      <c r="O501" s="19"/>
      <c r="P501" s="19"/>
      <c r="Q501" s="19"/>
      <c r="R501" s="19"/>
      <c r="S501" s="19"/>
      <c r="T501" s="19"/>
      <c r="U501" s="19"/>
      <c r="V501" s="19"/>
      <c r="W501" s="19">
        <v>42432941</v>
      </c>
      <c r="X501" s="20">
        <f t="shared" si="93"/>
        <v>0</v>
      </c>
      <c r="Y501" s="20">
        <f t="shared" si="94"/>
        <v>0</v>
      </c>
      <c r="Z501" s="21">
        <f t="shared" si="95"/>
        <v>0</v>
      </c>
    </row>
    <row r="502" spans="1:26" ht="75" outlineLevel="4" x14ac:dyDescent="0.25">
      <c r="A502" s="15" t="s">
        <v>341</v>
      </c>
      <c r="B502" s="16" t="s">
        <v>35</v>
      </c>
      <c r="C502" s="16" t="s">
        <v>123</v>
      </c>
      <c r="D502" s="16" t="s">
        <v>359</v>
      </c>
      <c r="E502" s="16"/>
      <c r="F502" s="16" t="s">
        <v>38</v>
      </c>
      <c r="G502" s="16">
        <v>1320</v>
      </c>
      <c r="H502" s="16">
        <v>3480</v>
      </c>
      <c r="I502" s="17" t="s">
        <v>360</v>
      </c>
      <c r="J502" s="18">
        <v>2901792</v>
      </c>
      <c r="K502" s="19">
        <v>2901792</v>
      </c>
      <c r="L502" s="19">
        <v>0</v>
      </c>
      <c r="M502" s="19">
        <v>0</v>
      </c>
      <c r="N502" s="19">
        <v>2901792</v>
      </c>
      <c r="O502" s="19">
        <v>0</v>
      </c>
      <c r="P502" s="19">
        <v>2508381</v>
      </c>
      <c r="Q502" s="19">
        <v>0</v>
      </c>
      <c r="R502" s="19">
        <v>0</v>
      </c>
      <c r="S502" s="19">
        <v>0</v>
      </c>
      <c r="T502" s="19">
        <v>0</v>
      </c>
      <c r="U502" s="19">
        <v>393411</v>
      </c>
      <c r="V502" s="19">
        <v>0</v>
      </c>
      <c r="W502" s="19">
        <v>393411</v>
      </c>
      <c r="X502" s="20">
        <f t="shared" si="93"/>
        <v>0</v>
      </c>
      <c r="Y502" s="20">
        <f t="shared" si="94"/>
        <v>0.86442481059979492</v>
      </c>
      <c r="Z502" s="21">
        <f t="shared" si="95"/>
        <v>0.86442481059979492</v>
      </c>
    </row>
    <row r="503" spans="1:26" outlineLevel="3" x14ac:dyDescent="0.25">
      <c r="A503" s="22"/>
      <c r="B503" s="23"/>
      <c r="C503" s="23" t="s">
        <v>170</v>
      </c>
      <c r="D503" s="23"/>
      <c r="E503" s="23"/>
      <c r="F503" s="23"/>
      <c r="G503" s="23"/>
      <c r="H503" s="23"/>
      <c r="I503" s="24"/>
      <c r="J503" s="25">
        <f t="shared" ref="J503:W503" si="97">SUBTOTAL(9,J497:J502)</f>
        <v>588857096</v>
      </c>
      <c r="K503" s="26">
        <f t="shared" si="97"/>
        <v>588857096</v>
      </c>
      <c r="L503" s="26">
        <f t="shared" si="97"/>
        <v>0</v>
      </c>
      <c r="M503" s="26">
        <f t="shared" si="97"/>
        <v>45808074</v>
      </c>
      <c r="N503" s="26">
        <f t="shared" si="97"/>
        <v>634665170</v>
      </c>
      <c r="O503" s="26">
        <f t="shared" si="97"/>
        <v>0</v>
      </c>
      <c r="P503" s="26">
        <f t="shared" si="97"/>
        <v>298465261.49000001</v>
      </c>
      <c r="Q503" s="26">
        <f t="shared" si="97"/>
        <v>0</v>
      </c>
      <c r="R503" s="26">
        <f t="shared" si="97"/>
        <v>134883129.82999998</v>
      </c>
      <c r="S503" s="26">
        <f t="shared" si="97"/>
        <v>134883129.82999998</v>
      </c>
      <c r="T503" s="26">
        <f t="shared" si="97"/>
        <v>155115293.68000001</v>
      </c>
      <c r="U503" s="26">
        <f t="shared" si="97"/>
        <v>155508704.68000001</v>
      </c>
      <c r="V503" s="26">
        <f t="shared" si="97"/>
        <v>0</v>
      </c>
      <c r="W503" s="26">
        <f t="shared" si="97"/>
        <v>201316778.68000001</v>
      </c>
      <c r="X503" s="27">
        <f t="shared" si="93"/>
        <v>0.21252644103661775</v>
      </c>
      <c r="Y503" s="27">
        <f t="shared" si="94"/>
        <v>0.47027200419711074</v>
      </c>
      <c r="Z503" s="28">
        <f t="shared" si="95"/>
        <v>0.68279844523372846</v>
      </c>
    </row>
    <row r="504" spans="1:26" outlineLevel="1" x14ac:dyDescent="0.25">
      <c r="A504" s="22" t="s">
        <v>361</v>
      </c>
      <c r="B504" s="23"/>
      <c r="C504" s="23"/>
      <c r="D504" s="23"/>
      <c r="E504" s="23"/>
      <c r="F504" s="23"/>
      <c r="G504" s="23"/>
      <c r="H504" s="23"/>
      <c r="I504" s="24"/>
      <c r="J504" s="25">
        <f t="shared" ref="J504:W504" si="98">SUBTOTAL(9,J438:J502)</f>
        <v>35333224128</v>
      </c>
      <c r="K504" s="26">
        <f t="shared" si="98"/>
        <v>35333224128</v>
      </c>
      <c r="L504" s="26">
        <f t="shared" si="98"/>
        <v>0</v>
      </c>
      <c r="M504" s="26">
        <f t="shared" si="98"/>
        <v>98733868</v>
      </c>
      <c r="N504" s="26">
        <f t="shared" si="98"/>
        <v>35431957996</v>
      </c>
      <c r="O504" s="26">
        <f t="shared" si="98"/>
        <v>54131147.07</v>
      </c>
      <c r="P504" s="26">
        <f t="shared" si="98"/>
        <v>3974331452.8100004</v>
      </c>
      <c r="Q504" s="26">
        <f t="shared" si="98"/>
        <v>128944439.56</v>
      </c>
      <c r="R504" s="26">
        <f t="shared" si="98"/>
        <v>8423072990.9699993</v>
      </c>
      <c r="S504" s="26">
        <f t="shared" si="98"/>
        <v>8421787728.8399992</v>
      </c>
      <c r="T504" s="26">
        <f t="shared" si="98"/>
        <v>18950473001.809998</v>
      </c>
      <c r="U504" s="26">
        <f t="shared" si="98"/>
        <v>22752744097.590004</v>
      </c>
      <c r="V504" s="26">
        <f t="shared" si="98"/>
        <v>0</v>
      </c>
      <c r="W504" s="26">
        <f t="shared" si="98"/>
        <v>22851477965.590004</v>
      </c>
      <c r="X504" s="27">
        <f t="shared" si="93"/>
        <v>0.23772530414268669</v>
      </c>
      <c r="Y504" s="27">
        <f t="shared" si="94"/>
        <v>0.11733495055253058</v>
      </c>
      <c r="Z504" s="28">
        <f t="shared" si="95"/>
        <v>0.35506025469521729</v>
      </c>
    </row>
    <row r="505" spans="1:26" outlineLevel="4" x14ac:dyDescent="0.25">
      <c r="A505" s="15" t="s">
        <v>362</v>
      </c>
      <c r="B505" s="16" t="s">
        <v>35</v>
      </c>
      <c r="C505" s="16" t="s">
        <v>36</v>
      </c>
      <c r="D505" s="16" t="s">
        <v>37</v>
      </c>
      <c r="E505" s="16"/>
      <c r="F505" s="16" t="s">
        <v>38</v>
      </c>
      <c r="G505" s="16">
        <v>1111</v>
      </c>
      <c r="H505" s="16">
        <v>3460</v>
      </c>
      <c r="I505" s="17" t="s">
        <v>39</v>
      </c>
      <c r="J505" s="18">
        <v>323950871</v>
      </c>
      <c r="K505" s="19">
        <v>323950871</v>
      </c>
      <c r="L505" s="19">
        <v>0</v>
      </c>
      <c r="M505" s="19">
        <v>93443600</v>
      </c>
      <c r="N505" s="19">
        <v>417394471</v>
      </c>
      <c r="O505" s="19">
        <v>0</v>
      </c>
      <c r="P505" s="19">
        <v>0</v>
      </c>
      <c r="Q505" s="19">
        <v>0</v>
      </c>
      <c r="R505" s="19">
        <v>75430337.560000002</v>
      </c>
      <c r="S505" s="19">
        <v>75430337.560000002</v>
      </c>
      <c r="T505" s="19">
        <v>248520533.44</v>
      </c>
      <c r="U505" s="19">
        <v>248520533.44</v>
      </c>
      <c r="V505" s="19">
        <v>0</v>
      </c>
      <c r="W505" s="19">
        <v>341964133.44</v>
      </c>
      <c r="X505" s="20">
        <f t="shared" si="93"/>
        <v>0.1807171460112609</v>
      </c>
      <c r="Y505" s="20">
        <f t="shared" si="94"/>
        <v>0</v>
      </c>
      <c r="Z505" s="21">
        <f t="shared" si="95"/>
        <v>0.1807171460112609</v>
      </c>
    </row>
    <row r="506" spans="1:26" outlineLevel="4" x14ac:dyDescent="0.25">
      <c r="A506" s="15" t="s">
        <v>362</v>
      </c>
      <c r="B506" s="16" t="s">
        <v>35</v>
      </c>
      <c r="C506" s="16" t="s">
        <v>36</v>
      </c>
      <c r="D506" s="16" t="s">
        <v>40</v>
      </c>
      <c r="E506" s="16"/>
      <c r="F506" s="16" t="s">
        <v>38</v>
      </c>
      <c r="G506" s="16">
        <v>1111</v>
      </c>
      <c r="H506" s="16">
        <v>3460</v>
      </c>
      <c r="I506" s="17" t="s">
        <v>41</v>
      </c>
      <c r="J506" s="18">
        <v>5170388</v>
      </c>
      <c r="K506" s="19">
        <v>5170388</v>
      </c>
      <c r="L506" s="19">
        <v>0</v>
      </c>
      <c r="M506" s="19">
        <v>183580</v>
      </c>
      <c r="N506" s="19">
        <v>5353968</v>
      </c>
      <c r="O506" s="19">
        <v>0</v>
      </c>
      <c r="P506" s="19">
        <v>0</v>
      </c>
      <c r="Q506" s="19">
        <v>0</v>
      </c>
      <c r="R506" s="19">
        <v>990000</v>
      </c>
      <c r="S506" s="19">
        <v>990000</v>
      </c>
      <c r="T506" s="19">
        <v>4180388</v>
      </c>
      <c r="U506" s="19">
        <v>4180388</v>
      </c>
      <c r="V506" s="19">
        <v>0</v>
      </c>
      <c r="W506" s="19">
        <v>4363968</v>
      </c>
      <c r="X506" s="20">
        <f t="shared" si="93"/>
        <v>0.18490958481634556</v>
      </c>
      <c r="Y506" s="20">
        <f t="shared" si="94"/>
        <v>0</v>
      </c>
      <c r="Z506" s="21">
        <f t="shared" si="95"/>
        <v>0.18490958481634556</v>
      </c>
    </row>
    <row r="507" spans="1:26" outlineLevel="4" x14ac:dyDescent="0.25">
      <c r="A507" s="15" t="s">
        <v>362</v>
      </c>
      <c r="B507" s="16" t="s">
        <v>35</v>
      </c>
      <c r="C507" s="16" t="s">
        <v>36</v>
      </c>
      <c r="D507" s="16" t="s">
        <v>42</v>
      </c>
      <c r="E507" s="16"/>
      <c r="F507" s="16" t="s">
        <v>38</v>
      </c>
      <c r="G507" s="16">
        <v>1111</v>
      </c>
      <c r="H507" s="16">
        <v>3460</v>
      </c>
      <c r="I507" s="17" t="s">
        <v>43</v>
      </c>
      <c r="J507" s="18">
        <v>8023136</v>
      </c>
      <c r="K507" s="19">
        <v>8023136</v>
      </c>
      <c r="L507" s="19">
        <v>0</v>
      </c>
      <c r="M507" s="19">
        <v>0</v>
      </c>
      <c r="N507" s="19">
        <v>8023136</v>
      </c>
      <c r="O507" s="19">
        <v>0</v>
      </c>
      <c r="P507" s="19">
        <v>0</v>
      </c>
      <c r="Q507" s="19">
        <v>0</v>
      </c>
      <c r="R507" s="19">
        <v>814410.01</v>
      </c>
      <c r="S507" s="19">
        <v>814410.01</v>
      </c>
      <c r="T507" s="19">
        <v>7208725.9900000002</v>
      </c>
      <c r="U507" s="19">
        <v>7208725.9900000002</v>
      </c>
      <c r="V507" s="19">
        <v>0</v>
      </c>
      <c r="W507" s="19">
        <v>7208725.9900000002</v>
      </c>
      <c r="X507" s="20">
        <f t="shared" si="93"/>
        <v>0.10150769100760601</v>
      </c>
      <c r="Y507" s="20">
        <f t="shared" si="94"/>
        <v>0</v>
      </c>
      <c r="Z507" s="21">
        <f t="shared" si="95"/>
        <v>0.10150769100760601</v>
      </c>
    </row>
    <row r="508" spans="1:26" outlineLevel="4" x14ac:dyDescent="0.25">
      <c r="A508" s="15" t="s">
        <v>362</v>
      </c>
      <c r="B508" s="16" t="s">
        <v>35</v>
      </c>
      <c r="C508" s="16" t="s">
        <v>36</v>
      </c>
      <c r="D508" s="16" t="s">
        <v>46</v>
      </c>
      <c r="E508" s="16"/>
      <c r="F508" s="16" t="s">
        <v>38</v>
      </c>
      <c r="G508" s="16">
        <v>1111</v>
      </c>
      <c r="H508" s="16">
        <v>3460</v>
      </c>
      <c r="I508" s="17" t="s">
        <v>47</v>
      </c>
      <c r="J508" s="18">
        <v>155095309</v>
      </c>
      <c r="K508" s="19">
        <v>155095309</v>
      </c>
      <c r="L508" s="19">
        <v>0</v>
      </c>
      <c r="M508" s="19">
        <v>19509323</v>
      </c>
      <c r="N508" s="19">
        <v>174604632</v>
      </c>
      <c r="O508" s="19">
        <v>0</v>
      </c>
      <c r="P508" s="19">
        <v>0</v>
      </c>
      <c r="Q508" s="19">
        <v>0</v>
      </c>
      <c r="R508" s="19">
        <v>26925800.760000002</v>
      </c>
      <c r="S508" s="19">
        <v>26925800.760000002</v>
      </c>
      <c r="T508" s="19">
        <v>128169508.23999999</v>
      </c>
      <c r="U508" s="19">
        <v>128169508.23999999</v>
      </c>
      <c r="V508" s="19">
        <v>0</v>
      </c>
      <c r="W508" s="19">
        <v>147678831.24000001</v>
      </c>
      <c r="X508" s="20">
        <f t="shared" si="93"/>
        <v>0.15421011717489833</v>
      </c>
      <c r="Y508" s="20">
        <f t="shared" si="94"/>
        <v>0</v>
      </c>
      <c r="Z508" s="21">
        <f t="shared" si="95"/>
        <v>0.15421011717489833</v>
      </c>
    </row>
    <row r="509" spans="1:26" ht="30" outlineLevel="4" x14ac:dyDescent="0.25">
      <c r="A509" s="15" t="s">
        <v>362</v>
      </c>
      <c r="B509" s="16" t="s">
        <v>35</v>
      </c>
      <c r="C509" s="16" t="s">
        <v>36</v>
      </c>
      <c r="D509" s="16" t="s">
        <v>48</v>
      </c>
      <c r="E509" s="16"/>
      <c r="F509" s="16" t="s">
        <v>38</v>
      </c>
      <c r="G509" s="16">
        <v>1111</v>
      </c>
      <c r="H509" s="16">
        <v>3460</v>
      </c>
      <c r="I509" s="17" t="s">
        <v>49</v>
      </c>
      <c r="J509" s="18">
        <v>170174739</v>
      </c>
      <c r="K509" s="19">
        <v>170174739</v>
      </c>
      <c r="L509" s="19">
        <v>0</v>
      </c>
      <c r="M509" s="19">
        <v>9779658</v>
      </c>
      <c r="N509" s="19">
        <v>179954397</v>
      </c>
      <c r="O509" s="19">
        <v>0</v>
      </c>
      <c r="P509" s="19">
        <v>0</v>
      </c>
      <c r="Q509" s="19">
        <v>0</v>
      </c>
      <c r="R509" s="19">
        <v>34363753.490000002</v>
      </c>
      <c r="S509" s="19">
        <v>34363753.490000002</v>
      </c>
      <c r="T509" s="19">
        <v>135810985.50999999</v>
      </c>
      <c r="U509" s="19">
        <v>135810985.50999999</v>
      </c>
      <c r="V509" s="19">
        <v>0</v>
      </c>
      <c r="W509" s="19">
        <v>145590643.50999999</v>
      </c>
      <c r="X509" s="20">
        <f t="shared" si="93"/>
        <v>0.19095812085102873</v>
      </c>
      <c r="Y509" s="20">
        <f t="shared" si="94"/>
        <v>0</v>
      </c>
      <c r="Z509" s="21">
        <f t="shared" si="95"/>
        <v>0.19095812085102873</v>
      </c>
    </row>
    <row r="510" spans="1:26" outlineLevel="4" x14ac:dyDescent="0.25">
      <c r="A510" s="15" t="s">
        <v>362</v>
      </c>
      <c r="B510" s="16" t="s">
        <v>35</v>
      </c>
      <c r="C510" s="16" t="s">
        <v>36</v>
      </c>
      <c r="D510" s="16" t="s">
        <v>50</v>
      </c>
      <c r="E510" s="16"/>
      <c r="F510" s="16">
        <v>280</v>
      </c>
      <c r="G510" s="16">
        <v>1111</v>
      </c>
      <c r="H510" s="16">
        <v>3460</v>
      </c>
      <c r="I510" s="17" t="s">
        <v>51</v>
      </c>
      <c r="J510" s="18">
        <v>66724792</v>
      </c>
      <c r="K510" s="19">
        <v>66724792</v>
      </c>
      <c r="L510" s="19">
        <v>0</v>
      </c>
      <c r="M510" s="19">
        <v>18265789</v>
      </c>
      <c r="N510" s="19">
        <v>84990581</v>
      </c>
      <c r="O510" s="19">
        <v>0</v>
      </c>
      <c r="P510" s="19">
        <v>0</v>
      </c>
      <c r="Q510" s="19">
        <v>0</v>
      </c>
      <c r="R510" s="19">
        <v>102821.78</v>
      </c>
      <c r="S510" s="19">
        <v>102821.78</v>
      </c>
      <c r="T510" s="19">
        <v>66621970.219999999</v>
      </c>
      <c r="U510" s="19">
        <v>66621970.219999999</v>
      </c>
      <c r="V510" s="19">
        <v>0</v>
      </c>
      <c r="W510" s="19">
        <v>84887759.219999999</v>
      </c>
      <c r="X510" s="20">
        <f t="shared" si="93"/>
        <v>1.2098020603012467E-3</v>
      </c>
      <c r="Y510" s="20">
        <f t="shared" si="94"/>
        <v>0</v>
      </c>
      <c r="Z510" s="21">
        <f t="shared" si="95"/>
        <v>1.2098020603012467E-3</v>
      </c>
    </row>
    <row r="511" spans="1:26" outlineLevel="4" x14ac:dyDescent="0.25">
      <c r="A511" s="15" t="s">
        <v>362</v>
      </c>
      <c r="B511" s="16" t="s">
        <v>35</v>
      </c>
      <c r="C511" s="16" t="s">
        <v>36</v>
      </c>
      <c r="D511" s="16" t="s">
        <v>52</v>
      </c>
      <c r="E511" s="16"/>
      <c r="F511" s="16" t="s">
        <v>38</v>
      </c>
      <c r="G511" s="16">
        <v>1111</v>
      </c>
      <c r="H511" s="16">
        <v>3460</v>
      </c>
      <c r="I511" s="17" t="s">
        <v>53</v>
      </c>
      <c r="J511" s="18">
        <v>62769800</v>
      </c>
      <c r="K511" s="19">
        <v>62769800</v>
      </c>
      <c r="L511" s="19">
        <v>0</v>
      </c>
      <c r="M511" s="19">
        <v>0</v>
      </c>
      <c r="N511" s="19">
        <v>62769800</v>
      </c>
      <c r="O511" s="19">
        <v>0</v>
      </c>
      <c r="P511" s="19">
        <v>0</v>
      </c>
      <c r="Q511" s="19">
        <v>0</v>
      </c>
      <c r="R511" s="19">
        <v>52271191.600000001</v>
      </c>
      <c r="S511" s="19">
        <v>52271191.600000001</v>
      </c>
      <c r="T511" s="19">
        <v>10498608.4</v>
      </c>
      <c r="U511" s="19">
        <v>10498608.4</v>
      </c>
      <c r="V511" s="19">
        <v>0</v>
      </c>
      <c r="W511" s="19">
        <v>10498608.399999999</v>
      </c>
      <c r="X511" s="20">
        <f t="shared" si="93"/>
        <v>0.83274427511319138</v>
      </c>
      <c r="Y511" s="20">
        <f t="shared" si="94"/>
        <v>0</v>
      </c>
      <c r="Z511" s="21">
        <f t="shared" si="95"/>
        <v>0.83274427511319138</v>
      </c>
    </row>
    <row r="512" spans="1:26" outlineLevel="4" x14ac:dyDescent="0.25">
      <c r="A512" s="15" t="s">
        <v>362</v>
      </c>
      <c r="B512" s="16" t="s">
        <v>35</v>
      </c>
      <c r="C512" s="16" t="s">
        <v>36</v>
      </c>
      <c r="D512" s="16" t="s">
        <v>54</v>
      </c>
      <c r="E512" s="16"/>
      <c r="F512" s="16" t="s">
        <v>38</v>
      </c>
      <c r="G512" s="16">
        <v>1111</v>
      </c>
      <c r="H512" s="16">
        <v>3460</v>
      </c>
      <c r="I512" s="17" t="s">
        <v>55</v>
      </c>
      <c r="J512" s="18">
        <v>55479647</v>
      </c>
      <c r="K512" s="19">
        <v>55479647</v>
      </c>
      <c r="L512" s="19">
        <v>0</v>
      </c>
      <c r="M512" s="19">
        <v>7838588</v>
      </c>
      <c r="N512" s="19">
        <v>63318235</v>
      </c>
      <c r="O512" s="19">
        <v>0</v>
      </c>
      <c r="P512" s="19">
        <v>0</v>
      </c>
      <c r="Q512" s="19">
        <v>0</v>
      </c>
      <c r="R512" s="19">
        <v>7932410.5</v>
      </c>
      <c r="S512" s="19">
        <v>7932410.5</v>
      </c>
      <c r="T512" s="19">
        <v>47547236.5</v>
      </c>
      <c r="U512" s="19">
        <v>47547236.5</v>
      </c>
      <c r="V512" s="19">
        <v>0</v>
      </c>
      <c r="W512" s="19">
        <v>55385824.5</v>
      </c>
      <c r="X512" s="20">
        <f t="shared" si="93"/>
        <v>0.1252784525658367</v>
      </c>
      <c r="Y512" s="20">
        <f t="shared" si="94"/>
        <v>0</v>
      </c>
      <c r="Z512" s="21">
        <f t="shared" si="95"/>
        <v>0.1252784525658367</v>
      </c>
    </row>
    <row r="513" spans="1:26" ht="30" outlineLevel="4" x14ac:dyDescent="0.25">
      <c r="A513" s="15" t="s">
        <v>362</v>
      </c>
      <c r="B513" s="16" t="s">
        <v>35</v>
      </c>
      <c r="C513" s="16" t="s">
        <v>36</v>
      </c>
      <c r="D513" s="16" t="s">
        <v>56</v>
      </c>
      <c r="E513" s="16" t="s">
        <v>57</v>
      </c>
      <c r="F513" s="16" t="s">
        <v>38</v>
      </c>
      <c r="G513" s="16">
        <v>1112</v>
      </c>
      <c r="H513" s="16">
        <v>3460</v>
      </c>
      <c r="I513" s="17" t="s">
        <v>58</v>
      </c>
      <c r="J513" s="18">
        <v>73866973</v>
      </c>
      <c r="K513" s="19">
        <v>73866973</v>
      </c>
      <c r="L513" s="19">
        <v>0</v>
      </c>
      <c r="M513" s="19">
        <v>12196679</v>
      </c>
      <c r="N513" s="19">
        <v>86063652</v>
      </c>
      <c r="O513" s="19">
        <v>0</v>
      </c>
      <c r="P513" s="19">
        <v>55099106</v>
      </c>
      <c r="Q513" s="19">
        <v>0</v>
      </c>
      <c r="R513" s="19">
        <v>18767867</v>
      </c>
      <c r="S513" s="19">
        <v>18767867</v>
      </c>
      <c r="T513" s="19">
        <v>0</v>
      </c>
      <c r="U513" s="19">
        <v>0</v>
      </c>
      <c r="V513" s="19">
        <v>0</v>
      </c>
      <c r="W513" s="19">
        <v>12196679</v>
      </c>
      <c r="X513" s="20">
        <f t="shared" si="93"/>
        <v>0.2180696096884199</v>
      </c>
      <c r="Y513" s="20">
        <f t="shared" si="94"/>
        <v>0.64021343179813006</v>
      </c>
      <c r="Z513" s="21">
        <f t="shared" si="95"/>
        <v>0.85828304148654999</v>
      </c>
    </row>
    <row r="514" spans="1:26" ht="30" outlineLevel="4" x14ac:dyDescent="0.25">
      <c r="A514" s="15" t="s">
        <v>362</v>
      </c>
      <c r="B514" s="16" t="s">
        <v>35</v>
      </c>
      <c r="C514" s="16" t="s">
        <v>36</v>
      </c>
      <c r="D514" s="16" t="s">
        <v>59</v>
      </c>
      <c r="E514" s="16" t="s">
        <v>57</v>
      </c>
      <c r="F514" s="16" t="s">
        <v>38</v>
      </c>
      <c r="G514" s="16">
        <v>1112</v>
      </c>
      <c r="H514" s="16">
        <v>3460</v>
      </c>
      <c r="I514" s="17" t="s">
        <v>60</v>
      </c>
      <c r="J514" s="18">
        <v>3992810</v>
      </c>
      <c r="K514" s="19">
        <v>3992810</v>
      </c>
      <c r="L514" s="19">
        <v>0</v>
      </c>
      <c r="M514" s="19">
        <v>409280</v>
      </c>
      <c r="N514" s="19">
        <v>4402090</v>
      </c>
      <c r="O514" s="19">
        <v>0</v>
      </c>
      <c r="P514" s="19">
        <v>2978315</v>
      </c>
      <c r="Q514" s="19">
        <v>0</v>
      </c>
      <c r="R514" s="19">
        <v>1014495</v>
      </c>
      <c r="S514" s="19">
        <v>1014495</v>
      </c>
      <c r="T514" s="19">
        <v>0</v>
      </c>
      <c r="U514" s="19">
        <v>0</v>
      </c>
      <c r="V514" s="19">
        <v>0</v>
      </c>
      <c r="W514" s="19">
        <v>409280</v>
      </c>
      <c r="X514" s="20">
        <f t="shared" si="93"/>
        <v>0.2304575781049456</v>
      </c>
      <c r="Y514" s="20">
        <f t="shared" si="94"/>
        <v>0.67656840273597318</v>
      </c>
      <c r="Z514" s="21">
        <f t="shared" si="95"/>
        <v>0.90702598084091879</v>
      </c>
    </row>
    <row r="515" spans="1:26" ht="120" outlineLevel="4" x14ac:dyDescent="0.25">
      <c r="A515" s="15" t="s">
        <v>362</v>
      </c>
      <c r="B515" s="16" t="s">
        <v>35</v>
      </c>
      <c r="C515" s="16" t="s">
        <v>36</v>
      </c>
      <c r="D515" s="16" t="s">
        <v>61</v>
      </c>
      <c r="E515" s="16" t="s">
        <v>57</v>
      </c>
      <c r="F515" s="16" t="s">
        <v>38</v>
      </c>
      <c r="G515" s="16">
        <v>1112</v>
      </c>
      <c r="H515" s="16">
        <v>3460</v>
      </c>
      <c r="I515" s="17" t="s">
        <v>62</v>
      </c>
      <c r="J515" s="18">
        <v>16261822</v>
      </c>
      <c r="K515" s="19">
        <v>16261822</v>
      </c>
      <c r="L515" s="19">
        <v>0</v>
      </c>
      <c r="M515" s="19">
        <v>0</v>
      </c>
      <c r="N515" s="19">
        <v>16261822</v>
      </c>
      <c r="O515" s="19">
        <v>0</v>
      </c>
      <c r="P515" s="19">
        <v>12600947</v>
      </c>
      <c r="Q515" s="19">
        <v>0</v>
      </c>
      <c r="R515" s="19">
        <v>3660875</v>
      </c>
      <c r="S515" s="19">
        <v>3660875</v>
      </c>
      <c r="T515" s="19">
        <v>0</v>
      </c>
      <c r="U515" s="19">
        <v>0</v>
      </c>
      <c r="V515" s="19">
        <v>0</v>
      </c>
      <c r="W515" s="19">
        <v>0</v>
      </c>
      <c r="X515" s="20">
        <f t="shared" si="93"/>
        <v>0.22512083824309478</v>
      </c>
      <c r="Y515" s="20">
        <f t="shared" si="94"/>
        <v>0.77487916175690519</v>
      </c>
      <c r="Z515" s="21">
        <f t="shared" si="95"/>
        <v>1</v>
      </c>
    </row>
    <row r="516" spans="1:26" ht="30" outlineLevel="4" x14ac:dyDescent="0.25">
      <c r="A516" s="15" t="s">
        <v>362</v>
      </c>
      <c r="B516" s="16" t="s">
        <v>35</v>
      </c>
      <c r="C516" s="16" t="s">
        <v>36</v>
      </c>
      <c r="D516" s="16" t="s">
        <v>63</v>
      </c>
      <c r="E516" s="16" t="s">
        <v>57</v>
      </c>
      <c r="F516" s="16" t="s">
        <v>38</v>
      </c>
      <c r="G516" s="16">
        <v>1112</v>
      </c>
      <c r="H516" s="16">
        <v>3460</v>
      </c>
      <c r="I516" s="17" t="s">
        <v>58</v>
      </c>
      <c r="J516" s="18">
        <v>11978428</v>
      </c>
      <c r="K516" s="19">
        <v>11978428</v>
      </c>
      <c r="L516" s="19">
        <v>11000000</v>
      </c>
      <c r="M516" s="19">
        <v>2955680</v>
      </c>
      <c r="N516" s="19">
        <v>25934108</v>
      </c>
      <c r="O516" s="19">
        <v>0</v>
      </c>
      <c r="P516" s="19">
        <v>5891559</v>
      </c>
      <c r="Q516" s="19">
        <v>0</v>
      </c>
      <c r="R516" s="19">
        <v>6086869</v>
      </c>
      <c r="S516" s="19">
        <v>6086869</v>
      </c>
      <c r="T516" s="19">
        <v>0</v>
      </c>
      <c r="U516" s="19">
        <v>0</v>
      </c>
      <c r="V516" s="19">
        <v>0</v>
      </c>
      <c r="W516" s="19">
        <v>13955680</v>
      </c>
      <c r="X516" s="20">
        <f t="shared" si="93"/>
        <v>0.23470516124942489</v>
      </c>
      <c r="Y516" s="20">
        <f t="shared" si="94"/>
        <v>0.22717415227853605</v>
      </c>
      <c r="Z516" s="21">
        <f t="shared" si="95"/>
        <v>0.46187931352796097</v>
      </c>
    </row>
    <row r="517" spans="1:26" ht="30" outlineLevel="4" x14ac:dyDescent="0.25">
      <c r="A517" s="15" t="s">
        <v>362</v>
      </c>
      <c r="B517" s="16" t="s">
        <v>35</v>
      </c>
      <c r="C517" s="16" t="s">
        <v>36</v>
      </c>
      <c r="D517" s="16" t="s">
        <v>64</v>
      </c>
      <c r="E517" s="16" t="s">
        <v>57</v>
      </c>
      <c r="F517" s="16" t="s">
        <v>38</v>
      </c>
      <c r="G517" s="16">
        <v>1112</v>
      </c>
      <c r="H517" s="16">
        <v>3460</v>
      </c>
      <c r="I517" s="17" t="s">
        <v>58</v>
      </c>
      <c r="J517" s="18">
        <v>23956856</v>
      </c>
      <c r="K517" s="19">
        <v>23956856</v>
      </c>
      <c r="L517" s="19">
        <v>-11000000</v>
      </c>
      <c r="M517" s="19">
        <v>1977840</v>
      </c>
      <c r="N517" s="19">
        <v>14934696</v>
      </c>
      <c r="O517" s="19">
        <v>0</v>
      </c>
      <c r="P517" s="19">
        <v>9913425</v>
      </c>
      <c r="Q517" s="19">
        <v>0</v>
      </c>
      <c r="R517" s="19">
        <v>3043431</v>
      </c>
      <c r="S517" s="19">
        <v>3043431</v>
      </c>
      <c r="T517" s="19">
        <v>0</v>
      </c>
      <c r="U517" s="19">
        <v>11000000</v>
      </c>
      <c r="V517" s="19">
        <v>0</v>
      </c>
      <c r="W517" s="19">
        <v>1977840</v>
      </c>
      <c r="X517" s="20">
        <f t="shared" si="93"/>
        <v>0.20378258787457074</v>
      </c>
      <c r="Y517" s="20">
        <f t="shared" si="94"/>
        <v>0.66378485373923912</v>
      </c>
      <c r="Z517" s="21">
        <f t="shared" si="95"/>
        <v>0.86756744161380983</v>
      </c>
    </row>
    <row r="518" spans="1:26" ht="45" outlineLevel="4" x14ac:dyDescent="0.25">
      <c r="A518" s="15" t="s">
        <v>362</v>
      </c>
      <c r="B518" s="16" t="s">
        <v>35</v>
      </c>
      <c r="C518" s="16" t="s">
        <v>36</v>
      </c>
      <c r="D518" s="16" t="s">
        <v>65</v>
      </c>
      <c r="E518" s="16" t="s">
        <v>57</v>
      </c>
      <c r="F518" s="16" t="s">
        <v>38</v>
      </c>
      <c r="G518" s="16">
        <v>1112</v>
      </c>
      <c r="H518" s="16">
        <v>3460</v>
      </c>
      <c r="I518" s="17" t="s">
        <v>66</v>
      </c>
      <c r="J518" s="18">
        <v>32994869</v>
      </c>
      <c r="K518" s="19">
        <v>32994869</v>
      </c>
      <c r="L518" s="19">
        <v>0</v>
      </c>
      <c r="M518" s="19">
        <v>6922440</v>
      </c>
      <c r="N518" s="19">
        <v>39917309</v>
      </c>
      <c r="O518" s="19">
        <v>0</v>
      </c>
      <c r="P518" s="19">
        <v>24038221.359999999</v>
      </c>
      <c r="Q518" s="19">
        <v>0</v>
      </c>
      <c r="R518" s="19">
        <v>8956647.6400000006</v>
      </c>
      <c r="S518" s="19">
        <v>8956647.6400000006</v>
      </c>
      <c r="T518" s="19">
        <v>0</v>
      </c>
      <c r="U518" s="19">
        <v>0</v>
      </c>
      <c r="V518" s="19">
        <v>0</v>
      </c>
      <c r="W518" s="19">
        <v>6922440</v>
      </c>
      <c r="X518" s="20">
        <f t="shared" si="93"/>
        <v>0.22438004626013244</v>
      </c>
      <c r="Y518" s="20">
        <f t="shared" si="94"/>
        <v>0.60220044793099659</v>
      </c>
      <c r="Z518" s="21">
        <f t="shared" si="95"/>
        <v>0.826580494191129</v>
      </c>
    </row>
    <row r="519" spans="1:26" outlineLevel="3" x14ac:dyDescent="0.25">
      <c r="A519" s="22"/>
      <c r="B519" s="23"/>
      <c r="C519" s="23" t="s">
        <v>67</v>
      </c>
      <c r="D519" s="23"/>
      <c r="E519" s="23"/>
      <c r="F519" s="23"/>
      <c r="G519" s="23"/>
      <c r="H519" s="23"/>
      <c r="I519" s="24"/>
      <c r="J519" s="25">
        <f t="shared" ref="J519:W519" si="99">SUBTOTAL(9,J505:J518)</f>
        <v>1010440440</v>
      </c>
      <c r="K519" s="26">
        <f t="shared" si="99"/>
        <v>1010440440</v>
      </c>
      <c r="L519" s="26">
        <f t="shared" si="99"/>
        <v>0</v>
      </c>
      <c r="M519" s="26">
        <f t="shared" si="99"/>
        <v>173482457</v>
      </c>
      <c r="N519" s="26">
        <f t="shared" si="99"/>
        <v>1183922897</v>
      </c>
      <c r="O519" s="26">
        <f t="shared" si="99"/>
        <v>0</v>
      </c>
      <c r="P519" s="26">
        <f t="shared" si="99"/>
        <v>110521573.36</v>
      </c>
      <c r="Q519" s="26">
        <f t="shared" si="99"/>
        <v>0</v>
      </c>
      <c r="R519" s="26">
        <f t="shared" si="99"/>
        <v>240360910.34000003</v>
      </c>
      <c r="S519" s="26">
        <f t="shared" si="99"/>
        <v>240360910.34000003</v>
      </c>
      <c r="T519" s="26">
        <f t="shared" si="99"/>
        <v>648557956.29999995</v>
      </c>
      <c r="U519" s="26">
        <f t="shared" si="99"/>
        <v>659557956.29999995</v>
      </c>
      <c r="V519" s="26">
        <f t="shared" si="99"/>
        <v>0</v>
      </c>
      <c r="W519" s="26">
        <f t="shared" si="99"/>
        <v>833040413.30000007</v>
      </c>
      <c r="X519" s="27">
        <f t="shared" si="93"/>
        <v>0.20302074649376431</v>
      </c>
      <c r="Y519" s="27">
        <f t="shared" si="94"/>
        <v>9.3352002600892339E-2</v>
      </c>
      <c r="Z519" s="28">
        <f t="shared" si="95"/>
        <v>0.29637274909465666</v>
      </c>
    </row>
    <row r="520" spans="1:26" ht="285" outlineLevel="4" x14ac:dyDescent="0.25">
      <c r="A520" s="15" t="s">
        <v>362</v>
      </c>
      <c r="B520" s="16" t="s">
        <v>35</v>
      </c>
      <c r="C520" s="16" t="s">
        <v>68</v>
      </c>
      <c r="D520" s="16" t="s">
        <v>363</v>
      </c>
      <c r="E520" s="16"/>
      <c r="F520" s="16" t="s">
        <v>38</v>
      </c>
      <c r="G520" s="16">
        <v>1120</v>
      </c>
      <c r="H520" s="16">
        <v>3460</v>
      </c>
      <c r="I520" s="17" t="s">
        <v>364</v>
      </c>
      <c r="J520" s="18"/>
      <c r="K520" s="19"/>
      <c r="L520" s="19">
        <v>0</v>
      </c>
      <c r="M520" s="19">
        <v>54482091</v>
      </c>
      <c r="N520" s="19">
        <v>54482091</v>
      </c>
      <c r="O520" s="19"/>
      <c r="P520" s="19"/>
      <c r="Q520" s="19"/>
      <c r="R520" s="19"/>
      <c r="S520" s="19"/>
      <c r="T520" s="19"/>
      <c r="U520" s="19"/>
      <c r="V520" s="19"/>
      <c r="W520" s="19">
        <v>54482091</v>
      </c>
      <c r="X520" s="20">
        <f t="shared" si="93"/>
        <v>0</v>
      </c>
      <c r="Y520" s="20">
        <f t="shared" si="94"/>
        <v>0</v>
      </c>
      <c r="Z520" s="21">
        <f t="shared" si="95"/>
        <v>0</v>
      </c>
    </row>
    <row r="521" spans="1:26" ht="135" outlineLevel="4" x14ac:dyDescent="0.25">
      <c r="A521" s="15" t="s">
        <v>362</v>
      </c>
      <c r="B521" s="16" t="s">
        <v>35</v>
      </c>
      <c r="C521" s="16" t="s">
        <v>68</v>
      </c>
      <c r="D521" s="16" t="s">
        <v>287</v>
      </c>
      <c r="E521" s="16"/>
      <c r="F521" s="16" t="s">
        <v>38</v>
      </c>
      <c r="G521" s="16">
        <v>1120</v>
      </c>
      <c r="H521" s="16">
        <v>3460</v>
      </c>
      <c r="I521" s="17" t="s">
        <v>365</v>
      </c>
      <c r="J521" s="19">
        <v>0</v>
      </c>
      <c r="K521" s="19">
        <v>38276716</v>
      </c>
      <c r="L521" s="19">
        <v>0</v>
      </c>
      <c r="M521" s="19">
        <v>0</v>
      </c>
      <c r="N521" s="19">
        <v>38276716</v>
      </c>
      <c r="O521" s="19">
        <v>0</v>
      </c>
      <c r="P521" s="19">
        <v>38276716</v>
      </c>
      <c r="Q521" s="19">
        <v>0</v>
      </c>
      <c r="R521" s="19">
        <v>0</v>
      </c>
      <c r="S521" s="19">
        <v>0</v>
      </c>
      <c r="T521" s="19">
        <v>0</v>
      </c>
      <c r="U521" s="19">
        <v>0</v>
      </c>
      <c r="V521" s="19">
        <v>0</v>
      </c>
      <c r="W521" s="19">
        <v>0</v>
      </c>
      <c r="X521" s="20">
        <f t="shared" si="93"/>
        <v>0</v>
      </c>
      <c r="Y521" s="20">
        <f t="shared" si="94"/>
        <v>1</v>
      </c>
      <c r="Z521" s="21">
        <f t="shared" si="95"/>
        <v>1</v>
      </c>
    </row>
    <row r="522" spans="1:26" ht="60" outlineLevel="4" x14ac:dyDescent="0.25">
      <c r="A522" s="15" t="s">
        <v>362</v>
      </c>
      <c r="B522" s="16" t="s">
        <v>35</v>
      </c>
      <c r="C522" s="16" t="s">
        <v>68</v>
      </c>
      <c r="D522" s="16" t="s">
        <v>81</v>
      </c>
      <c r="E522" s="16"/>
      <c r="F522" s="16" t="s">
        <v>38</v>
      </c>
      <c r="G522" s="16">
        <v>1120</v>
      </c>
      <c r="H522" s="16">
        <v>3460</v>
      </c>
      <c r="I522" s="17" t="s">
        <v>366</v>
      </c>
      <c r="J522" s="18"/>
      <c r="K522" s="19"/>
      <c r="L522" s="19">
        <v>0</v>
      </c>
      <c r="M522" s="19">
        <v>224481479</v>
      </c>
      <c r="N522" s="19">
        <v>224481479</v>
      </c>
      <c r="O522" s="19"/>
      <c r="P522" s="19"/>
      <c r="Q522" s="19"/>
      <c r="R522" s="19"/>
      <c r="S522" s="19"/>
      <c r="T522" s="19"/>
      <c r="U522" s="19"/>
      <c r="V522" s="19"/>
      <c r="W522" s="19">
        <v>224481479</v>
      </c>
      <c r="X522" s="20">
        <f t="shared" si="93"/>
        <v>0</v>
      </c>
      <c r="Y522" s="20">
        <f t="shared" si="94"/>
        <v>0</v>
      </c>
      <c r="Z522" s="21">
        <f t="shared" si="95"/>
        <v>0</v>
      </c>
    </row>
    <row r="523" spans="1:26" ht="75" outlineLevel="4" x14ac:dyDescent="0.25">
      <c r="A523" s="15" t="s">
        <v>362</v>
      </c>
      <c r="B523" s="16" t="s">
        <v>35</v>
      </c>
      <c r="C523" s="16" t="s">
        <v>68</v>
      </c>
      <c r="D523" s="16" t="s">
        <v>190</v>
      </c>
      <c r="E523" s="16"/>
      <c r="F523" s="16" t="s">
        <v>38</v>
      </c>
      <c r="G523" s="16">
        <v>1120</v>
      </c>
      <c r="H523" s="16">
        <v>3460</v>
      </c>
      <c r="I523" s="17" t="s">
        <v>367</v>
      </c>
      <c r="J523" s="19">
        <v>0</v>
      </c>
      <c r="K523" s="19">
        <v>14808000</v>
      </c>
      <c r="L523" s="19">
        <v>0</v>
      </c>
      <c r="M523" s="19">
        <v>0</v>
      </c>
      <c r="N523" s="19">
        <v>14808000</v>
      </c>
      <c r="O523" s="19">
        <v>0</v>
      </c>
      <c r="P523" s="19">
        <v>14808000</v>
      </c>
      <c r="Q523" s="19">
        <v>0</v>
      </c>
      <c r="R523" s="19">
        <v>0</v>
      </c>
      <c r="S523" s="19">
        <v>0</v>
      </c>
      <c r="T523" s="19">
        <v>0</v>
      </c>
      <c r="U523" s="19">
        <v>0</v>
      </c>
      <c r="V523" s="19">
        <v>0</v>
      </c>
      <c r="W523" s="19">
        <v>0</v>
      </c>
      <c r="X523" s="20">
        <f t="shared" si="93"/>
        <v>0</v>
      </c>
      <c r="Y523" s="20">
        <f t="shared" si="94"/>
        <v>1</v>
      </c>
      <c r="Z523" s="21">
        <f t="shared" si="95"/>
        <v>1</v>
      </c>
    </row>
    <row r="524" spans="1:26" outlineLevel="4" x14ac:dyDescent="0.25">
      <c r="A524" s="15" t="s">
        <v>362</v>
      </c>
      <c r="B524" s="16" t="s">
        <v>35</v>
      </c>
      <c r="C524" s="16" t="s">
        <v>68</v>
      </c>
      <c r="D524" s="16" t="s">
        <v>85</v>
      </c>
      <c r="E524" s="16"/>
      <c r="F524" s="16" t="s">
        <v>38</v>
      </c>
      <c r="G524" s="16">
        <v>1120</v>
      </c>
      <c r="H524" s="16">
        <v>3460</v>
      </c>
      <c r="I524" s="17" t="s">
        <v>337</v>
      </c>
      <c r="J524" s="18">
        <v>3947636580</v>
      </c>
      <c r="K524" s="19">
        <v>3894551864</v>
      </c>
      <c r="L524" s="19">
        <v>0</v>
      </c>
      <c r="M524" s="19">
        <v>-1200000000</v>
      </c>
      <c r="N524" s="19">
        <v>2694551864</v>
      </c>
      <c r="O524" s="19">
        <v>0</v>
      </c>
      <c r="P524" s="19">
        <v>50000</v>
      </c>
      <c r="Q524" s="19">
        <v>0</v>
      </c>
      <c r="R524" s="19">
        <v>0</v>
      </c>
      <c r="S524" s="19">
        <v>0</v>
      </c>
      <c r="T524" s="19">
        <v>0</v>
      </c>
      <c r="U524" s="19">
        <v>3894501864</v>
      </c>
      <c r="V524" s="19">
        <v>0</v>
      </c>
      <c r="W524" s="19">
        <v>2694501864</v>
      </c>
      <c r="X524" s="20">
        <f t="shared" si="93"/>
        <v>0</v>
      </c>
      <c r="Y524" s="20">
        <f t="shared" si="94"/>
        <v>1.855596125946381E-5</v>
      </c>
      <c r="Z524" s="21">
        <f t="shared" si="95"/>
        <v>1.855596125946381E-5</v>
      </c>
    </row>
    <row r="525" spans="1:26" outlineLevel="4" x14ac:dyDescent="0.25">
      <c r="A525" s="15" t="s">
        <v>362</v>
      </c>
      <c r="B525" s="16" t="s">
        <v>35</v>
      </c>
      <c r="C525" s="16" t="s">
        <v>68</v>
      </c>
      <c r="D525" s="16" t="s">
        <v>87</v>
      </c>
      <c r="E525" s="16"/>
      <c r="F525" s="16" t="s">
        <v>38</v>
      </c>
      <c r="G525" s="16">
        <v>1120</v>
      </c>
      <c r="H525" s="16">
        <v>3460</v>
      </c>
      <c r="I525" s="17" t="s">
        <v>88</v>
      </c>
      <c r="J525" s="18">
        <v>16416221</v>
      </c>
      <c r="K525" s="19">
        <v>16416221</v>
      </c>
      <c r="L525" s="19">
        <v>0</v>
      </c>
      <c r="M525" s="19">
        <v>0</v>
      </c>
      <c r="N525" s="19">
        <v>16416221</v>
      </c>
      <c r="O525" s="19">
        <v>0</v>
      </c>
      <c r="P525" s="19">
        <v>4104056</v>
      </c>
      <c r="Q525" s="19">
        <v>0</v>
      </c>
      <c r="R525" s="19">
        <v>0</v>
      </c>
      <c r="S525" s="19">
        <v>0</v>
      </c>
      <c r="T525" s="19">
        <v>0</v>
      </c>
      <c r="U525" s="19">
        <v>12312165</v>
      </c>
      <c r="V525" s="19">
        <v>0</v>
      </c>
      <c r="W525" s="19">
        <v>12312165</v>
      </c>
      <c r="X525" s="20">
        <f t="shared" si="93"/>
        <v>0</v>
      </c>
      <c r="Y525" s="20">
        <f t="shared" si="94"/>
        <v>0.25000004568651946</v>
      </c>
      <c r="Z525" s="21">
        <f t="shared" si="95"/>
        <v>0.25000004568651946</v>
      </c>
    </row>
    <row r="526" spans="1:26" ht="45" outlineLevel="4" x14ac:dyDescent="0.25">
      <c r="A526" s="15" t="s">
        <v>362</v>
      </c>
      <c r="B526" s="16" t="s">
        <v>35</v>
      </c>
      <c r="C526" s="16" t="s">
        <v>68</v>
      </c>
      <c r="D526" s="16" t="s">
        <v>91</v>
      </c>
      <c r="E526" s="16"/>
      <c r="F526" s="16" t="s">
        <v>38</v>
      </c>
      <c r="G526" s="16">
        <v>1120</v>
      </c>
      <c r="H526" s="16">
        <v>3460</v>
      </c>
      <c r="I526" s="17" t="s">
        <v>368</v>
      </c>
      <c r="J526" s="18"/>
      <c r="K526" s="19"/>
      <c r="L526" s="19">
        <v>0</v>
      </c>
      <c r="M526" s="19">
        <v>137026510</v>
      </c>
      <c r="N526" s="19">
        <v>137026510</v>
      </c>
      <c r="O526" s="19"/>
      <c r="P526" s="19"/>
      <c r="Q526" s="19"/>
      <c r="R526" s="19"/>
      <c r="S526" s="19"/>
      <c r="T526" s="19"/>
      <c r="U526" s="19"/>
      <c r="V526" s="19"/>
      <c r="W526" s="19">
        <v>137026510</v>
      </c>
      <c r="X526" s="20">
        <f t="shared" si="93"/>
        <v>0</v>
      </c>
      <c r="Y526" s="20">
        <f t="shared" si="94"/>
        <v>0</v>
      </c>
      <c r="Z526" s="21">
        <f t="shared" si="95"/>
        <v>0</v>
      </c>
    </row>
    <row r="527" spans="1:26" outlineLevel="3" x14ac:dyDescent="0.25">
      <c r="A527" s="22"/>
      <c r="B527" s="23"/>
      <c r="C527" s="23" t="s">
        <v>93</v>
      </c>
      <c r="D527" s="23"/>
      <c r="E527" s="23"/>
      <c r="F527" s="23"/>
      <c r="G527" s="23"/>
      <c r="H527" s="23"/>
      <c r="I527" s="24"/>
      <c r="J527" s="25">
        <f t="shared" ref="J527:W527" si="100">SUBTOTAL(9,J520:J526)</f>
        <v>3964052801</v>
      </c>
      <c r="K527" s="26">
        <f t="shared" si="100"/>
        <v>3964052801</v>
      </c>
      <c r="L527" s="26">
        <f t="shared" si="100"/>
        <v>0</v>
      </c>
      <c r="M527" s="26">
        <f t="shared" si="100"/>
        <v>-784009920</v>
      </c>
      <c r="N527" s="26">
        <f t="shared" si="100"/>
        <v>3180042881</v>
      </c>
      <c r="O527" s="26">
        <f t="shared" si="100"/>
        <v>0</v>
      </c>
      <c r="P527" s="26">
        <f t="shared" si="100"/>
        <v>57238772</v>
      </c>
      <c r="Q527" s="26">
        <f t="shared" si="100"/>
        <v>0</v>
      </c>
      <c r="R527" s="26">
        <f t="shared" si="100"/>
        <v>0</v>
      </c>
      <c r="S527" s="26">
        <f t="shared" si="100"/>
        <v>0</v>
      </c>
      <c r="T527" s="26">
        <f t="shared" si="100"/>
        <v>0</v>
      </c>
      <c r="U527" s="26">
        <f t="shared" si="100"/>
        <v>3906814029</v>
      </c>
      <c r="V527" s="26">
        <f t="shared" si="100"/>
        <v>0</v>
      </c>
      <c r="W527" s="26">
        <f t="shared" si="100"/>
        <v>3122804109</v>
      </c>
      <c r="X527" s="27">
        <f t="shared" si="93"/>
        <v>0</v>
      </c>
      <c r="Y527" s="27">
        <f t="shared" si="94"/>
        <v>1.7999371122316636E-2</v>
      </c>
      <c r="Z527" s="28">
        <f t="shared" si="95"/>
        <v>1.7999371122316636E-2</v>
      </c>
    </row>
    <row r="528" spans="1:26" ht="30" outlineLevel="4" x14ac:dyDescent="0.25">
      <c r="A528" s="15" t="s">
        <v>362</v>
      </c>
      <c r="B528" s="16" t="s">
        <v>35</v>
      </c>
      <c r="C528" s="16" t="s">
        <v>94</v>
      </c>
      <c r="D528" s="16" t="s">
        <v>95</v>
      </c>
      <c r="E528" s="16"/>
      <c r="F528" s="16" t="s">
        <v>38</v>
      </c>
      <c r="G528" s="16">
        <v>1120</v>
      </c>
      <c r="H528" s="16">
        <v>3460</v>
      </c>
      <c r="I528" s="17" t="s">
        <v>96</v>
      </c>
      <c r="J528" s="18">
        <v>50467563</v>
      </c>
      <c r="K528" s="19">
        <v>50467563</v>
      </c>
      <c r="L528" s="19">
        <v>0</v>
      </c>
      <c r="M528" s="19">
        <v>0</v>
      </c>
      <c r="N528" s="19">
        <v>50467563</v>
      </c>
      <c r="O528" s="19">
        <v>0</v>
      </c>
      <c r="P528" s="19">
        <v>0</v>
      </c>
      <c r="Q528" s="19">
        <v>0</v>
      </c>
      <c r="R528" s="19">
        <v>0</v>
      </c>
      <c r="S528" s="19">
        <v>0</v>
      </c>
      <c r="T528" s="19">
        <v>0</v>
      </c>
      <c r="U528" s="19">
        <v>50467563</v>
      </c>
      <c r="V528" s="19">
        <v>0</v>
      </c>
      <c r="W528" s="19">
        <v>50467563</v>
      </c>
      <c r="X528" s="20">
        <f t="shared" si="93"/>
        <v>0</v>
      </c>
      <c r="Y528" s="20">
        <f t="shared" si="94"/>
        <v>0</v>
      </c>
      <c r="Z528" s="21">
        <f t="shared" si="95"/>
        <v>0</v>
      </c>
    </row>
    <row r="529" spans="1:26" outlineLevel="4" x14ac:dyDescent="0.25">
      <c r="A529" s="15" t="s">
        <v>362</v>
      </c>
      <c r="B529" s="16" t="s">
        <v>35</v>
      </c>
      <c r="C529" s="16" t="s">
        <v>94</v>
      </c>
      <c r="D529" s="16" t="s">
        <v>99</v>
      </c>
      <c r="E529" s="16"/>
      <c r="F529" s="16" t="s">
        <v>38</v>
      </c>
      <c r="G529" s="16">
        <v>1120</v>
      </c>
      <c r="H529" s="16">
        <v>3460</v>
      </c>
      <c r="I529" s="17" t="s">
        <v>251</v>
      </c>
      <c r="J529" s="18">
        <v>4597602708</v>
      </c>
      <c r="K529" s="19">
        <v>4597602708</v>
      </c>
      <c r="L529" s="19">
        <v>0</v>
      </c>
      <c r="M529" s="19">
        <v>0</v>
      </c>
      <c r="N529" s="19">
        <v>4597602708</v>
      </c>
      <c r="O529" s="19">
        <v>0</v>
      </c>
      <c r="P529" s="19">
        <v>0</v>
      </c>
      <c r="Q529" s="19">
        <v>0</v>
      </c>
      <c r="R529" s="19">
        <v>0</v>
      </c>
      <c r="S529" s="19">
        <v>0</v>
      </c>
      <c r="T529" s="19">
        <v>0</v>
      </c>
      <c r="U529" s="19">
        <v>4597602708</v>
      </c>
      <c r="V529" s="19">
        <v>0</v>
      </c>
      <c r="W529" s="19">
        <v>4597602708</v>
      </c>
      <c r="X529" s="20">
        <f t="shared" si="93"/>
        <v>0</v>
      </c>
      <c r="Y529" s="20">
        <f t="shared" si="94"/>
        <v>0</v>
      </c>
      <c r="Z529" s="21">
        <f t="shared" si="95"/>
        <v>0</v>
      </c>
    </row>
    <row r="530" spans="1:26" ht="30" outlineLevel="4" x14ac:dyDescent="0.25">
      <c r="A530" s="15" t="s">
        <v>362</v>
      </c>
      <c r="B530" s="16" t="s">
        <v>35</v>
      </c>
      <c r="C530" s="16" t="s">
        <v>94</v>
      </c>
      <c r="D530" s="16" t="s">
        <v>101</v>
      </c>
      <c r="E530" s="16"/>
      <c r="F530" s="16" t="s">
        <v>38</v>
      </c>
      <c r="G530" s="16">
        <v>1120</v>
      </c>
      <c r="H530" s="16">
        <v>3460</v>
      </c>
      <c r="I530" s="17" t="s">
        <v>102</v>
      </c>
      <c r="J530" s="18">
        <v>535500</v>
      </c>
      <c r="K530" s="19">
        <v>649902</v>
      </c>
      <c r="L530" s="19">
        <v>0</v>
      </c>
      <c r="M530" s="19">
        <v>0</v>
      </c>
      <c r="N530" s="19">
        <v>649902</v>
      </c>
      <c r="O530" s="19">
        <v>0</v>
      </c>
      <c r="P530" s="19">
        <v>649902</v>
      </c>
      <c r="Q530" s="19">
        <v>0</v>
      </c>
      <c r="R530" s="19">
        <v>0</v>
      </c>
      <c r="S530" s="19">
        <v>0</v>
      </c>
      <c r="T530" s="19">
        <v>-72600</v>
      </c>
      <c r="U530" s="19">
        <v>0</v>
      </c>
      <c r="V530" s="19">
        <v>0</v>
      </c>
      <c r="W530" s="19">
        <v>0</v>
      </c>
      <c r="X530" s="20">
        <f t="shared" si="93"/>
        <v>0</v>
      </c>
      <c r="Y530" s="20">
        <f t="shared" si="94"/>
        <v>1</v>
      </c>
      <c r="Z530" s="21">
        <f t="shared" si="95"/>
        <v>1</v>
      </c>
    </row>
    <row r="531" spans="1:26" outlineLevel="4" x14ac:dyDescent="0.25">
      <c r="A531" s="15" t="s">
        <v>362</v>
      </c>
      <c r="B531" s="16" t="s">
        <v>35</v>
      </c>
      <c r="C531" s="16" t="s">
        <v>94</v>
      </c>
      <c r="D531" s="16" t="s">
        <v>300</v>
      </c>
      <c r="E531" s="16"/>
      <c r="F531" s="16" t="s">
        <v>38</v>
      </c>
      <c r="G531" s="16">
        <v>1120</v>
      </c>
      <c r="H531" s="16">
        <v>3460</v>
      </c>
      <c r="I531" s="17" t="s">
        <v>301</v>
      </c>
      <c r="J531" s="18">
        <v>18208</v>
      </c>
      <c r="K531" s="19">
        <v>18208</v>
      </c>
      <c r="L531" s="19">
        <v>0</v>
      </c>
      <c r="M531" s="19">
        <v>0</v>
      </c>
      <c r="N531" s="19">
        <v>18208</v>
      </c>
      <c r="O531" s="19">
        <v>0</v>
      </c>
      <c r="P531" s="19">
        <v>0</v>
      </c>
      <c r="Q531" s="19">
        <v>0</v>
      </c>
      <c r="R531" s="19">
        <v>0</v>
      </c>
      <c r="S531" s="19">
        <v>0</v>
      </c>
      <c r="T531" s="19">
        <v>0</v>
      </c>
      <c r="U531" s="19">
        <v>18208</v>
      </c>
      <c r="V531" s="19">
        <v>0</v>
      </c>
      <c r="W531" s="19">
        <v>18208</v>
      </c>
      <c r="X531" s="20">
        <f t="shared" si="93"/>
        <v>0</v>
      </c>
      <c r="Y531" s="20">
        <f t="shared" si="94"/>
        <v>0</v>
      </c>
      <c r="Z531" s="21">
        <f t="shared" si="95"/>
        <v>0</v>
      </c>
    </row>
    <row r="532" spans="1:26" ht="30" outlineLevel="4" x14ac:dyDescent="0.25">
      <c r="A532" s="15" t="s">
        <v>362</v>
      </c>
      <c r="B532" s="16" t="s">
        <v>35</v>
      </c>
      <c r="C532" s="16" t="s">
        <v>94</v>
      </c>
      <c r="D532" s="16" t="s">
        <v>103</v>
      </c>
      <c r="E532" s="16"/>
      <c r="F532" s="16" t="s">
        <v>38</v>
      </c>
      <c r="G532" s="16">
        <v>1120</v>
      </c>
      <c r="H532" s="16">
        <v>3460</v>
      </c>
      <c r="I532" s="17" t="s">
        <v>104</v>
      </c>
      <c r="J532" s="18">
        <v>584967</v>
      </c>
      <c r="K532" s="19">
        <v>470565</v>
      </c>
      <c r="L532" s="19">
        <v>0</v>
      </c>
      <c r="M532" s="19">
        <v>0</v>
      </c>
      <c r="N532" s="19">
        <v>470565</v>
      </c>
      <c r="O532" s="19">
        <v>0</v>
      </c>
      <c r="P532" s="19">
        <v>0</v>
      </c>
      <c r="Q532" s="19">
        <v>0</v>
      </c>
      <c r="R532" s="19">
        <v>0</v>
      </c>
      <c r="S532" s="19">
        <v>0</v>
      </c>
      <c r="T532" s="19">
        <v>0</v>
      </c>
      <c r="U532" s="19">
        <v>470565</v>
      </c>
      <c r="V532" s="19">
        <v>0</v>
      </c>
      <c r="W532" s="19">
        <v>470565</v>
      </c>
      <c r="X532" s="20">
        <f t="shared" si="93"/>
        <v>0</v>
      </c>
      <c r="Y532" s="20">
        <f t="shared" si="94"/>
        <v>0</v>
      </c>
      <c r="Z532" s="21">
        <f t="shared" si="95"/>
        <v>0</v>
      </c>
    </row>
    <row r="533" spans="1:26" ht="30" outlineLevel="4" x14ac:dyDescent="0.25">
      <c r="A533" s="15" t="s">
        <v>362</v>
      </c>
      <c r="B533" s="16" t="s">
        <v>35</v>
      </c>
      <c r="C533" s="16" t="s">
        <v>94</v>
      </c>
      <c r="D533" s="16" t="s">
        <v>105</v>
      </c>
      <c r="E533" s="16"/>
      <c r="F533" s="16" t="s">
        <v>38</v>
      </c>
      <c r="G533" s="16">
        <v>1120</v>
      </c>
      <c r="H533" s="16">
        <v>3460</v>
      </c>
      <c r="I533" s="17" t="s">
        <v>106</v>
      </c>
      <c r="J533" s="18">
        <v>1900</v>
      </c>
      <c r="K533" s="19">
        <v>1900</v>
      </c>
      <c r="L533" s="19">
        <v>0</v>
      </c>
      <c r="M533" s="19">
        <v>0</v>
      </c>
      <c r="N533" s="19">
        <v>1900</v>
      </c>
      <c r="O533" s="19">
        <v>0</v>
      </c>
      <c r="P533" s="19">
        <v>0</v>
      </c>
      <c r="Q533" s="19">
        <v>0</v>
      </c>
      <c r="R533" s="19">
        <v>0</v>
      </c>
      <c r="S533" s="19">
        <v>0</v>
      </c>
      <c r="T533" s="19">
        <v>0</v>
      </c>
      <c r="U533" s="19">
        <v>1900</v>
      </c>
      <c r="V533" s="19">
        <v>0</v>
      </c>
      <c r="W533" s="19">
        <v>1900</v>
      </c>
      <c r="X533" s="20">
        <f t="shared" si="93"/>
        <v>0</v>
      </c>
      <c r="Y533" s="20">
        <f t="shared" si="94"/>
        <v>0</v>
      </c>
      <c r="Z533" s="21">
        <f t="shared" si="95"/>
        <v>0</v>
      </c>
    </row>
    <row r="534" spans="1:26" ht="30" outlineLevel="4" x14ac:dyDescent="0.25">
      <c r="A534" s="15" t="s">
        <v>362</v>
      </c>
      <c r="B534" s="16" t="s">
        <v>35</v>
      </c>
      <c r="C534" s="16" t="s">
        <v>94</v>
      </c>
      <c r="D534" s="16" t="s">
        <v>107</v>
      </c>
      <c r="E534" s="16"/>
      <c r="F534" s="16" t="s">
        <v>38</v>
      </c>
      <c r="G534" s="16">
        <v>1120</v>
      </c>
      <c r="H534" s="16">
        <v>3460</v>
      </c>
      <c r="I534" s="17" t="s">
        <v>108</v>
      </c>
      <c r="J534" s="18">
        <v>4970859</v>
      </c>
      <c r="K534" s="19">
        <v>4970859</v>
      </c>
      <c r="L534" s="19">
        <v>0</v>
      </c>
      <c r="M534" s="19">
        <v>0</v>
      </c>
      <c r="N534" s="19">
        <v>4970859</v>
      </c>
      <c r="O534" s="19">
        <v>0</v>
      </c>
      <c r="P534" s="19">
        <v>0</v>
      </c>
      <c r="Q534" s="19">
        <v>0</v>
      </c>
      <c r="R534" s="19">
        <v>0</v>
      </c>
      <c r="S534" s="19">
        <v>0</v>
      </c>
      <c r="T534" s="19">
        <v>0</v>
      </c>
      <c r="U534" s="19">
        <v>4970859</v>
      </c>
      <c r="V534" s="19">
        <v>0</v>
      </c>
      <c r="W534" s="19">
        <v>4970859</v>
      </c>
      <c r="X534" s="20">
        <f t="shared" si="93"/>
        <v>0</v>
      </c>
      <c r="Y534" s="20">
        <f t="shared" si="94"/>
        <v>0</v>
      </c>
      <c r="Z534" s="21">
        <f t="shared" si="95"/>
        <v>0</v>
      </c>
    </row>
    <row r="535" spans="1:26" outlineLevel="4" x14ac:dyDescent="0.25">
      <c r="A535" s="15" t="s">
        <v>362</v>
      </c>
      <c r="B535" s="16" t="s">
        <v>35</v>
      </c>
      <c r="C535" s="16" t="s">
        <v>94</v>
      </c>
      <c r="D535" s="16" t="s">
        <v>109</v>
      </c>
      <c r="E535" s="16"/>
      <c r="F535" s="16" t="s">
        <v>38</v>
      </c>
      <c r="G535" s="16">
        <v>1120</v>
      </c>
      <c r="H535" s="16">
        <v>3460</v>
      </c>
      <c r="I535" s="17" t="s">
        <v>110</v>
      </c>
      <c r="J535" s="18">
        <v>913646</v>
      </c>
      <c r="K535" s="19">
        <v>913646</v>
      </c>
      <c r="L535" s="19">
        <v>0</v>
      </c>
      <c r="M535" s="19">
        <v>0</v>
      </c>
      <c r="N535" s="19">
        <v>913646</v>
      </c>
      <c r="O535" s="19">
        <v>0</v>
      </c>
      <c r="P535" s="19">
        <v>0</v>
      </c>
      <c r="Q535" s="19">
        <v>0</v>
      </c>
      <c r="R535" s="19">
        <v>0</v>
      </c>
      <c r="S535" s="19">
        <v>0</v>
      </c>
      <c r="T535" s="19">
        <v>0</v>
      </c>
      <c r="U535" s="19">
        <v>913646</v>
      </c>
      <c r="V535" s="19">
        <v>0</v>
      </c>
      <c r="W535" s="19">
        <v>913646</v>
      </c>
      <c r="X535" s="20">
        <f t="shared" si="93"/>
        <v>0</v>
      </c>
      <c r="Y535" s="20">
        <f t="shared" si="94"/>
        <v>0</v>
      </c>
      <c r="Z535" s="21">
        <f t="shared" si="95"/>
        <v>0</v>
      </c>
    </row>
    <row r="536" spans="1:26" ht="30" outlineLevel="4" x14ac:dyDescent="0.25">
      <c r="A536" s="15" t="s">
        <v>362</v>
      </c>
      <c r="B536" s="16" t="s">
        <v>35</v>
      </c>
      <c r="C536" s="16" t="s">
        <v>94</v>
      </c>
      <c r="D536" s="16" t="s">
        <v>252</v>
      </c>
      <c r="E536" s="16"/>
      <c r="F536" s="16" t="s">
        <v>38</v>
      </c>
      <c r="G536" s="16">
        <v>1120</v>
      </c>
      <c r="H536" s="16">
        <v>3460</v>
      </c>
      <c r="I536" s="17" t="s">
        <v>253</v>
      </c>
      <c r="J536" s="18">
        <v>164660</v>
      </c>
      <c r="K536" s="19">
        <v>164660</v>
      </c>
      <c r="L536" s="19">
        <v>0</v>
      </c>
      <c r="M536" s="19">
        <v>0</v>
      </c>
      <c r="N536" s="19">
        <v>164660</v>
      </c>
      <c r="O536" s="19">
        <v>0</v>
      </c>
      <c r="P536" s="19">
        <v>0</v>
      </c>
      <c r="Q536" s="19">
        <v>0</v>
      </c>
      <c r="R536" s="19">
        <v>0</v>
      </c>
      <c r="S536" s="19">
        <v>0</v>
      </c>
      <c r="T536" s="19">
        <v>0</v>
      </c>
      <c r="U536" s="19">
        <v>164660</v>
      </c>
      <c r="V536" s="19">
        <v>0</v>
      </c>
      <c r="W536" s="19">
        <v>164660</v>
      </c>
      <c r="X536" s="20">
        <f t="shared" si="93"/>
        <v>0</v>
      </c>
      <c r="Y536" s="20">
        <f t="shared" si="94"/>
        <v>0</v>
      </c>
      <c r="Z536" s="21">
        <f t="shared" si="95"/>
        <v>0</v>
      </c>
    </row>
    <row r="537" spans="1:26" outlineLevel="3" x14ac:dyDescent="0.25">
      <c r="A537" s="22"/>
      <c r="B537" s="23"/>
      <c r="C537" s="23" t="s">
        <v>111</v>
      </c>
      <c r="D537" s="23"/>
      <c r="E537" s="23"/>
      <c r="F537" s="23"/>
      <c r="G537" s="23"/>
      <c r="H537" s="23"/>
      <c r="I537" s="24"/>
      <c r="J537" s="25">
        <f t="shared" ref="J537:W537" si="101">SUBTOTAL(9,J528:J536)</f>
        <v>4655260011</v>
      </c>
      <c r="K537" s="26">
        <f t="shared" si="101"/>
        <v>4655260011</v>
      </c>
      <c r="L537" s="26">
        <f t="shared" si="101"/>
        <v>0</v>
      </c>
      <c r="M537" s="26">
        <f t="shared" si="101"/>
        <v>0</v>
      </c>
      <c r="N537" s="26">
        <f t="shared" si="101"/>
        <v>4655260011</v>
      </c>
      <c r="O537" s="26">
        <f t="shared" si="101"/>
        <v>0</v>
      </c>
      <c r="P537" s="26">
        <f t="shared" si="101"/>
        <v>649902</v>
      </c>
      <c r="Q537" s="26">
        <f t="shared" si="101"/>
        <v>0</v>
      </c>
      <c r="R537" s="26">
        <f t="shared" si="101"/>
        <v>0</v>
      </c>
      <c r="S537" s="26">
        <f t="shared" si="101"/>
        <v>0</v>
      </c>
      <c r="T537" s="26">
        <f t="shared" si="101"/>
        <v>-72600</v>
      </c>
      <c r="U537" s="26">
        <f t="shared" si="101"/>
        <v>4654610109</v>
      </c>
      <c r="V537" s="26">
        <f t="shared" si="101"/>
        <v>0</v>
      </c>
      <c r="W537" s="26">
        <f t="shared" si="101"/>
        <v>4654610109</v>
      </c>
      <c r="X537" s="27">
        <f t="shared" si="93"/>
        <v>0</v>
      </c>
      <c r="Y537" s="27">
        <f t="shared" si="94"/>
        <v>1.3960595078778298E-4</v>
      </c>
      <c r="Z537" s="28">
        <f t="shared" si="95"/>
        <v>1.3960595078778298E-4</v>
      </c>
    </row>
    <row r="538" spans="1:26" outlineLevel="4" x14ac:dyDescent="0.25">
      <c r="A538" s="15" t="s">
        <v>362</v>
      </c>
      <c r="B538" s="16" t="s">
        <v>35</v>
      </c>
      <c r="C538" s="16" t="s">
        <v>112</v>
      </c>
      <c r="D538" s="16" t="s">
        <v>113</v>
      </c>
      <c r="E538" s="16"/>
      <c r="F538" s="16">
        <v>280</v>
      </c>
      <c r="G538" s="16">
        <v>2210</v>
      </c>
      <c r="H538" s="16">
        <v>3460</v>
      </c>
      <c r="I538" s="17" t="s">
        <v>114</v>
      </c>
      <c r="J538" s="18">
        <v>35600</v>
      </c>
      <c r="K538" s="19">
        <v>35600</v>
      </c>
      <c r="L538" s="19">
        <v>0</v>
      </c>
      <c r="M538" s="19">
        <v>0</v>
      </c>
      <c r="N538" s="19">
        <v>35600</v>
      </c>
      <c r="O538" s="19">
        <v>0</v>
      </c>
      <c r="P538" s="19">
        <v>0</v>
      </c>
      <c r="Q538" s="19">
        <v>0</v>
      </c>
      <c r="R538" s="19">
        <v>0</v>
      </c>
      <c r="S538" s="19">
        <v>0</v>
      </c>
      <c r="T538" s="19">
        <v>0</v>
      </c>
      <c r="U538" s="19">
        <v>35600</v>
      </c>
      <c r="V538" s="19">
        <v>0</v>
      </c>
      <c r="W538" s="19">
        <v>35600</v>
      </c>
      <c r="X538" s="20">
        <f t="shared" si="93"/>
        <v>0</v>
      </c>
      <c r="Y538" s="20">
        <f t="shared" si="94"/>
        <v>0</v>
      </c>
      <c r="Z538" s="21">
        <f t="shared" si="95"/>
        <v>0</v>
      </c>
    </row>
    <row r="539" spans="1:26" outlineLevel="4" x14ac:dyDescent="0.25">
      <c r="A539" s="15" t="s">
        <v>362</v>
      </c>
      <c r="B539" s="16" t="s">
        <v>35</v>
      </c>
      <c r="C539" s="16" t="s">
        <v>112</v>
      </c>
      <c r="D539" s="16" t="s">
        <v>115</v>
      </c>
      <c r="E539" s="16"/>
      <c r="F539" s="16">
        <v>280</v>
      </c>
      <c r="G539" s="16">
        <v>2210</v>
      </c>
      <c r="H539" s="16">
        <v>3460</v>
      </c>
      <c r="I539" s="17" t="s">
        <v>116</v>
      </c>
      <c r="J539" s="18">
        <v>1400000</v>
      </c>
      <c r="K539" s="19">
        <v>1400000</v>
      </c>
      <c r="L539" s="19">
        <v>0</v>
      </c>
      <c r="M539" s="19">
        <v>0</v>
      </c>
      <c r="N539" s="19">
        <v>1400000</v>
      </c>
      <c r="O539" s="19">
        <v>0</v>
      </c>
      <c r="P539" s="19">
        <v>0</v>
      </c>
      <c r="Q539" s="19">
        <v>0</v>
      </c>
      <c r="R539" s="19">
        <v>0</v>
      </c>
      <c r="S539" s="19">
        <v>0</v>
      </c>
      <c r="T539" s="19">
        <v>0</v>
      </c>
      <c r="U539" s="19">
        <v>1400000</v>
      </c>
      <c r="V539" s="19">
        <v>0</v>
      </c>
      <c r="W539" s="19">
        <v>1400000</v>
      </c>
      <c r="X539" s="20">
        <f t="shared" si="93"/>
        <v>0</v>
      </c>
      <c r="Y539" s="20">
        <f t="shared" si="94"/>
        <v>0</v>
      </c>
      <c r="Z539" s="21">
        <f t="shared" si="95"/>
        <v>0</v>
      </c>
    </row>
    <row r="540" spans="1:26" ht="30" outlineLevel="4" x14ac:dyDescent="0.25">
      <c r="A540" s="15" t="s">
        <v>362</v>
      </c>
      <c r="B540" s="16" t="s">
        <v>35</v>
      </c>
      <c r="C540" s="16" t="s">
        <v>112</v>
      </c>
      <c r="D540" s="16" t="s">
        <v>315</v>
      </c>
      <c r="E540" s="16"/>
      <c r="F540" s="16">
        <v>280</v>
      </c>
      <c r="G540" s="16">
        <v>2210</v>
      </c>
      <c r="H540" s="16">
        <v>3460</v>
      </c>
      <c r="I540" s="17" t="s">
        <v>316</v>
      </c>
      <c r="J540" s="18">
        <v>770058</v>
      </c>
      <c r="K540" s="19">
        <v>770058</v>
      </c>
      <c r="L540" s="19">
        <v>0</v>
      </c>
      <c r="M540" s="19">
        <v>0</v>
      </c>
      <c r="N540" s="19">
        <v>770058</v>
      </c>
      <c r="O540" s="19">
        <v>0</v>
      </c>
      <c r="P540" s="19">
        <v>0</v>
      </c>
      <c r="Q540" s="19">
        <v>0</v>
      </c>
      <c r="R540" s="19">
        <v>0</v>
      </c>
      <c r="S540" s="19">
        <v>0</v>
      </c>
      <c r="T540" s="19">
        <v>0</v>
      </c>
      <c r="U540" s="19">
        <v>770058</v>
      </c>
      <c r="V540" s="19">
        <v>0</v>
      </c>
      <c r="W540" s="19">
        <v>770058</v>
      </c>
      <c r="X540" s="20">
        <f t="shared" si="93"/>
        <v>0</v>
      </c>
      <c r="Y540" s="20">
        <f t="shared" si="94"/>
        <v>0</v>
      </c>
      <c r="Z540" s="21">
        <f t="shared" si="95"/>
        <v>0</v>
      </c>
    </row>
    <row r="541" spans="1:26" outlineLevel="4" x14ac:dyDescent="0.25">
      <c r="A541" s="15" t="s">
        <v>362</v>
      </c>
      <c r="B541" s="16" t="s">
        <v>35</v>
      </c>
      <c r="C541" s="16" t="s">
        <v>112</v>
      </c>
      <c r="D541" s="16" t="s">
        <v>119</v>
      </c>
      <c r="E541" s="16"/>
      <c r="F541" s="16">
        <v>280</v>
      </c>
      <c r="G541" s="16">
        <v>2240</v>
      </c>
      <c r="H541" s="16">
        <v>3460</v>
      </c>
      <c r="I541" s="17" t="s">
        <v>121</v>
      </c>
      <c r="J541" s="18"/>
      <c r="K541" s="19"/>
      <c r="L541" s="19">
        <v>0</v>
      </c>
      <c r="M541" s="19">
        <v>64150000</v>
      </c>
      <c r="N541" s="19">
        <v>64150000</v>
      </c>
      <c r="O541" s="19"/>
      <c r="P541" s="19"/>
      <c r="Q541" s="19"/>
      <c r="R541" s="19"/>
      <c r="S541" s="19"/>
      <c r="T541" s="19"/>
      <c r="U541" s="19"/>
      <c r="V541" s="19"/>
      <c r="W541" s="19">
        <v>64150000</v>
      </c>
      <c r="X541" s="20">
        <f t="shared" si="93"/>
        <v>0</v>
      </c>
      <c r="Y541" s="20">
        <f t="shared" si="94"/>
        <v>0</v>
      </c>
      <c r="Z541" s="21">
        <f t="shared" si="95"/>
        <v>0</v>
      </c>
    </row>
    <row r="542" spans="1:26" outlineLevel="3" x14ac:dyDescent="0.25">
      <c r="A542" s="22"/>
      <c r="B542" s="23"/>
      <c r="C542" s="23" t="s">
        <v>122</v>
      </c>
      <c r="D542" s="23"/>
      <c r="E542" s="23"/>
      <c r="F542" s="23"/>
      <c r="G542" s="23"/>
      <c r="H542" s="23"/>
      <c r="I542" s="24"/>
      <c r="J542" s="25">
        <f t="shared" ref="J542:W542" si="102">SUBTOTAL(9,J538:J541)</f>
        <v>2205658</v>
      </c>
      <c r="K542" s="26">
        <f t="shared" si="102"/>
        <v>2205658</v>
      </c>
      <c r="L542" s="26">
        <f t="shared" si="102"/>
        <v>0</v>
      </c>
      <c r="M542" s="26">
        <f t="shared" si="102"/>
        <v>64150000</v>
      </c>
      <c r="N542" s="26">
        <f t="shared" si="102"/>
        <v>66355658</v>
      </c>
      <c r="O542" s="26">
        <f t="shared" si="102"/>
        <v>0</v>
      </c>
      <c r="P542" s="26">
        <f t="shared" si="102"/>
        <v>0</v>
      </c>
      <c r="Q542" s="26">
        <f t="shared" si="102"/>
        <v>0</v>
      </c>
      <c r="R542" s="26">
        <f t="shared" si="102"/>
        <v>0</v>
      </c>
      <c r="S542" s="26">
        <f t="shared" si="102"/>
        <v>0</v>
      </c>
      <c r="T542" s="26">
        <f t="shared" si="102"/>
        <v>0</v>
      </c>
      <c r="U542" s="26">
        <f t="shared" si="102"/>
        <v>2205658</v>
      </c>
      <c r="V542" s="26">
        <f t="shared" si="102"/>
        <v>0</v>
      </c>
      <c r="W542" s="26">
        <f t="shared" si="102"/>
        <v>66355658</v>
      </c>
      <c r="X542" s="27">
        <f t="shared" si="93"/>
        <v>0</v>
      </c>
      <c r="Y542" s="27">
        <f t="shared" si="94"/>
        <v>0</v>
      </c>
      <c r="Z542" s="28">
        <f t="shared" si="95"/>
        <v>0</v>
      </c>
    </row>
    <row r="543" spans="1:26" ht="120" outlineLevel="4" x14ac:dyDescent="0.25">
      <c r="A543" s="15" t="s">
        <v>362</v>
      </c>
      <c r="B543" s="16" t="s">
        <v>35</v>
      </c>
      <c r="C543" s="16" t="s">
        <v>123</v>
      </c>
      <c r="D543" s="16" t="s">
        <v>124</v>
      </c>
      <c r="E543" s="16" t="s">
        <v>57</v>
      </c>
      <c r="F543" s="16" t="s">
        <v>38</v>
      </c>
      <c r="G543" s="16">
        <v>1310</v>
      </c>
      <c r="H543" s="16">
        <v>3460</v>
      </c>
      <c r="I543" s="17" t="s">
        <v>125</v>
      </c>
      <c r="J543" s="18">
        <v>4374512</v>
      </c>
      <c r="K543" s="19">
        <v>4374512</v>
      </c>
      <c r="L543" s="19">
        <v>0</v>
      </c>
      <c r="M543" s="19">
        <v>0</v>
      </c>
      <c r="N543" s="19">
        <v>4374512</v>
      </c>
      <c r="O543" s="19">
        <v>0</v>
      </c>
      <c r="P543" s="19">
        <v>3391306.3</v>
      </c>
      <c r="Q543" s="19">
        <v>0</v>
      </c>
      <c r="R543" s="19">
        <v>983205.7</v>
      </c>
      <c r="S543" s="19">
        <v>983205.7</v>
      </c>
      <c r="T543" s="19">
        <v>0</v>
      </c>
      <c r="U543" s="19">
        <v>0</v>
      </c>
      <c r="V543" s="19">
        <v>0</v>
      </c>
      <c r="W543" s="19">
        <v>2.3283064365386963E-10</v>
      </c>
      <c r="X543" s="20">
        <f t="shared" si="93"/>
        <v>0.22475780155592212</v>
      </c>
      <c r="Y543" s="20">
        <f t="shared" si="94"/>
        <v>0.77524219844407782</v>
      </c>
      <c r="Z543" s="21">
        <f t="shared" si="95"/>
        <v>1</v>
      </c>
    </row>
    <row r="544" spans="1:26" ht="30" outlineLevel="4" x14ac:dyDescent="0.25">
      <c r="A544" s="15" t="s">
        <v>362</v>
      </c>
      <c r="B544" s="16" t="s">
        <v>35</v>
      </c>
      <c r="C544" s="16" t="s">
        <v>123</v>
      </c>
      <c r="D544" s="16" t="s">
        <v>124</v>
      </c>
      <c r="E544" s="16" t="s">
        <v>126</v>
      </c>
      <c r="F544" s="16" t="s">
        <v>38</v>
      </c>
      <c r="G544" s="16">
        <v>1310</v>
      </c>
      <c r="H544" s="16">
        <v>3460</v>
      </c>
      <c r="I544" s="17" t="s">
        <v>58</v>
      </c>
      <c r="J544" s="18">
        <v>1999681</v>
      </c>
      <c r="K544" s="19">
        <v>1999681</v>
      </c>
      <c r="L544" s="19">
        <v>0</v>
      </c>
      <c r="M544" s="19">
        <v>335502</v>
      </c>
      <c r="N544" s="19">
        <v>2335183</v>
      </c>
      <c r="O544" s="19">
        <v>0</v>
      </c>
      <c r="P544" s="19">
        <v>1492441.34</v>
      </c>
      <c r="Q544" s="19">
        <v>0</v>
      </c>
      <c r="R544" s="19">
        <v>507239.66</v>
      </c>
      <c r="S544" s="19">
        <v>507239.66</v>
      </c>
      <c r="T544" s="19">
        <v>0</v>
      </c>
      <c r="U544" s="19">
        <v>0</v>
      </c>
      <c r="V544" s="19">
        <v>0</v>
      </c>
      <c r="W544" s="19">
        <v>335501.99999999994</v>
      </c>
      <c r="X544" s="20">
        <f t="shared" si="93"/>
        <v>0.21721623530147316</v>
      </c>
      <c r="Y544" s="20">
        <f t="shared" si="94"/>
        <v>0.63911108465589206</v>
      </c>
      <c r="Z544" s="21">
        <f t="shared" si="95"/>
        <v>0.85632731995736522</v>
      </c>
    </row>
    <row r="545" spans="1:26" ht="45" outlineLevel="4" x14ac:dyDescent="0.25">
      <c r="A545" s="15" t="s">
        <v>362</v>
      </c>
      <c r="B545" s="16" t="s">
        <v>35</v>
      </c>
      <c r="C545" s="16" t="s">
        <v>123</v>
      </c>
      <c r="D545" s="16" t="s">
        <v>124</v>
      </c>
      <c r="E545" s="16" t="s">
        <v>127</v>
      </c>
      <c r="F545" s="16" t="s">
        <v>38</v>
      </c>
      <c r="G545" s="16">
        <v>1310</v>
      </c>
      <c r="H545" s="16">
        <v>3460</v>
      </c>
      <c r="I545" s="17" t="s">
        <v>66</v>
      </c>
      <c r="J545" s="18">
        <v>6892262</v>
      </c>
      <c r="K545" s="19">
        <v>6892262</v>
      </c>
      <c r="L545" s="19">
        <v>0</v>
      </c>
      <c r="M545" s="19">
        <v>1892232</v>
      </c>
      <c r="N545" s="19">
        <v>8784494</v>
      </c>
      <c r="O545" s="19">
        <v>0</v>
      </c>
      <c r="P545" s="19">
        <v>5021317.83</v>
      </c>
      <c r="Q545" s="19">
        <v>0</v>
      </c>
      <c r="R545" s="19">
        <v>1870944.17</v>
      </c>
      <c r="S545" s="19">
        <v>1870944.17</v>
      </c>
      <c r="T545" s="19">
        <v>0</v>
      </c>
      <c r="U545" s="19">
        <v>0</v>
      </c>
      <c r="V545" s="19">
        <v>0</v>
      </c>
      <c r="W545" s="19">
        <v>1892232</v>
      </c>
      <c r="X545" s="20">
        <f t="shared" si="93"/>
        <v>0.21298257702720269</v>
      </c>
      <c r="Y545" s="20">
        <f t="shared" si="94"/>
        <v>0.57161150431658325</v>
      </c>
      <c r="Z545" s="21">
        <f t="shared" si="95"/>
        <v>0.78459408134378594</v>
      </c>
    </row>
    <row r="546" spans="1:26" ht="150" outlineLevel="4" x14ac:dyDescent="0.25">
      <c r="A546" s="15" t="s">
        <v>362</v>
      </c>
      <c r="B546" s="16" t="s">
        <v>35</v>
      </c>
      <c r="C546" s="16" t="s">
        <v>123</v>
      </c>
      <c r="D546" s="16" t="s">
        <v>124</v>
      </c>
      <c r="E546" s="16" t="s">
        <v>269</v>
      </c>
      <c r="F546" s="16" t="s">
        <v>38</v>
      </c>
      <c r="G546" s="16">
        <v>1310</v>
      </c>
      <c r="H546" s="16">
        <v>3460</v>
      </c>
      <c r="I546" s="17" t="s">
        <v>369</v>
      </c>
      <c r="J546" s="18">
        <v>47267190088</v>
      </c>
      <c r="K546" s="19">
        <v>47267190088</v>
      </c>
      <c r="L546" s="19">
        <v>0</v>
      </c>
      <c r="M546" s="19">
        <v>0</v>
      </c>
      <c r="N546" s="19">
        <v>47267190088</v>
      </c>
      <c r="O546" s="19">
        <v>0</v>
      </c>
      <c r="P546" s="19">
        <v>0</v>
      </c>
      <c r="Q546" s="19">
        <v>0</v>
      </c>
      <c r="R546" s="19">
        <v>11490000000</v>
      </c>
      <c r="S546" s="19">
        <v>11490000000</v>
      </c>
      <c r="T546" s="19">
        <v>0</v>
      </c>
      <c r="U546" s="19">
        <v>35777190088</v>
      </c>
      <c r="V546" s="19">
        <v>0</v>
      </c>
      <c r="W546" s="19">
        <v>35777190088</v>
      </c>
      <c r="X546" s="20">
        <f t="shared" si="93"/>
        <v>0.24308616565969793</v>
      </c>
      <c r="Y546" s="20">
        <f t="shared" si="94"/>
        <v>0</v>
      </c>
      <c r="Z546" s="21">
        <f t="shared" si="95"/>
        <v>0.24308616565969793</v>
      </c>
    </row>
    <row r="547" spans="1:26" ht="105" outlineLevel="4" x14ac:dyDescent="0.25">
      <c r="A547" s="15" t="s">
        <v>362</v>
      </c>
      <c r="B547" s="16" t="s">
        <v>35</v>
      </c>
      <c r="C547" s="16" t="s">
        <v>123</v>
      </c>
      <c r="D547" s="16" t="s">
        <v>124</v>
      </c>
      <c r="E547" s="16" t="s">
        <v>271</v>
      </c>
      <c r="F547" s="16" t="s">
        <v>38</v>
      </c>
      <c r="G547" s="16">
        <v>1310</v>
      </c>
      <c r="H547" s="16">
        <v>3460</v>
      </c>
      <c r="I547" s="17" t="s">
        <v>370</v>
      </c>
      <c r="J547" s="18">
        <v>314403583</v>
      </c>
      <c r="K547" s="19">
        <v>314403583</v>
      </c>
      <c r="L547" s="19">
        <v>0</v>
      </c>
      <c r="M547" s="19">
        <v>0</v>
      </c>
      <c r="N547" s="19">
        <v>314403583</v>
      </c>
      <c r="O547" s="19">
        <v>0</v>
      </c>
      <c r="P547" s="19">
        <v>0</v>
      </c>
      <c r="Q547" s="19">
        <v>0</v>
      </c>
      <c r="R547" s="19">
        <v>0</v>
      </c>
      <c r="S547" s="19">
        <v>0</v>
      </c>
      <c r="T547" s="19">
        <v>0</v>
      </c>
      <c r="U547" s="19">
        <v>314403583</v>
      </c>
      <c r="V547" s="19">
        <v>0</v>
      </c>
      <c r="W547" s="19">
        <v>314403583</v>
      </c>
      <c r="X547" s="20">
        <f t="shared" si="93"/>
        <v>0</v>
      </c>
      <c r="Y547" s="20">
        <f t="shared" si="94"/>
        <v>0</v>
      </c>
      <c r="Z547" s="21">
        <f t="shared" si="95"/>
        <v>0</v>
      </c>
    </row>
    <row r="548" spans="1:26" ht="90" outlineLevel="4" x14ac:dyDescent="0.25">
      <c r="A548" s="15" t="s">
        <v>362</v>
      </c>
      <c r="B548" s="16" t="s">
        <v>35</v>
      </c>
      <c r="C548" s="16" t="s">
        <v>123</v>
      </c>
      <c r="D548" s="16" t="s">
        <v>124</v>
      </c>
      <c r="E548" s="16" t="s">
        <v>371</v>
      </c>
      <c r="F548" s="16" t="s">
        <v>38</v>
      </c>
      <c r="G548" s="16">
        <v>1310</v>
      </c>
      <c r="H548" s="16">
        <v>3460</v>
      </c>
      <c r="I548" s="17" t="s">
        <v>372</v>
      </c>
      <c r="J548" s="18">
        <v>14844041187</v>
      </c>
      <c r="K548" s="19">
        <v>14844041187</v>
      </c>
      <c r="L548" s="19">
        <v>0</v>
      </c>
      <c r="M548" s="19">
        <v>0</v>
      </c>
      <c r="N548" s="19">
        <v>14844041187</v>
      </c>
      <c r="O548" s="19">
        <v>0</v>
      </c>
      <c r="P548" s="19">
        <v>968089961.5</v>
      </c>
      <c r="Q548" s="19">
        <v>0</v>
      </c>
      <c r="R548" s="19">
        <v>5427232033.5</v>
      </c>
      <c r="S548" s="19">
        <v>5427232033.5</v>
      </c>
      <c r="T548" s="19">
        <v>0</v>
      </c>
      <c r="U548" s="19">
        <v>8448719192</v>
      </c>
      <c r="V548" s="19">
        <v>0</v>
      </c>
      <c r="W548" s="19">
        <v>8448719192</v>
      </c>
      <c r="X548" s="20">
        <f t="shared" si="93"/>
        <v>0.3656168805468567</v>
      </c>
      <c r="Y548" s="20">
        <f t="shared" si="94"/>
        <v>6.5217412785665563E-2</v>
      </c>
      <c r="Z548" s="21">
        <f t="shared" si="95"/>
        <v>0.43083429333252227</v>
      </c>
    </row>
    <row r="549" spans="1:26" ht="105" outlineLevel="4" x14ac:dyDescent="0.25">
      <c r="A549" s="15" t="s">
        <v>362</v>
      </c>
      <c r="B549" s="16" t="s">
        <v>35</v>
      </c>
      <c r="C549" s="16" t="s">
        <v>123</v>
      </c>
      <c r="D549" s="16" t="s">
        <v>124</v>
      </c>
      <c r="E549" s="16" t="s">
        <v>141</v>
      </c>
      <c r="F549" s="16" t="s">
        <v>38</v>
      </c>
      <c r="G549" s="16">
        <v>1310</v>
      </c>
      <c r="H549" s="16">
        <v>3460</v>
      </c>
      <c r="I549" s="17" t="s">
        <v>373</v>
      </c>
      <c r="J549" s="18">
        <v>17573869337</v>
      </c>
      <c r="K549" s="19">
        <v>17573869337</v>
      </c>
      <c r="L549" s="19">
        <v>0</v>
      </c>
      <c r="M549" s="19">
        <v>0</v>
      </c>
      <c r="N549" s="19">
        <v>17573869337</v>
      </c>
      <c r="O549" s="19">
        <v>0</v>
      </c>
      <c r="P549" s="19">
        <v>0</v>
      </c>
      <c r="Q549" s="19">
        <v>0</v>
      </c>
      <c r="R549" s="19">
        <v>17573869337</v>
      </c>
      <c r="S549" s="19">
        <v>17573869337</v>
      </c>
      <c r="T549" s="19">
        <v>0</v>
      </c>
      <c r="U549" s="19">
        <v>0</v>
      </c>
      <c r="V549" s="19">
        <v>0</v>
      </c>
      <c r="W549" s="19">
        <v>0</v>
      </c>
      <c r="X549" s="20">
        <f t="shared" si="93"/>
        <v>1</v>
      </c>
      <c r="Y549" s="20">
        <f t="shared" si="94"/>
        <v>0</v>
      </c>
      <c r="Z549" s="21">
        <f t="shared" si="95"/>
        <v>1</v>
      </c>
    </row>
    <row r="550" spans="1:26" ht="105" outlineLevel="4" x14ac:dyDescent="0.25">
      <c r="A550" s="15" t="s">
        <v>362</v>
      </c>
      <c r="B550" s="16" t="s">
        <v>35</v>
      </c>
      <c r="C550" s="16" t="s">
        <v>123</v>
      </c>
      <c r="D550" s="16" t="s">
        <v>124</v>
      </c>
      <c r="E550" s="16" t="s">
        <v>143</v>
      </c>
      <c r="F550" s="16" t="s">
        <v>38</v>
      </c>
      <c r="G550" s="16">
        <v>1310</v>
      </c>
      <c r="H550" s="16">
        <v>3460</v>
      </c>
      <c r="I550" s="17" t="s">
        <v>374</v>
      </c>
      <c r="J550" s="18">
        <v>23762495387</v>
      </c>
      <c r="K550" s="19">
        <v>23762495387</v>
      </c>
      <c r="L550" s="19">
        <v>0</v>
      </c>
      <c r="M550" s="19">
        <v>0</v>
      </c>
      <c r="N550" s="19">
        <v>23762495387</v>
      </c>
      <c r="O550" s="19">
        <v>0</v>
      </c>
      <c r="P550" s="19">
        <v>2628978.71</v>
      </c>
      <c r="Q550" s="19">
        <v>0</v>
      </c>
      <c r="R550" s="19">
        <v>5193915705.29</v>
      </c>
      <c r="S550" s="19">
        <v>5193915705.29</v>
      </c>
      <c r="T550" s="19">
        <v>0</v>
      </c>
      <c r="U550" s="19">
        <v>18565950703</v>
      </c>
      <c r="V550" s="19">
        <v>0</v>
      </c>
      <c r="W550" s="19">
        <v>18565950703</v>
      </c>
      <c r="X550" s="20">
        <f t="shared" si="93"/>
        <v>0.21857618994558503</v>
      </c>
      <c r="Y550" s="20">
        <f t="shared" si="94"/>
        <v>1.1063563262965485E-4</v>
      </c>
      <c r="Z550" s="21">
        <f t="shared" si="95"/>
        <v>0.2186868255782147</v>
      </c>
    </row>
    <row r="551" spans="1:26" ht="135" outlineLevel="4" x14ac:dyDescent="0.25">
      <c r="A551" s="15" t="s">
        <v>362</v>
      </c>
      <c r="B551" s="16" t="s">
        <v>35</v>
      </c>
      <c r="C551" s="16" t="s">
        <v>123</v>
      </c>
      <c r="D551" s="16" t="s">
        <v>124</v>
      </c>
      <c r="E551" s="16" t="s">
        <v>375</v>
      </c>
      <c r="F551" s="16" t="s">
        <v>38</v>
      </c>
      <c r="G551" s="16">
        <v>1310</v>
      </c>
      <c r="H551" s="16">
        <v>3460</v>
      </c>
      <c r="I551" s="17" t="s">
        <v>376</v>
      </c>
      <c r="J551" s="18">
        <v>10183926594</v>
      </c>
      <c r="K551" s="19">
        <v>10183926594</v>
      </c>
      <c r="L551" s="19">
        <v>0</v>
      </c>
      <c r="M551" s="19">
        <v>0</v>
      </c>
      <c r="N551" s="19">
        <v>10183926594</v>
      </c>
      <c r="O551" s="19">
        <v>0</v>
      </c>
      <c r="P551" s="19">
        <v>134606478.90000001</v>
      </c>
      <c r="Q551" s="19">
        <v>0</v>
      </c>
      <c r="R551" s="19">
        <v>2645717792.0999999</v>
      </c>
      <c r="S551" s="19">
        <v>2645717792.0999999</v>
      </c>
      <c r="T551" s="19">
        <v>0</v>
      </c>
      <c r="U551" s="19">
        <v>7403602323</v>
      </c>
      <c r="V551" s="19">
        <v>0</v>
      </c>
      <c r="W551" s="19">
        <v>7403602323</v>
      </c>
      <c r="X551" s="20">
        <f t="shared" si="93"/>
        <v>0.2597934861057189</v>
      </c>
      <c r="Y551" s="20">
        <f t="shared" si="94"/>
        <v>1.3217542139326226E-2</v>
      </c>
      <c r="Z551" s="21">
        <f t="shared" si="95"/>
        <v>0.27301102824504514</v>
      </c>
    </row>
    <row r="552" spans="1:26" ht="105" outlineLevel="4" x14ac:dyDescent="0.25">
      <c r="A552" s="15" t="s">
        <v>362</v>
      </c>
      <c r="B552" s="16" t="s">
        <v>35</v>
      </c>
      <c r="C552" s="16" t="s">
        <v>123</v>
      </c>
      <c r="D552" s="16" t="s">
        <v>124</v>
      </c>
      <c r="E552" s="16" t="s">
        <v>237</v>
      </c>
      <c r="F552" s="16" t="s">
        <v>38</v>
      </c>
      <c r="G552" s="16">
        <v>1310</v>
      </c>
      <c r="H552" s="16">
        <v>3460</v>
      </c>
      <c r="I552" s="17" t="s">
        <v>377</v>
      </c>
      <c r="J552" s="18">
        <v>48048914922</v>
      </c>
      <c r="K552" s="19">
        <v>48048914922</v>
      </c>
      <c r="L552" s="19">
        <v>0</v>
      </c>
      <c r="M552" s="19">
        <v>0</v>
      </c>
      <c r="N552" s="19">
        <v>48048914922</v>
      </c>
      <c r="O552" s="19">
        <v>0</v>
      </c>
      <c r="P552" s="19">
        <v>0</v>
      </c>
      <c r="Q552" s="19">
        <v>0</v>
      </c>
      <c r="R552" s="19">
        <v>0</v>
      </c>
      <c r="S552" s="19">
        <v>0</v>
      </c>
      <c r="T552" s="19">
        <v>0</v>
      </c>
      <c r="U552" s="19">
        <v>48048914922</v>
      </c>
      <c r="V552" s="19">
        <v>0</v>
      </c>
      <c r="W552" s="19">
        <v>48048914922</v>
      </c>
      <c r="X552" s="20">
        <f t="shared" si="93"/>
        <v>0</v>
      </c>
      <c r="Y552" s="20">
        <f t="shared" si="94"/>
        <v>0</v>
      </c>
      <c r="Z552" s="21">
        <f t="shared" si="95"/>
        <v>0</v>
      </c>
    </row>
    <row r="553" spans="1:26" ht="90" outlineLevel="4" x14ac:dyDescent="0.25">
      <c r="A553" s="15" t="s">
        <v>362</v>
      </c>
      <c r="B553" s="16" t="s">
        <v>35</v>
      </c>
      <c r="C553" s="16" t="s">
        <v>123</v>
      </c>
      <c r="D553" s="16" t="s">
        <v>124</v>
      </c>
      <c r="E553" s="16" t="s">
        <v>378</v>
      </c>
      <c r="F553" s="16" t="s">
        <v>38</v>
      </c>
      <c r="G553" s="16">
        <v>1310</v>
      </c>
      <c r="H553" s="16">
        <v>3460</v>
      </c>
      <c r="I553" s="17" t="s">
        <v>379</v>
      </c>
      <c r="J553" s="18">
        <v>524005972</v>
      </c>
      <c r="K553" s="19">
        <v>524005972</v>
      </c>
      <c r="L553" s="19">
        <v>0</v>
      </c>
      <c r="M553" s="19">
        <v>0</v>
      </c>
      <c r="N553" s="19">
        <v>524005972</v>
      </c>
      <c r="O553" s="19">
        <v>0</v>
      </c>
      <c r="P553" s="19">
        <v>0</v>
      </c>
      <c r="Q553" s="19">
        <v>0</v>
      </c>
      <c r="R553" s="19">
        <v>0</v>
      </c>
      <c r="S553" s="19">
        <v>0</v>
      </c>
      <c r="T553" s="19">
        <v>0</v>
      </c>
      <c r="U553" s="19">
        <v>524005972</v>
      </c>
      <c r="V553" s="19">
        <v>0</v>
      </c>
      <c r="W553" s="19">
        <v>524005972</v>
      </c>
      <c r="X553" s="20">
        <f t="shared" si="93"/>
        <v>0</v>
      </c>
      <c r="Y553" s="20">
        <f t="shared" si="94"/>
        <v>0</v>
      </c>
      <c r="Z553" s="21">
        <f t="shared" si="95"/>
        <v>0</v>
      </c>
    </row>
    <row r="554" spans="1:26" ht="135" outlineLevel="4" x14ac:dyDescent="0.25">
      <c r="A554" s="15" t="s">
        <v>362</v>
      </c>
      <c r="B554" s="16" t="s">
        <v>35</v>
      </c>
      <c r="C554" s="16" t="s">
        <v>123</v>
      </c>
      <c r="D554" s="16" t="s">
        <v>124</v>
      </c>
      <c r="E554" s="16" t="s">
        <v>380</v>
      </c>
      <c r="F554" s="16" t="s">
        <v>38</v>
      </c>
      <c r="G554" s="16">
        <v>1310</v>
      </c>
      <c r="H554" s="16">
        <v>3460</v>
      </c>
      <c r="I554" s="17" t="s">
        <v>381</v>
      </c>
      <c r="J554" s="18">
        <v>311307842</v>
      </c>
      <c r="K554" s="19">
        <v>311307842</v>
      </c>
      <c r="L554" s="19">
        <v>0</v>
      </c>
      <c r="M554" s="19">
        <v>0</v>
      </c>
      <c r="N554" s="19">
        <v>311307842</v>
      </c>
      <c r="O554" s="19">
        <v>0</v>
      </c>
      <c r="P554" s="19">
        <v>0</v>
      </c>
      <c r="Q554" s="19">
        <v>0</v>
      </c>
      <c r="R554" s="19">
        <v>0</v>
      </c>
      <c r="S554" s="19">
        <v>0</v>
      </c>
      <c r="T554" s="19">
        <v>0</v>
      </c>
      <c r="U554" s="19">
        <v>311307842</v>
      </c>
      <c r="V554" s="19">
        <v>0</v>
      </c>
      <c r="W554" s="19">
        <v>311307842</v>
      </c>
      <c r="X554" s="20">
        <f t="shared" si="93"/>
        <v>0</v>
      </c>
      <c r="Y554" s="20">
        <f t="shared" si="94"/>
        <v>0</v>
      </c>
      <c r="Z554" s="21">
        <f t="shared" si="95"/>
        <v>0</v>
      </c>
    </row>
    <row r="555" spans="1:26" ht="135" outlineLevel="4" x14ac:dyDescent="0.25">
      <c r="A555" s="15" t="s">
        <v>362</v>
      </c>
      <c r="B555" s="16" t="s">
        <v>35</v>
      </c>
      <c r="C555" s="16" t="s">
        <v>123</v>
      </c>
      <c r="D555" s="16" t="s">
        <v>124</v>
      </c>
      <c r="E555" s="16" t="s">
        <v>382</v>
      </c>
      <c r="F555" s="16" t="s">
        <v>38</v>
      </c>
      <c r="G555" s="16">
        <v>1310</v>
      </c>
      <c r="H555" s="16">
        <v>3460</v>
      </c>
      <c r="I555" s="17" t="s">
        <v>383</v>
      </c>
      <c r="J555" s="18">
        <v>18000000000</v>
      </c>
      <c r="K555" s="19">
        <v>18000000000</v>
      </c>
      <c r="L555" s="19">
        <v>0</v>
      </c>
      <c r="M555" s="19">
        <v>0</v>
      </c>
      <c r="N555" s="19">
        <v>18000000000</v>
      </c>
      <c r="O555" s="19">
        <v>0</v>
      </c>
      <c r="P555" s="19">
        <v>0</v>
      </c>
      <c r="Q555" s="19">
        <v>0</v>
      </c>
      <c r="R555" s="19">
        <v>4500000000</v>
      </c>
      <c r="S555" s="19">
        <v>4500000000</v>
      </c>
      <c r="T555" s="19">
        <v>0</v>
      </c>
      <c r="U555" s="19">
        <v>13500000000</v>
      </c>
      <c r="V555" s="19">
        <v>0</v>
      </c>
      <c r="W555" s="19">
        <v>13500000000</v>
      </c>
      <c r="X555" s="20">
        <f t="shared" si="93"/>
        <v>0.25</v>
      </c>
      <c r="Y555" s="20">
        <f t="shared" si="94"/>
        <v>0</v>
      </c>
      <c r="Z555" s="21">
        <f t="shared" si="95"/>
        <v>0.25</v>
      </c>
    </row>
    <row r="556" spans="1:26" ht="135" outlineLevel="4" x14ac:dyDescent="0.25">
      <c r="A556" s="15" t="s">
        <v>362</v>
      </c>
      <c r="B556" s="16" t="s">
        <v>35</v>
      </c>
      <c r="C556" s="16" t="s">
        <v>123</v>
      </c>
      <c r="D556" s="16" t="s">
        <v>124</v>
      </c>
      <c r="E556" s="16" t="s">
        <v>154</v>
      </c>
      <c r="F556" s="16" t="s">
        <v>38</v>
      </c>
      <c r="G556" s="16">
        <v>1310</v>
      </c>
      <c r="H556" s="16">
        <v>3460</v>
      </c>
      <c r="I556" s="17" t="s">
        <v>384</v>
      </c>
      <c r="J556" s="18">
        <v>1600000000</v>
      </c>
      <c r="K556" s="19">
        <v>1600000000</v>
      </c>
      <c r="L556" s="19">
        <v>0</v>
      </c>
      <c r="M556" s="19">
        <v>0</v>
      </c>
      <c r="N556" s="19">
        <v>1600000000</v>
      </c>
      <c r="O556" s="19">
        <v>0</v>
      </c>
      <c r="P556" s="19">
        <v>10000000</v>
      </c>
      <c r="Q556" s="19">
        <v>0</v>
      </c>
      <c r="R556" s="19">
        <v>240000000</v>
      </c>
      <c r="S556" s="19">
        <v>240000000</v>
      </c>
      <c r="T556" s="19">
        <v>0</v>
      </c>
      <c r="U556" s="19">
        <v>1350000000</v>
      </c>
      <c r="V556" s="19">
        <v>0</v>
      </c>
      <c r="W556" s="19">
        <v>1350000000</v>
      </c>
      <c r="X556" s="20">
        <f t="shared" si="93"/>
        <v>0.15</v>
      </c>
      <c r="Y556" s="20">
        <f t="shared" si="94"/>
        <v>6.2500000000000003E-3</v>
      </c>
      <c r="Z556" s="21">
        <f t="shared" si="95"/>
        <v>0.15625</v>
      </c>
    </row>
    <row r="557" spans="1:26" ht="135" outlineLevel="4" x14ac:dyDescent="0.25">
      <c r="A557" s="15" t="s">
        <v>362</v>
      </c>
      <c r="B557" s="16" t="s">
        <v>35</v>
      </c>
      <c r="C557" s="16" t="s">
        <v>123</v>
      </c>
      <c r="D557" s="16" t="s">
        <v>124</v>
      </c>
      <c r="E557" s="16" t="s">
        <v>385</v>
      </c>
      <c r="F557" s="16" t="s">
        <v>38</v>
      </c>
      <c r="G557" s="16">
        <v>1310</v>
      </c>
      <c r="H557" s="16">
        <v>3460</v>
      </c>
      <c r="I557" s="17" t="s">
        <v>386</v>
      </c>
      <c r="J557" s="18">
        <v>209602388</v>
      </c>
      <c r="K557" s="19">
        <v>209602388</v>
      </c>
      <c r="L557" s="19">
        <v>0</v>
      </c>
      <c r="M557" s="19">
        <v>0</v>
      </c>
      <c r="N557" s="19">
        <v>209602388</v>
      </c>
      <c r="O557" s="19">
        <v>0</v>
      </c>
      <c r="P557" s="19">
        <v>0</v>
      </c>
      <c r="Q557" s="19">
        <v>0</v>
      </c>
      <c r="R557" s="19">
        <v>0</v>
      </c>
      <c r="S557" s="19">
        <v>0</v>
      </c>
      <c r="T557" s="19">
        <v>0</v>
      </c>
      <c r="U557" s="19">
        <v>209602388</v>
      </c>
      <c r="V557" s="19">
        <v>0</v>
      </c>
      <c r="W557" s="19">
        <v>209602388</v>
      </c>
      <c r="X557" s="20">
        <f t="shared" si="93"/>
        <v>0</v>
      </c>
      <c r="Y557" s="20">
        <f t="shared" si="94"/>
        <v>0</v>
      </c>
      <c r="Z557" s="21">
        <f t="shared" si="95"/>
        <v>0</v>
      </c>
    </row>
    <row r="558" spans="1:26" ht="90" outlineLevel="4" x14ac:dyDescent="0.25">
      <c r="A558" s="15" t="s">
        <v>362</v>
      </c>
      <c r="B558" s="16" t="s">
        <v>35</v>
      </c>
      <c r="C558" s="16" t="s">
        <v>123</v>
      </c>
      <c r="D558" s="16" t="s">
        <v>124</v>
      </c>
      <c r="E558" s="16" t="s">
        <v>156</v>
      </c>
      <c r="F558" s="16" t="s">
        <v>38</v>
      </c>
      <c r="G558" s="16">
        <v>1310</v>
      </c>
      <c r="H558" s="16">
        <v>3460</v>
      </c>
      <c r="I558" s="17" t="s">
        <v>387</v>
      </c>
      <c r="J558" s="18">
        <v>26200298</v>
      </c>
      <c r="K558" s="19">
        <v>26200298</v>
      </c>
      <c r="L558" s="19">
        <v>0</v>
      </c>
      <c r="M558" s="19">
        <v>0</v>
      </c>
      <c r="N558" s="19">
        <v>26200298</v>
      </c>
      <c r="O558" s="19">
        <v>0</v>
      </c>
      <c r="P558" s="19">
        <v>0</v>
      </c>
      <c r="Q558" s="19">
        <v>0</v>
      </c>
      <c r="R558" s="19">
        <v>0</v>
      </c>
      <c r="S558" s="19">
        <v>0</v>
      </c>
      <c r="T558" s="19">
        <v>0</v>
      </c>
      <c r="U558" s="19">
        <v>26200298</v>
      </c>
      <c r="V558" s="19">
        <v>0</v>
      </c>
      <c r="W558" s="19">
        <v>26200298</v>
      </c>
      <c r="X558" s="20">
        <f t="shared" ref="X558:X591" si="103">R558/N558</f>
        <v>0</v>
      </c>
      <c r="Y558" s="20">
        <f t="shared" ref="Y558:Y591" si="104">(O558+P558+Q558)/N558</f>
        <v>0</v>
      </c>
      <c r="Z558" s="21">
        <f t="shared" ref="Z558:Z621" si="105">X558+Y558</f>
        <v>0</v>
      </c>
    </row>
    <row r="559" spans="1:26" ht="240" outlineLevel="4" x14ac:dyDescent="0.25">
      <c r="A559" s="15" t="s">
        <v>362</v>
      </c>
      <c r="B559" s="16" t="s">
        <v>35</v>
      </c>
      <c r="C559" s="16" t="s">
        <v>123</v>
      </c>
      <c r="D559" s="16" t="s">
        <v>124</v>
      </c>
      <c r="E559" s="16" t="s">
        <v>158</v>
      </c>
      <c r="F559" s="16" t="s">
        <v>38</v>
      </c>
      <c r="G559" s="16">
        <v>1310</v>
      </c>
      <c r="H559" s="16">
        <v>3460</v>
      </c>
      <c r="I559" s="17" t="s">
        <v>388</v>
      </c>
      <c r="J559" s="18">
        <v>3347711680</v>
      </c>
      <c r="K559" s="19">
        <v>3347711680</v>
      </c>
      <c r="L559" s="19">
        <v>0</v>
      </c>
      <c r="M559" s="19">
        <v>0</v>
      </c>
      <c r="N559" s="19">
        <v>3347711680</v>
      </c>
      <c r="O559" s="19">
        <v>0</v>
      </c>
      <c r="P559" s="19">
        <v>0</v>
      </c>
      <c r="Q559" s="19">
        <v>0</v>
      </c>
      <c r="R559" s="19">
        <v>750000000</v>
      </c>
      <c r="S559" s="19">
        <v>750000000</v>
      </c>
      <c r="T559" s="19">
        <v>0</v>
      </c>
      <c r="U559" s="19">
        <v>2597711680</v>
      </c>
      <c r="V559" s="19">
        <v>0</v>
      </c>
      <c r="W559" s="19">
        <v>2597711680</v>
      </c>
      <c r="X559" s="20">
        <f t="shared" si="103"/>
        <v>0.22403363004068499</v>
      </c>
      <c r="Y559" s="20">
        <f t="shared" si="104"/>
        <v>0</v>
      </c>
      <c r="Z559" s="21">
        <f t="shared" si="105"/>
        <v>0.22403363004068499</v>
      </c>
    </row>
    <row r="560" spans="1:26" ht="180" outlineLevel="4" x14ac:dyDescent="0.25">
      <c r="A560" s="15" t="s">
        <v>362</v>
      </c>
      <c r="B560" s="16" t="s">
        <v>35</v>
      </c>
      <c r="C560" s="16" t="s">
        <v>123</v>
      </c>
      <c r="D560" s="16" t="s">
        <v>124</v>
      </c>
      <c r="E560" s="16" t="s">
        <v>389</v>
      </c>
      <c r="F560" s="16" t="s">
        <v>38</v>
      </c>
      <c r="G560" s="16">
        <v>1310</v>
      </c>
      <c r="H560" s="16">
        <v>3460</v>
      </c>
      <c r="I560" s="17" t="s">
        <v>390</v>
      </c>
      <c r="J560" s="18">
        <v>150000000</v>
      </c>
      <c r="K560" s="19">
        <v>150000000</v>
      </c>
      <c r="L560" s="19">
        <v>0</v>
      </c>
      <c r="M560" s="19">
        <v>0</v>
      </c>
      <c r="N560" s="19">
        <v>150000000</v>
      </c>
      <c r="O560" s="19">
        <v>0</v>
      </c>
      <c r="P560" s="19">
        <v>0</v>
      </c>
      <c r="Q560" s="19">
        <v>0</v>
      </c>
      <c r="R560" s="19">
        <v>30000000</v>
      </c>
      <c r="S560" s="19">
        <v>30000000</v>
      </c>
      <c r="T560" s="19">
        <v>0</v>
      </c>
      <c r="U560" s="19">
        <v>120000000</v>
      </c>
      <c r="V560" s="19">
        <v>0</v>
      </c>
      <c r="W560" s="19">
        <v>120000000</v>
      </c>
      <c r="X560" s="20">
        <f t="shared" si="103"/>
        <v>0.2</v>
      </c>
      <c r="Y560" s="20">
        <f t="shared" si="104"/>
        <v>0</v>
      </c>
      <c r="Z560" s="21">
        <f t="shared" si="105"/>
        <v>0.2</v>
      </c>
    </row>
    <row r="561" spans="1:26" ht="195" outlineLevel="4" x14ac:dyDescent="0.25">
      <c r="A561" s="15" t="s">
        <v>362</v>
      </c>
      <c r="B561" s="16" t="s">
        <v>35</v>
      </c>
      <c r="C561" s="16" t="s">
        <v>123</v>
      </c>
      <c r="D561" s="16" t="s">
        <v>124</v>
      </c>
      <c r="E561" s="16" t="s">
        <v>391</v>
      </c>
      <c r="F561" s="16" t="s">
        <v>38</v>
      </c>
      <c r="G561" s="16">
        <v>1310</v>
      </c>
      <c r="H561" s="16">
        <v>3460</v>
      </c>
      <c r="I561" s="17" t="s">
        <v>392</v>
      </c>
      <c r="J561" s="18">
        <v>31820172000</v>
      </c>
      <c r="K561" s="19">
        <v>31820172000</v>
      </c>
      <c r="L561" s="19">
        <v>0</v>
      </c>
      <c r="M561" s="19">
        <v>0</v>
      </c>
      <c r="N561" s="19">
        <v>31820172000</v>
      </c>
      <c r="O561" s="19">
        <v>0</v>
      </c>
      <c r="P561" s="19">
        <v>0</v>
      </c>
      <c r="Q561" s="19">
        <v>0</v>
      </c>
      <c r="R561" s="19">
        <v>7955043000</v>
      </c>
      <c r="S561" s="19">
        <v>7955043000</v>
      </c>
      <c r="T561" s="19">
        <v>0</v>
      </c>
      <c r="U561" s="19">
        <v>23865129000</v>
      </c>
      <c r="V561" s="19">
        <v>0</v>
      </c>
      <c r="W561" s="19">
        <v>23865129000</v>
      </c>
      <c r="X561" s="20">
        <f t="shared" si="103"/>
        <v>0.25</v>
      </c>
      <c r="Y561" s="20">
        <f t="shared" si="104"/>
        <v>0</v>
      </c>
      <c r="Z561" s="21">
        <f t="shared" si="105"/>
        <v>0.25</v>
      </c>
    </row>
    <row r="562" spans="1:26" ht="90" outlineLevel="4" x14ac:dyDescent="0.25">
      <c r="A562" s="15" t="s">
        <v>362</v>
      </c>
      <c r="B562" s="16" t="s">
        <v>35</v>
      </c>
      <c r="C562" s="16" t="s">
        <v>123</v>
      </c>
      <c r="D562" s="16" t="s">
        <v>124</v>
      </c>
      <c r="E562" s="16" t="s">
        <v>393</v>
      </c>
      <c r="F562" s="16" t="s">
        <v>38</v>
      </c>
      <c r="G562" s="16">
        <v>1310</v>
      </c>
      <c r="H562" s="16">
        <v>3460</v>
      </c>
      <c r="I562" s="17" t="s">
        <v>394</v>
      </c>
      <c r="J562" s="18">
        <v>295926450</v>
      </c>
      <c r="K562" s="19">
        <v>295926450</v>
      </c>
      <c r="L562" s="19">
        <v>0</v>
      </c>
      <c r="M562" s="19">
        <v>0</v>
      </c>
      <c r="N562" s="19">
        <v>295926450</v>
      </c>
      <c r="O562" s="19">
        <v>0</v>
      </c>
      <c r="P562" s="19">
        <v>0</v>
      </c>
      <c r="Q562" s="19">
        <v>0</v>
      </c>
      <c r="R562" s="19">
        <v>0</v>
      </c>
      <c r="S562" s="19">
        <v>0</v>
      </c>
      <c r="T562" s="19">
        <v>0</v>
      </c>
      <c r="U562" s="19">
        <v>295926450</v>
      </c>
      <c r="V562" s="19">
        <v>0</v>
      </c>
      <c r="W562" s="19">
        <v>295926450</v>
      </c>
      <c r="X562" s="20">
        <f t="shared" si="103"/>
        <v>0</v>
      </c>
      <c r="Y562" s="20">
        <f t="shared" si="104"/>
        <v>0</v>
      </c>
      <c r="Z562" s="21">
        <f t="shared" si="105"/>
        <v>0</v>
      </c>
    </row>
    <row r="563" spans="1:26" outlineLevel="4" x14ac:dyDescent="0.25">
      <c r="A563" s="15" t="s">
        <v>362</v>
      </c>
      <c r="B563" s="16" t="s">
        <v>35</v>
      </c>
      <c r="C563" s="16" t="s">
        <v>123</v>
      </c>
      <c r="D563" s="16" t="s">
        <v>395</v>
      </c>
      <c r="E563" s="16"/>
      <c r="F563" s="16">
        <v>280</v>
      </c>
      <c r="G563" s="16">
        <v>1320</v>
      </c>
      <c r="H563" s="16">
        <v>3480</v>
      </c>
      <c r="I563" s="17" t="s">
        <v>396</v>
      </c>
      <c r="J563" s="18"/>
      <c r="K563" s="19"/>
      <c r="L563" s="19">
        <v>0</v>
      </c>
      <c r="M563" s="19">
        <v>18600000</v>
      </c>
      <c r="N563" s="19">
        <v>18600000</v>
      </c>
      <c r="O563" s="19"/>
      <c r="P563" s="19"/>
      <c r="Q563" s="19"/>
      <c r="R563" s="19"/>
      <c r="S563" s="19"/>
      <c r="T563" s="19"/>
      <c r="U563" s="19"/>
      <c r="V563" s="19"/>
      <c r="W563" s="19">
        <v>18600000</v>
      </c>
      <c r="X563" s="20">
        <f t="shared" si="103"/>
        <v>0</v>
      </c>
      <c r="Y563" s="20">
        <f t="shared" si="104"/>
        <v>0</v>
      </c>
      <c r="Z563" s="21">
        <f t="shared" si="105"/>
        <v>0</v>
      </c>
    </row>
    <row r="564" spans="1:26" outlineLevel="4" x14ac:dyDescent="0.25">
      <c r="A564" s="15" t="s">
        <v>362</v>
      </c>
      <c r="B564" s="16" t="s">
        <v>35</v>
      </c>
      <c r="C564" s="16" t="s">
        <v>123</v>
      </c>
      <c r="D564" s="16" t="s">
        <v>395</v>
      </c>
      <c r="E564" s="16"/>
      <c r="F564" s="16" t="s">
        <v>38</v>
      </c>
      <c r="G564" s="16">
        <v>1320</v>
      </c>
      <c r="H564" s="16">
        <v>3480</v>
      </c>
      <c r="I564" s="17" t="s">
        <v>396</v>
      </c>
      <c r="J564" s="18"/>
      <c r="K564" s="19"/>
      <c r="L564" s="19">
        <v>0</v>
      </c>
      <c r="M564" s="19">
        <v>2371779112</v>
      </c>
      <c r="N564" s="19">
        <v>2371779112</v>
      </c>
      <c r="O564" s="19"/>
      <c r="P564" s="19"/>
      <c r="Q564" s="19"/>
      <c r="R564" s="19"/>
      <c r="S564" s="19"/>
      <c r="T564" s="19"/>
      <c r="U564" s="19"/>
      <c r="V564" s="19"/>
      <c r="W564" s="19">
        <v>2371779112</v>
      </c>
      <c r="X564" s="20">
        <f t="shared" si="103"/>
        <v>0</v>
      </c>
      <c r="Y564" s="20">
        <f t="shared" si="104"/>
        <v>0</v>
      </c>
      <c r="Z564" s="21">
        <f t="shared" si="105"/>
        <v>0</v>
      </c>
    </row>
    <row r="565" spans="1:26" ht="45" outlineLevel="4" x14ac:dyDescent="0.25">
      <c r="A565" s="15" t="s">
        <v>362</v>
      </c>
      <c r="B565" s="16" t="s">
        <v>35</v>
      </c>
      <c r="C565" s="16" t="s">
        <v>123</v>
      </c>
      <c r="D565" s="16" t="s">
        <v>148</v>
      </c>
      <c r="E565" s="16"/>
      <c r="F565" s="16" t="s">
        <v>38</v>
      </c>
      <c r="G565" s="16">
        <v>1320</v>
      </c>
      <c r="H565" s="16">
        <v>3460</v>
      </c>
      <c r="I565" s="17" t="s">
        <v>149</v>
      </c>
      <c r="J565" s="18">
        <v>20245821</v>
      </c>
      <c r="K565" s="19">
        <v>20245821</v>
      </c>
      <c r="L565" s="19">
        <v>0</v>
      </c>
      <c r="M565" s="19">
        <v>111542</v>
      </c>
      <c r="N565" s="19">
        <v>20357363</v>
      </c>
      <c r="O565" s="19">
        <v>0</v>
      </c>
      <c r="P565" s="19">
        <v>0</v>
      </c>
      <c r="Q565" s="19">
        <v>0</v>
      </c>
      <c r="R565" s="19">
        <v>1310673.1200000001</v>
      </c>
      <c r="S565" s="19">
        <v>1310673.1200000001</v>
      </c>
      <c r="T565" s="19">
        <v>18935147.879999999</v>
      </c>
      <c r="U565" s="19">
        <v>18935147.879999999</v>
      </c>
      <c r="V565" s="19">
        <v>0</v>
      </c>
      <c r="W565" s="19">
        <v>19046689.879999999</v>
      </c>
      <c r="X565" s="20">
        <f t="shared" si="103"/>
        <v>6.4383246494155458E-2</v>
      </c>
      <c r="Y565" s="20">
        <f t="shared" si="104"/>
        <v>0</v>
      </c>
      <c r="Z565" s="21">
        <f t="shared" si="105"/>
        <v>6.4383246494155458E-2</v>
      </c>
    </row>
    <row r="566" spans="1:26" ht="120" outlineLevel="4" x14ac:dyDescent="0.25">
      <c r="A566" s="15" t="s">
        <v>362</v>
      </c>
      <c r="B566" s="16" t="s">
        <v>35</v>
      </c>
      <c r="C566" s="16" t="s">
        <v>123</v>
      </c>
      <c r="D566" s="16" t="s">
        <v>239</v>
      </c>
      <c r="E566" s="16"/>
      <c r="F566" s="16" t="s">
        <v>38</v>
      </c>
      <c r="G566" s="16">
        <v>1320</v>
      </c>
      <c r="H566" s="16">
        <v>3460</v>
      </c>
      <c r="I566" s="17" t="s">
        <v>397</v>
      </c>
      <c r="J566" s="18">
        <v>413462164</v>
      </c>
      <c r="K566" s="19">
        <v>413462164</v>
      </c>
      <c r="L566" s="19">
        <v>0</v>
      </c>
      <c r="M566" s="19">
        <v>1200000000</v>
      </c>
      <c r="N566" s="19">
        <v>1613462164</v>
      </c>
      <c r="O566" s="19">
        <v>0</v>
      </c>
      <c r="P566" s="19">
        <v>0</v>
      </c>
      <c r="Q566" s="19">
        <v>0</v>
      </c>
      <c r="R566" s="19">
        <v>0</v>
      </c>
      <c r="S566" s="19">
        <v>0</v>
      </c>
      <c r="T566" s="19">
        <v>310096623</v>
      </c>
      <c r="U566" s="19">
        <v>413462164</v>
      </c>
      <c r="V566" s="19">
        <v>0</v>
      </c>
      <c r="W566" s="19">
        <v>1613462164</v>
      </c>
      <c r="X566" s="20">
        <f t="shared" si="103"/>
        <v>0</v>
      </c>
      <c r="Y566" s="20">
        <f t="shared" si="104"/>
        <v>0</v>
      </c>
      <c r="Z566" s="21">
        <f t="shared" si="105"/>
        <v>0</v>
      </c>
    </row>
    <row r="567" spans="1:26" outlineLevel="3" x14ac:dyDescent="0.25">
      <c r="A567" s="22"/>
      <c r="B567" s="23"/>
      <c r="C567" s="23" t="s">
        <v>170</v>
      </c>
      <c r="D567" s="23"/>
      <c r="E567" s="23"/>
      <c r="F567" s="23"/>
      <c r="G567" s="23"/>
      <c r="H567" s="23"/>
      <c r="I567" s="24"/>
      <c r="J567" s="25">
        <f t="shared" ref="J567:W567" si="106">SUBTOTAL(9,J543:J566)</f>
        <v>218726742168</v>
      </c>
      <c r="K567" s="26">
        <f t="shared" si="106"/>
        <v>218726742168</v>
      </c>
      <c r="L567" s="26">
        <f t="shared" si="106"/>
        <v>0</v>
      </c>
      <c r="M567" s="26">
        <f t="shared" si="106"/>
        <v>3592718388</v>
      </c>
      <c r="N567" s="26">
        <f t="shared" si="106"/>
        <v>222319460556</v>
      </c>
      <c r="O567" s="26">
        <f t="shared" si="106"/>
        <v>0</v>
      </c>
      <c r="P567" s="26">
        <f t="shared" si="106"/>
        <v>1125230484.5800002</v>
      </c>
      <c r="Q567" s="26">
        <f t="shared" si="106"/>
        <v>0</v>
      </c>
      <c r="R567" s="26">
        <f t="shared" si="106"/>
        <v>55810449930.540001</v>
      </c>
      <c r="S567" s="26">
        <f t="shared" si="106"/>
        <v>55810449930.540001</v>
      </c>
      <c r="T567" s="26">
        <f t="shared" si="106"/>
        <v>329031770.88</v>
      </c>
      <c r="U567" s="26">
        <f t="shared" si="106"/>
        <v>161791061752.88</v>
      </c>
      <c r="V567" s="26">
        <f t="shared" si="106"/>
        <v>0</v>
      </c>
      <c r="W567" s="26">
        <f t="shared" si="106"/>
        <v>165383780140.88</v>
      </c>
      <c r="X567" s="27">
        <f t="shared" si="103"/>
        <v>0.25103717772147938</v>
      </c>
      <c r="Y567" s="27">
        <f t="shared" si="104"/>
        <v>5.0613224850667811E-3</v>
      </c>
      <c r="Z567" s="28">
        <f t="shared" si="105"/>
        <v>0.25609850020654618</v>
      </c>
    </row>
    <row r="568" spans="1:26" ht="105" outlineLevel="4" x14ac:dyDescent="0.25">
      <c r="A568" s="15" t="s">
        <v>362</v>
      </c>
      <c r="B568" s="16" t="s">
        <v>35</v>
      </c>
      <c r="C568" s="16" t="s">
        <v>306</v>
      </c>
      <c r="D568" s="16" t="s">
        <v>307</v>
      </c>
      <c r="E568" s="16" t="s">
        <v>128</v>
      </c>
      <c r="F568" s="16">
        <v>280</v>
      </c>
      <c r="G568" s="16">
        <v>2310</v>
      </c>
      <c r="H568" s="16">
        <v>3460</v>
      </c>
      <c r="I568" s="17" t="s">
        <v>398</v>
      </c>
      <c r="J568" s="18">
        <v>1230000000</v>
      </c>
      <c r="K568" s="19">
        <v>1230000000</v>
      </c>
      <c r="L568" s="19">
        <v>0</v>
      </c>
      <c r="M568" s="19">
        <v>0</v>
      </c>
      <c r="N568" s="19">
        <v>1230000000</v>
      </c>
      <c r="O568" s="19">
        <v>0</v>
      </c>
      <c r="P568" s="19">
        <v>307500000</v>
      </c>
      <c r="Q568" s="19">
        <v>0</v>
      </c>
      <c r="R568" s="19">
        <v>0</v>
      </c>
      <c r="S568" s="19">
        <v>0</v>
      </c>
      <c r="T568" s="19">
        <v>0</v>
      </c>
      <c r="U568" s="19">
        <v>922500000</v>
      </c>
      <c r="V568" s="19">
        <v>0</v>
      </c>
      <c r="W568" s="19">
        <v>922500000</v>
      </c>
      <c r="X568" s="20">
        <f t="shared" si="103"/>
        <v>0</v>
      </c>
      <c r="Y568" s="20">
        <f t="shared" si="104"/>
        <v>0.25</v>
      </c>
      <c r="Z568" s="21">
        <f t="shared" si="105"/>
        <v>0.25</v>
      </c>
    </row>
    <row r="569" spans="1:26" outlineLevel="3" x14ac:dyDescent="0.25">
      <c r="A569" s="22"/>
      <c r="B569" s="23"/>
      <c r="C569" s="23" t="s">
        <v>310</v>
      </c>
      <c r="D569" s="23"/>
      <c r="E569" s="23"/>
      <c r="F569" s="23"/>
      <c r="G569" s="23"/>
      <c r="H569" s="23"/>
      <c r="I569" s="24"/>
      <c r="J569" s="25">
        <f t="shared" ref="J569:W569" si="107">SUBTOTAL(9,J568:J568)</f>
        <v>1230000000</v>
      </c>
      <c r="K569" s="26">
        <f t="shared" si="107"/>
        <v>1230000000</v>
      </c>
      <c r="L569" s="26">
        <f t="shared" si="107"/>
        <v>0</v>
      </c>
      <c r="M569" s="26">
        <f t="shared" si="107"/>
        <v>0</v>
      </c>
      <c r="N569" s="26">
        <f t="shared" si="107"/>
        <v>1230000000</v>
      </c>
      <c r="O569" s="26">
        <f t="shared" si="107"/>
        <v>0</v>
      </c>
      <c r="P569" s="26">
        <f t="shared" si="107"/>
        <v>307500000</v>
      </c>
      <c r="Q569" s="26">
        <f t="shared" si="107"/>
        <v>0</v>
      </c>
      <c r="R569" s="26">
        <f t="shared" si="107"/>
        <v>0</v>
      </c>
      <c r="S569" s="26">
        <f t="shared" si="107"/>
        <v>0</v>
      </c>
      <c r="T569" s="26">
        <f t="shared" si="107"/>
        <v>0</v>
      </c>
      <c r="U569" s="26">
        <f t="shared" si="107"/>
        <v>922500000</v>
      </c>
      <c r="V569" s="26">
        <f t="shared" si="107"/>
        <v>0</v>
      </c>
      <c r="W569" s="26">
        <f t="shared" si="107"/>
        <v>922500000</v>
      </c>
      <c r="X569" s="27">
        <f t="shared" si="103"/>
        <v>0</v>
      </c>
      <c r="Y569" s="27">
        <f t="shared" si="104"/>
        <v>0.25</v>
      </c>
      <c r="Z569" s="28">
        <f t="shared" si="105"/>
        <v>0.25</v>
      </c>
    </row>
    <row r="570" spans="1:26" outlineLevel="1" x14ac:dyDescent="0.25">
      <c r="A570" s="22" t="s">
        <v>399</v>
      </c>
      <c r="B570" s="23"/>
      <c r="C570" s="23"/>
      <c r="D570" s="23"/>
      <c r="E570" s="23"/>
      <c r="F570" s="23"/>
      <c r="G570" s="23"/>
      <c r="H570" s="23"/>
      <c r="I570" s="24"/>
      <c r="J570" s="25">
        <f t="shared" ref="J570:W570" si="108">SUBTOTAL(9,J505:J568)</f>
        <v>229588701078</v>
      </c>
      <c r="K570" s="26">
        <f t="shared" si="108"/>
        <v>229588701078</v>
      </c>
      <c r="L570" s="26">
        <f t="shared" si="108"/>
        <v>0</v>
      </c>
      <c r="M570" s="26">
        <f t="shared" si="108"/>
        <v>3046340925</v>
      </c>
      <c r="N570" s="26">
        <f t="shared" si="108"/>
        <v>232635042003</v>
      </c>
      <c r="O570" s="26">
        <f t="shared" si="108"/>
        <v>0</v>
      </c>
      <c r="P570" s="26">
        <f t="shared" si="108"/>
        <v>1601140731.9400001</v>
      </c>
      <c r="Q570" s="26">
        <f t="shared" si="108"/>
        <v>0</v>
      </c>
      <c r="R570" s="26">
        <f t="shared" si="108"/>
        <v>56050810840.880005</v>
      </c>
      <c r="S570" s="26">
        <f t="shared" si="108"/>
        <v>56050810840.880005</v>
      </c>
      <c r="T570" s="26">
        <f t="shared" si="108"/>
        <v>977517127.17999995</v>
      </c>
      <c r="U570" s="26">
        <f t="shared" si="108"/>
        <v>171936749505.17999</v>
      </c>
      <c r="V570" s="26">
        <f t="shared" si="108"/>
        <v>0</v>
      </c>
      <c r="W570" s="26">
        <f t="shared" si="108"/>
        <v>174983090430.17999</v>
      </c>
      <c r="X570" s="27">
        <f t="shared" si="103"/>
        <v>0.24093881282148882</v>
      </c>
      <c r="Y570" s="27">
        <f t="shared" si="104"/>
        <v>6.8826291953013345E-3</v>
      </c>
      <c r="Z570" s="28">
        <f t="shared" si="105"/>
        <v>0.24782144201679016</v>
      </c>
    </row>
    <row r="571" spans="1:26" outlineLevel="4" x14ac:dyDescent="0.25">
      <c r="A571" s="15" t="s">
        <v>400</v>
      </c>
      <c r="B571" s="16" t="s">
        <v>243</v>
      </c>
      <c r="C571" s="16" t="s">
        <v>36</v>
      </c>
      <c r="D571" s="16" t="s">
        <v>37</v>
      </c>
      <c r="E571" s="16"/>
      <c r="F571" s="16">
        <v>280</v>
      </c>
      <c r="G571" s="16">
        <v>1111</v>
      </c>
      <c r="H571" s="16">
        <v>3410</v>
      </c>
      <c r="I571" s="17" t="s">
        <v>39</v>
      </c>
      <c r="J571" s="18">
        <v>266796045429</v>
      </c>
      <c r="K571" s="19">
        <v>266796045429</v>
      </c>
      <c r="L571" s="19">
        <v>0</v>
      </c>
      <c r="M571" s="19">
        <v>0</v>
      </c>
      <c r="N571" s="19">
        <v>266796045429</v>
      </c>
      <c r="O571" s="19">
        <v>0</v>
      </c>
      <c r="P571" s="19">
        <v>0</v>
      </c>
      <c r="Q571" s="19">
        <v>0</v>
      </c>
      <c r="R571" s="19">
        <v>61531231673.419998</v>
      </c>
      <c r="S571" s="19">
        <v>61531231673.419998</v>
      </c>
      <c r="T571" s="19">
        <v>205264813755.57999</v>
      </c>
      <c r="U571" s="19">
        <v>205264813755.57999</v>
      </c>
      <c r="V571" s="19">
        <v>0</v>
      </c>
      <c r="W571" s="19">
        <v>205264813755.58002</v>
      </c>
      <c r="X571" s="20">
        <f t="shared" si="103"/>
        <v>0.2306302238268923</v>
      </c>
      <c r="Y571" s="20">
        <f t="shared" si="104"/>
        <v>0</v>
      </c>
      <c r="Z571" s="21">
        <f t="shared" si="105"/>
        <v>0.2306302238268923</v>
      </c>
    </row>
    <row r="572" spans="1:26" outlineLevel="4" x14ac:dyDescent="0.25">
      <c r="A572" s="15" t="s">
        <v>400</v>
      </c>
      <c r="B572" s="16" t="s">
        <v>243</v>
      </c>
      <c r="C572" s="16" t="s">
        <v>36</v>
      </c>
      <c r="D572" s="16" t="s">
        <v>40</v>
      </c>
      <c r="E572" s="16"/>
      <c r="F572" s="16">
        <v>280</v>
      </c>
      <c r="G572" s="16">
        <v>1111</v>
      </c>
      <c r="H572" s="16">
        <v>3410</v>
      </c>
      <c r="I572" s="17" t="s">
        <v>41</v>
      </c>
      <c r="J572" s="18">
        <v>14001850410</v>
      </c>
      <c r="K572" s="19">
        <v>14001850410</v>
      </c>
      <c r="L572" s="19">
        <v>0</v>
      </c>
      <c r="M572" s="19">
        <v>0</v>
      </c>
      <c r="N572" s="19">
        <v>14001850410</v>
      </c>
      <c r="O572" s="19">
        <v>0</v>
      </c>
      <c r="P572" s="19">
        <v>0</v>
      </c>
      <c r="Q572" s="19">
        <v>0</v>
      </c>
      <c r="R572" s="19">
        <v>4165890805.9000001</v>
      </c>
      <c r="S572" s="19">
        <v>4165890805.9000001</v>
      </c>
      <c r="T572" s="19">
        <v>9835959604.1000004</v>
      </c>
      <c r="U572" s="19">
        <v>9835959604.1000004</v>
      </c>
      <c r="V572" s="19">
        <v>0</v>
      </c>
      <c r="W572" s="19">
        <v>9835959604.1000004</v>
      </c>
      <c r="X572" s="20">
        <f t="shared" si="103"/>
        <v>0.2975243045679703</v>
      </c>
      <c r="Y572" s="20">
        <f t="shared" si="104"/>
        <v>0</v>
      </c>
      <c r="Z572" s="21">
        <f t="shared" si="105"/>
        <v>0.2975243045679703</v>
      </c>
    </row>
    <row r="573" spans="1:26" outlineLevel="4" x14ac:dyDescent="0.25">
      <c r="A573" s="15" t="s">
        <v>400</v>
      </c>
      <c r="B573" s="16" t="s">
        <v>243</v>
      </c>
      <c r="C573" s="16" t="s">
        <v>36</v>
      </c>
      <c r="D573" s="16" t="s">
        <v>401</v>
      </c>
      <c r="E573" s="16"/>
      <c r="F573" s="16">
        <v>280</v>
      </c>
      <c r="G573" s="16">
        <v>1111</v>
      </c>
      <c r="H573" s="16">
        <v>3410</v>
      </c>
      <c r="I573" s="17" t="s">
        <v>402</v>
      </c>
      <c r="J573" s="18">
        <v>433113437</v>
      </c>
      <c r="K573" s="19">
        <v>433113437</v>
      </c>
      <c r="L573" s="19">
        <v>0</v>
      </c>
      <c r="M573" s="19">
        <v>0</v>
      </c>
      <c r="N573" s="19">
        <v>433113437</v>
      </c>
      <c r="O573" s="19">
        <v>0</v>
      </c>
      <c r="P573" s="19">
        <v>0</v>
      </c>
      <c r="Q573" s="19">
        <v>0</v>
      </c>
      <c r="R573" s="19">
        <v>99083059.780000001</v>
      </c>
      <c r="S573" s="19">
        <v>99083059.780000001</v>
      </c>
      <c r="T573" s="19">
        <v>334030377.22000003</v>
      </c>
      <c r="U573" s="19">
        <v>334030377.22000003</v>
      </c>
      <c r="V573" s="19">
        <v>0</v>
      </c>
      <c r="W573" s="19">
        <v>334030377.22000003</v>
      </c>
      <c r="X573" s="20">
        <f t="shared" si="103"/>
        <v>0.22876930456442984</v>
      </c>
      <c r="Y573" s="20">
        <f t="shared" si="104"/>
        <v>0</v>
      </c>
      <c r="Z573" s="21">
        <f t="shared" si="105"/>
        <v>0.22876930456442984</v>
      </c>
    </row>
    <row r="574" spans="1:26" outlineLevel="4" x14ac:dyDescent="0.25">
      <c r="A574" s="15" t="s">
        <v>400</v>
      </c>
      <c r="B574" s="16" t="s">
        <v>243</v>
      </c>
      <c r="C574" s="16" t="s">
        <v>36</v>
      </c>
      <c r="D574" s="16" t="s">
        <v>342</v>
      </c>
      <c r="E574" s="16"/>
      <c r="F574" s="16">
        <v>280</v>
      </c>
      <c r="G574" s="16">
        <v>1111</v>
      </c>
      <c r="H574" s="16">
        <v>3410</v>
      </c>
      <c r="I574" s="17" t="s">
        <v>343</v>
      </c>
      <c r="J574" s="19">
        <v>0</v>
      </c>
      <c r="K574" s="19">
        <v>0</v>
      </c>
      <c r="L574" s="19">
        <v>64646990</v>
      </c>
      <c r="M574" s="19">
        <v>0</v>
      </c>
      <c r="N574" s="19">
        <v>64646990</v>
      </c>
      <c r="O574" s="19">
        <v>0</v>
      </c>
      <c r="P574" s="19">
        <v>0</v>
      </c>
      <c r="Q574" s="19">
        <v>0</v>
      </c>
      <c r="R574" s="19">
        <v>0</v>
      </c>
      <c r="S574" s="19">
        <v>0</v>
      </c>
      <c r="T574" s="19">
        <v>0</v>
      </c>
      <c r="U574" s="19">
        <v>0</v>
      </c>
      <c r="V574" s="19">
        <v>0</v>
      </c>
      <c r="W574" s="19">
        <v>64646990</v>
      </c>
      <c r="X574" s="20">
        <f t="shared" si="103"/>
        <v>0</v>
      </c>
      <c r="Y574" s="20">
        <f t="shared" si="104"/>
        <v>0</v>
      </c>
      <c r="Z574" s="21">
        <f t="shared" si="105"/>
        <v>0</v>
      </c>
    </row>
    <row r="575" spans="1:26" outlineLevel="4" x14ac:dyDescent="0.25">
      <c r="A575" s="15" t="s">
        <v>400</v>
      </c>
      <c r="B575" s="16" t="s">
        <v>243</v>
      </c>
      <c r="C575" s="16" t="s">
        <v>36</v>
      </c>
      <c r="D575" s="16" t="s">
        <v>46</v>
      </c>
      <c r="E575" s="16"/>
      <c r="F575" s="16">
        <v>280</v>
      </c>
      <c r="G575" s="16">
        <v>1111</v>
      </c>
      <c r="H575" s="16">
        <v>3410</v>
      </c>
      <c r="I575" s="17" t="s">
        <v>47</v>
      </c>
      <c r="J575" s="18">
        <v>73540247114</v>
      </c>
      <c r="K575" s="19">
        <v>73540247114</v>
      </c>
      <c r="L575" s="19">
        <v>0</v>
      </c>
      <c r="M575" s="19">
        <v>0</v>
      </c>
      <c r="N575" s="19">
        <v>73540247114</v>
      </c>
      <c r="O575" s="19">
        <v>0</v>
      </c>
      <c r="P575" s="19">
        <v>0</v>
      </c>
      <c r="Q575" s="19">
        <v>0</v>
      </c>
      <c r="R575" s="19">
        <v>18562911462.25</v>
      </c>
      <c r="S575" s="19">
        <v>18562911462.25</v>
      </c>
      <c r="T575" s="19">
        <v>54977335651.75</v>
      </c>
      <c r="U575" s="19">
        <v>54977335651.75</v>
      </c>
      <c r="V575" s="19">
        <v>0</v>
      </c>
      <c r="W575" s="19">
        <v>54977335651.75</v>
      </c>
      <c r="X575" s="20">
        <f t="shared" si="103"/>
        <v>0.25241839932186116</v>
      </c>
      <c r="Y575" s="20">
        <f t="shared" si="104"/>
        <v>0</v>
      </c>
      <c r="Z575" s="21">
        <f t="shared" si="105"/>
        <v>0.25241839932186116</v>
      </c>
    </row>
    <row r="576" spans="1:26" ht="30" outlineLevel="4" x14ac:dyDescent="0.25">
      <c r="A576" s="15" t="s">
        <v>400</v>
      </c>
      <c r="B576" s="16" t="s">
        <v>243</v>
      </c>
      <c r="C576" s="16" t="s">
        <v>36</v>
      </c>
      <c r="D576" s="16" t="s">
        <v>48</v>
      </c>
      <c r="E576" s="16"/>
      <c r="F576" s="16">
        <v>280</v>
      </c>
      <c r="G576" s="16">
        <v>1111</v>
      </c>
      <c r="H576" s="16">
        <v>3410</v>
      </c>
      <c r="I576" s="17" t="s">
        <v>49</v>
      </c>
      <c r="J576" s="18">
        <v>10544122752</v>
      </c>
      <c r="K576" s="19">
        <v>10544122752</v>
      </c>
      <c r="L576" s="19">
        <v>0</v>
      </c>
      <c r="M576" s="19">
        <v>0</v>
      </c>
      <c r="N576" s="19">
        <v>10544122752</v>
      </c>
      <c r="O576" s="19">
        <v>0</v>
      </c>
      <c r="P576" s="19">
        <v>0</v>
      </c>
      <c r="Q576" s="19">
        <v>0</v>
      </c>
      <c r="R576" s="19">
        <v>2391730094.7199998</v>
      </c>
      <c r="S576" s="19">
        <v>2391730094.7199998</v>
      </c>
      <c r="T576" s="19">
        <v>8152392657.2799997</v>
      </c>
      <c r="U576" s="19">
        <v>8152392657.2799997</v>
      </c>
      <c r="V576" s="19">
        <v>0</v>
      </c>
      <c r="W576" s="19">
        <v>8152392657.2800007</v>
      </c>
      <c r="X576" s="20">
        <f t="shared" si="103"/>
        <v>0.22683063835408579</v>
      </c>
      <c r="Y576" s="20">
        <f t="shared" si="104"/>
        <v>0</v>
      </c>
      <c r="Z576" s="21">
        <f t="shared" si="105"/>
        <v>0.22683063835408579</v>
      </c>
    </row>
    <row r="577" spans="1:26" outlineLevel="4" x14ac:dyDescent="0.25">
      <c r="A577" s="15" t="s">
        <v>400</v>
      </c>
      <c r="B577" s="16" t="s">
        <v>243</v>
      </c>
      <c r="C577" s="16" t="s">
        <v>36</v>
      </c>
      <c r="D577" s="16" t="s">
        <v>50</v>
      </c>
      <c r="E577" s="16"/>
      <c r="F577" s="16">
        <v>280</v>
      </c>
      <c r="G577" s="16">
        <v>1111</v>
      </c>
      <c r="H577" s="16">
        <v>3410</v>
      </c>
      <c r="I577" s="17" t="s">
        <v>51</v>
      </c>
      <c r="J577" s="18">
        <v>48038766171</v>
      </c>
      <c r="K577" s="19">
        <v>48038766171</v>
      </c>
      <c r="L577" s="19">
        <v>0</v>
      </c>
      <c r="M577" s="19">
        <v>0</v>
      </c>
      <c r="N577" s="19">
        <v>48038766171</v>
      </c>
      <c r="O577" s="19">
        <v>0</v>
      </c>
      <c r="P577" s="19">
        <v>0</v>
      </c>
      <c r="Q577" s="19">
        <v>0</v>
      </c>
      <c r="R577" s="19">
        <v>183648038.66999999</v>
      </c>
      <c r="S577" s="19">
        <v>183648038.66999999</v>
      </c>
      <c r="T577" s="19">
        <v>47855118132.330002</v>
      </c>
      <c r="U577" s="19">
        <v>47855118132.330002</v>
      </c>
      <c r="V577" s="19">
        <v>0</v>
      </c>
      <c r="W577" s="19">
        <v>47855118132.330002</v>
      </c>
      <c r="X577" s="20">
        <f t="shared" si="103"/>
        <v>3.8229133116425558E-3</v>
      </c>
      <c r="Y577" s="20">
        <f t="shared" si="104"/>
        <v>0</v>
      </c>
      <c r="Z577" s="21">
        <f t="shared" si="105"/>
        <v>3.8229133116425558E-3</v>
      </c>
    </row>
    <row r="578" spans="1:26" outlineLevel="4" x14ac:dyDescent="0.25">
      <c r="A578" s="15" t="s">
        <v>400</v>
      </c>
      <c r="B578" s="16" t="s">
        <v>243</v>
      </c>
      <c r="C578" s="16" t="s">
        <v>36</v>
      </c>
      <c r="D578" s="16" t="s">
        <v>52</v>
      </c>
      <c r="E578" s="16"/>
      <c r="F578" s="16">
        <v>280</v>
      </c>
      <c r="G578" s="16">
        <v>1111</v>
      </c>
      <c r="H578" s="16">
        <v>3410</v>
      </c>
      <c r="I578" s="17" t="s">
        <v>53</v>
      </c>
      <c r="J578" s="18">
        <v>42761000377</v>
      </c>
      <c r="K578" s="19">
        <v>42761000377</v>
      </c>
      <c r="L578" s="19">
        <v>-197604361</v>
      </c>
      <c r="M578" s="19">
        <v>0</v>
      </c>
      <c r="N578" s="19">
        <v>42563396016</v>
      </c>
      <c r="O578" s="19">
        <v>0</v>
      </c>
      <c r="P578" s="19">
        <v>919722065.88999999</v>
      </c>
      <c r="Q578" s="19">
        <v>0</v>
      </c>
      <c r="R578" s="19">
        <v>39651417123.370003</v>
      </c>
      <c r="S578" s="19">
        <v>39651323958.260002</v>
      </c>
      <c r="T578" s="19">
        <v>1992256826.74</v>
      </c>
      <c r="U578" s="19">
        <v>2189861187.7399998</v>
      </c>
      <c r="V578" s="19">
        <v>0</v>
      </c>
      <c r="W578" s="19">
        <v>1992256826.7399979</v>
      </c>
      <c r="X578" s="20">
        <f t="shared" si="103"/>
        <v>0.93158490239981429</v>
      </c>
      <c r="Y578" s="20">
        <f t="shared" si="104"/>
        <v>2.1608286743479477E-2</v>
      </c>
      <c r="Z578" s="21">
        <f t="shared" si="105"/>
        <v>0.95319318914329376</v>
      </c>
    </row>
    <row r="579" spans="1:26" outlineLevel="4" x14ac:dyDescent="0.25">
      <c r="A579" s="15" t="s">
        <v>400</v>
      </c>
      <c r="B579" s="16" t="s">
        <v>243</v>
      </c>
      <c r="C579" s="16" t="s">
        <v>36</v>
      </c>
      <c r="D579" s="16" t="s">
        <v>54</v>
      </c>
      <c r="E579" s="16"/>
      <c r="F579" s="16">
        <v>280</v>
      </c>
      <c r="G579" s="16">
        <v>1111</v>
      </c>
      <c r="H579" s="16">
        <v>3410</v>
      </c>
      <c r="I579" s="17" t="s">
        <v>55</v>
      </c>
      <c r="J579" s="18">
        <v>141375819572</v>
      </c>
      <c r="K579" s="19">
        <v>141375819572</v>
      </c>
      <c r="L579" s="19">
        <v>0</v>
      </c>
      <c r="M579" s="19">
        <v>0</v>
      </c>
      <c r="N579" s="19">
        <v>141375819572</v>
      </c>
      <c r="O579" s="19">
        <v>0</v>
      </c>
      <c r="P579" s="19">
        <v>0</v>
      </c>
      <c r="Q579" s="19">
        <v>0</v>
      </c>
      <c r="R579" s="19">
        <v>30689544187.459999</v>
      </c>
      <c r="S579" s="19">
        <v>30689544187.459999</v>
      </c>
      <c r="T579" s="19">
        <v>110686275384.53999</v>
      </c>
      <c r="U579" s="19">
        <v>110686275384.53999</v>
      </c>
      <c r="V579" s="19">
        <v>0</v>
      </c>
      <c r="W579" s="19">
        <v>110686275384.54001</v>
      </c>
      <c r="X579" s="20">
        <f t="shared" si="103"/>
        <v>0.21707774554636905</v>
      </c>
      <c r="Y579" s="20">
        <f t="shared" si="104"/>
        <v>0</v>
      </c>
      <c r="Z579" s="21">
        <f t="shared" si="105"/>
        <v>0.21707774554636905</v>
      </c>
    </row>
    <row r="580" spans="1:26" ht="30" outlineLevel="4" x14ac:dyDescent="0.25">
      <c r="A580" s="15" t="s">
        <v>400</v>
      </c>
      <c r="B580" s="16" t="s">
        <v>243</v>
      </c>
      <c r="C580" s="16" t="s">
        <v>36</v>
      </c>
      <c r="D580" s="16" t="s">
        <v>56</v>
      </c>
      <c r="E580" s="16" t="s">
        <v>57</v>
      </c>
      <c r="F580" s="16">
        <v>280</v>
      </c>
      <c r="G580" s="16">
        <v>1112</v>
      </c>
      <c r="H580" s="16">
        <v>3410</v>
      </c>
      <c r="I580" s="17" t="s">
        <v>58</v>
      </c>
      <c r="J580" s="18">
        <v>52954050616</v>
      </c>
      <c r="K580" s="19">
        <v>52954050616</v>
      </c>
      <c r="L580" s="19">
        <v>0</v>
      </c>
      <c r="M580" s="19">
        <v>0</v>
      </c>
      <c r="N580" s="19">
        <v>52954050616</v>
      </c>
      <c r="O580" s="19">
        <v>0</v>
      </c>
      <c r="P580" s="19">
        <v>38390465029</v>
      </c>
      <c r="Q580" s="19">
        <v>0</v>
      </c>
      <c r="R580" s="19">
        <v>14563585587</v>
      </c>
      <c r="S580" s="19">
        <v>14563585587</v>
      </c>
      <c r="T580" s="19">
        <v>0</v>
      </c>
      <c r="U580" s="19">
        <v>0</v>
      </c>
      <c r="V580" s="19">
        <v>0</v>
      </c>
      <c r="W580" s="19">
        <v>0</v>
      </c>
      <c r="X580" s="20">
        <f t="shared" si="103"/>
        <v>0.27502307033335105</v>
      </c>
      <c r="Y580" s="20">
        <f t="shared" si="104"/>
        <v>0.72497692966664895</v>
      </c>
      <c r="Z580" s="21">
        <f t="shared" si="105"/>
        <v>1</v>
      </c>
    </row>
    <row r="581" spans="1:26" ht="30" outlineLevel="4" x14ac:dyDescent="0.25">
      <c r="A581" s="15" t="s">
        <v>400</v>
      </c>
      <c r="B581" s="16" t="s">
        <v>243</v>
      </c>
      <c r="C581" s="16" t="s">
        <v>36</v>
      </c>
      <c r="D581" s="16" t="s">
        <v>59</v>
      </c>
      <c r="E581" s="16" t="s">
        <v>57</v>
      </c>
      <c r="F581" s="16">
        <v>280</v>
      </c>
      <c r="G581" s="16">
        <v>1112</v>
      </c>
      <c r="H581" s="16">
        <v>3410</v>
      </c>
      <c r="I581" s="17" t="s">
        <v>60</v>
      </c>
      <c r="J581" s="18">
        <v>2862381114</v>
      </c>
      <c r="K581" s="19">
        <v>2862381114</v>
      </c>
      <c r="L581" s="19">
        <v>0</v>
      </c>
      <c r="M581" s="19">
        <v>0</v>
      </c>
      <c r="N581" s="19">
        <v>2862381114</v>
      </c>
      <c r="O581" s="19">
        <v>0</v>
      </c>
      <c r="P581" s="19">
        <v>2075101723</v>
      </c>
      <c r="Q581" s="19">
        <v>0</v>
      </c>
      <c r="R581" s="19">
        <v>787279391</v>
      </c>
      <c r="S581" s="19">
        <v>787279391</v>
      </c>
      <c r="T581" s="19">
        <v>0</v>
      </c>
      <c r="U581" s="19">
        <v>0</v>
      </c>
      <c r="V581" s="19">
        <v>0</v>
      </c>
      <c r="W581" s="19">
        <v>0</v>
      </c>
      <c r="X581" s="20">
        <f t="shared" si="103"/>
        <v>0.27504352482951716</v>
      </c>
      <c r="Y581" s="20">
        <f t="shared" si="104"/>
        <v>0.72495647517048278</v>
      </c>
      <c r="Z581" s="21">
        <f t="shared" si="105"/>
        <v>1</v>
      </c>
    </row>
    <row r="582" spans="1:26" ht="120" outlineLevel="4" x14ac:dyDescent="0.25">
      <c r="A582" s="15" t="s">
        <v>400</v>
      </c>
      <c r="B582" s="16" t="s">
        <v>243</v>
      </c>
      <c r="C582" s="16" t="s">
        <v>36</v>
      </c>
      <c r="D582" s="16" t="s">
        <v>61</v>
      </c>
      <c r="E582" s="16" t="s">
        <v>57</v>
      </c>
      <c r="F582" s="16">
        <v>280</v>
      </c>
      <c r="G582" s="16">
        <v>1112</v>
      </c>
      <c r="H582" s="16">
        <v>3410</v>
      </c>
      <c r="I582" s="17" t="s">
        <v>62</v>
      </c>
      <c r="J582" s="18">
        <v>2870414433</v>
      </c>
      <c r="K582" s="19">
        <v>2870414433</v>
      </c>
      <c r="L582" s="19">
        <v>0</v>
      </c>
      <c r="M582" s="19">
        <v>0</v>
      </c>
      <c r="N582" s="19">
        <v>2870414433</v>
      </c>
      <c r="O582" s="19">
        <v>0</v>
      </c>
      <c r="P582" s="19">
        <v>2093962234</v>
      </c>
      <c r="Q582" s="19">
        <v>0</v>
      </c>
      <c r="R582" s="19">
        <v>776452199</v>
      </c>
      <c r="S582" s="19">
        <v>776452199</v>
      </c>
      <c r="T582" s="19">
        <v>0</v>
      </c>
      <c r="U582" s="19">
        <v>0</v>
      </c>
      <c r="V582" s="19">
        <v>0</v>
      </c>
      <c r="W582" s="19">
        <v>0</v>
      </c>
      <c r="X582" s="20">
        <f t="shared" si="103"/>
        <v>0.27050177496093991</v>
      </c>
      <c r="Y582" s="20">
        <f t="shared" si="104"/>
        <v>0.72949822503906003</v>
      </c>
      <c r="Z582" s="21">
        <f t="shared" si="105"/>
        <v>1</v>
      </c>
    </row>
    <row r="583" spans="1:26" ht="30" outlineLevel="4" x14ac:dyDescent="0.25">
      <c r="A583" s="15" t="s">
        <v>400</v>
      </c>
      <c r="B583" s="16" t="s">
        <v>243</v>
      </c>
      <c r="C583" s="16" t="s">
        <v>36</v>
      </c>
      <c r="D583" s="16" t="s">
        <v>63</v>
      </c>
      <c r="E583" s="16" t="s">
        <v>57</v>
      </c>
      <c r="F583" s="16">
        <v>280</v>
      </c>
      <c r="G583" s="16">
        <v>1112</v>
      </c>
      <c r="H583" s="16">
        <v>3410</v>
      </c>
      <c r="I583" s="17" t="s">
        <v>58</v>
      </c>
      <c r="J583" s="18">
        <v>8587143343</v>
      </c>
      <c r="K583" s="19">
        <v>8587143343</v>
      </c>
      <c r="L583" s="19">
        <v>8150000000</v>
      </c>
      <c r="M583" s="19">
        <v>0</v>
      </c>
      <c r="N583" s="19">
        <v>16737143343</v>
      </c>
      <c r="O583" s="19">
        <v>0</v>
      </c>
      <c r="P583" s="19">
        <v>3867155894</v>
      </c>
      <c r="Q583" s="19">
        <v>0</v>
      </c>
      <c r="R583" s="19">
        <v>4719987449</v>
      </c>
      <c r="S583" s="19">
        <v>4719987449</v>
      </c>
      <c r="T583" s="19">
        <v>0</v>
      </c>
      <c r="U583" s="19">
        <v>0</v>
      </c>
      <c r="V583" s="19">
        <v>0</v>
      </c>
      <c r="W583" s="19">
        <v>8150000000</v>
      </c>
      <c r="X583" s="20">
        <f t="shared" si="103"/>
        <v>0.28200675302061312</v>
      </c>
      <c r="Y583" s="20">
        <f t="shared" si="104"/>
        <v>0.23105232564178083</v>
      </c>
      <c r="Z583" s="21">
        <f t="shared" si="105"/>
        <v>0.51305907866239397</v>
      </c>
    </row>
    <row r="584" spans="1:26" ht="30" outlineLevel="4" x14ac:dyDescent="0.25">
      <c r="A584" s="15" t="s">
        <v>400</v>
      </c>
      <c r="B584" s="16" t="s">
        <v>243</v>
      </c>
      <c r="C584" s="16" t="s">
        <v>36</v>
      </c>
      <c r="D584" s="16" t="s">
        <v>64</v>
      </c>
      <c r="E584" s="16" t="s">
        <v>57</v>
      </c>
      <c r="F584" s="16">
        <v>280</v>
      </c>
      <c r="G584" s="16">
        <v>1112</v>
      </c>
      <c r="H584" s="16">
        <v>3410</v>
      </c>
      <c r="I584" s="17" t="s">
        <v>58</v>
      </c>
      <c r="J584" s="18">
        <v>17174286687</v>
      </c>
      <c r="K584" s="19">
        <v>17174286687</v>
      </c>
      <c r="L584" s="19">
        <v>-8150000000</v>
      </c>
      <c r="M584" s="19">
        <v>0</v>
      </c>
      <c r="N584" s="19">
        <v>9024286687</v>
      </c>
      <c r="O584" s="19">
        <v>0</v>
      </c>
      <c r="P584" s="19">
        <v>6660414198</v>
      </c>
      <c r="Q584" s="19">
        <v>0</v>
      </c>
      <c r="R584" s="19">
        <v>2363872489</v>
      </c>
      <c r="S584" s="19">
        <v>2363872489</v>
      </c>
      <c r="T584" s="19">
        <v>0</v>
      </c>
      <c r="U584" s="19">
        <v>8150000000</v>
      </c>
      <c r="V584" s="19">
        <v>0</v>
      </c>
      <c r="W584" s="19">
        <v>0</v>
      </c>
      <c r="X584" s="20">
        <f t="shared" si="103"/>
        <v>0.26194563304435942</v>
      </c>
      <c r="Y584" s="20">
        <f t="shared" si="104"/>
        <v>0.73805436695564053</v>
      </c>
      <c r="Z584" s="21">
        <f t="shared" si="105"/>
        <v>1</v>
      </c>
    </row>
    <row r="585" spans="1:26" ht="45" outlineLevel="4" x14ac:dyDescent="0.25">
      <c r="A585" s="15" t="s">
        <v>400</v>
      </c>
      <c r="B585" s="16" t="s">
        <v>243</v>
      </c>
      <c r="C585" s="16" t="s">
        <v>36</v>
      </c>
      <c r="D585" s="16" t="s">
        <v>65</v>
      </c>
      <c r="E585" s="16" t="s">
        <v>57</v>
      </c>
      <c r="F585" s="16">
        <v>280</v>
      </c>
      <c r="G585" s="16">
        <v>1112</v>
      </c>
      <c r="H585" s="16">
        <v>3410</v>
      </c>
      <c r="I585" s="17" t="s">
        <v>66</v>
      </c>
      <c r="J585" s="18">
        <v>34951612200</v>
      </c>
      <c r="K585" s="19">
        <v>34951612200</v>
      </c>
      <c r="L585" s="19">
        <v>0</v>
      </c>
      <c r="M585" s="19">
        <v>0</v>
      </c>
      <c r="N585" s="19">
        <v>34951612200</v>
      </c>
      <c r="O585" s="19">
        <v>0</v>
      </c>
      <c r="P585" s="19">
        <v>26132449360.049999</v>
      </c>
      <c r="Q585" s="19">
        <v>0</v>
      </c>
      <c r="R585" s="19">
        <v>8819162839.9500008</v>
      </c>
      <c r="S585" s="19">
        <v>8819162839.9500008</v>
      </c>
      <c r="T585" s="19">
        <v>0</v>
      </c>
      <c r="U585" s="19">
        <v>0</v>
      </c>
      <c r="V585" s="19">
        <v>0</v>
      </c>
      <c r="W585" s="19">
        <v>0</v>
      </c>
      <c r="X585" s="20">
        <f t="shared" si="103"/>
        <v>0.25232492250958316</v>
      </c>
      <c r="Y585" s="20">
        <f t="shared" si="104"/>
        <v>0.74767507749041684</v>
      </c>
      <c r="Z585" s="21">
        <f t="shared" si="105"/>
        <v>1</v>
      </c>
    </row>
    <row r="586" spans="1:26" outlineLevel="3" x14ac:dyDescent="0.25">
      <c r="A586" s="22"/>
      <c r="B586" s="23"/>
      <c r="C586" s="23" t="s">
        <v>67</v>
      </c>
      <c r="D586" s="23"/>
      <c r="E586" s="23"/>
      <c r="F586" s="23"/>
      <c r="G586" s="23"/>
      <c r="H586" s="23"/>
      <c r="I586" s="24"/>
      <c r="J586" s="25">
        <f t="shared" ref="J586:W586" si="109">SUBTOTAL(9,J571:J585)</f>
        <v>716890853655</v>
      </c>
      <c r="K586" s="26">
        <f t="shared" si="109"/>
        <v>716890853655</v>
      </c>
      <c r="L586" s="26">
        <f t="shared" si="109"/>
        <v>-132957371</v>
      </c>
      <c r="M586" s="26">
        <f t="shared" si="109"/>
        <v>0</v>
      </c>
      <c r="N586" s="26">
        <f t="shared" si="109"/>
        <v>716757896284</v>
      </c>
      <c r="O586" s="26">
        <f t="shared" si="109"/>
        <v>0</v>
      </c>
      <c r="P586" s="26">
        <f t="shared" si="109"/>
        <v>80139270503.940002</v>
      </c>
      <c r="Q586" s="26">
        <f t="shared" si="109"/>
        <v>0</v>
      </c>
      <c r="R586" s="26">
        <f t="shared" si="109"/>
        <v>189305796400.52002</v>
      </c>
      <c r="S586" s="26">
        <f t="shared" si="109"/>
        <v>189305703235.41</v>
      </c>
      <c r="T586" s="26">
        <f t="shared" si="109"/>
        <v>439098182389.53998</v>
      </c>
      <c r="U586" s="26">
        <f t="shared" si="109"/>
        <v>447445786750.53998</v>
      </c>
      <c r="V586" s="26">
        <f t="shared" si="109"/>
        <v>0</v>
      </c>
      <c r="W586" s="26">
        <f t="shared" si="109"/>
        <v>447312829379.54004</v>
      </c>
      <c r="X586" s="27">
        <f t="shared" si="103"/>
        <v>0.26411400192724438</v>
      </c>
      <c r="Y586" s="27">
        <f t="shared" si="104"/>
        <v>0.1118080050731475</v>
      </c>
      <c r="Z586" s="28">
        <f t="shared" si="105"/>
        <v>0.37592200700039191</v>
      </c>
    </row>
    <row r="587" spans="1:26" ht="120" outlineLevel="4" x14ac:dyDescent="0.25">
      <c r="A587" s="15" t="s">
        <v>400</v>
      </c>
      <c r="B587" s="16" t="s">
        <v>243</v>
      </c>
      <c r="C587" s="16" t="s">
        <v>123</v>
      </c>
      <c r="D587" s="16" t="s">
        <v>124</v>
      </c>
      <c r="E587" s="16" t="s">
        <v>57</v>
      </c>
      <c r="F587" s="16" t="s">
        <v>38</v>
      </c>
      <c r="G587" s="16">
        <v>1310</v>
      </c>
      <c r="H587" s="16">
        <v>3410</v>
      </c>
      <c r="I587" s="17" t="s">
        <v>125</v>
      </c>
      <c r="J587" s="18">
        <v>783303631</v>
      </c>
      <c r="K587" s="19">
        <v>783303631</v>
      </c>
      <c r="L587" s="19">
        <v>0</v>
      </c>
      <c r="M587" s="19">
        <v>0</v>
      </c>
      <c r="N587" s="19">
        <v>783303631</v>
      </c>
      <c r="O587" s="19">
        <v>0</v>
      </c>
      <c r="P587" s="19">
        <v>575125768.84000003</v>
      </c>
      <c r="Q587" s="19">
        <v>0</v>
      </c>
      <c r="R587" s="19">
        <v>208177862.16</v>
      </c>
      <c r="S587" s="19">
        <v>208177862.16</v>
      </c>
      <c r="T587" s="19">
        <v>0</v>
      </c>
      <c r="U587" s="19">
        <v>0</v>
      </c>
      <c r="V587" s="19">
        <v>0</v>
      </c>
      <c r="W587" s="19">
        <v>-2.9802322387695313E-8</v>
      </c>
      <c r="X587" s="20">
        <f t="shared" si="103"/>
        <v>0.26576905036713661</v>
      </c>
      <c r="Y587" s="20">
        <f t="shared" si="104"/>
        <v>0.73423094963286339</v>
      </c>
      <c r="Z587" s="21">
        <f t="shared" si="105"/>
        <v>1</v>
      </c>
    </row>
    <row r="588" spans="1:26" ht="30" outlineLevel="4" x14ac:dyDescent="0.25">
      <c r="A588" s="15" t="s">
        <v>400</v>
      </c>
      <c r="B588" s="16" t="s">
        <v>243</v>
      </c>
      <c r="C588" s="16" t="s">
        <v>123</v>
      </c>
      <c r="D588" s="16" t="s">
        <v>124</v>
      </c>
      <c r="E588" s="16" t="s">
        <v>126</v>
      </c>
      <c r="F588" s="16" t="s">
        <v>38</v>
      </c>
      <c r="G588" s="16">
        <v>1310</v>
      </c>
      <c r="H588" s="16">
        <v>3410</v>
      </c>
      <c r="I588" s="17" t="s">
        <v>58</v>
      </c>
      <c r="J588" s="18">
        <v>1452926348</v>
      </c>
      <c r="K588" s="19">
        <v>1452926348</v>
      </c>
      <c r="L588" s="19">
        <v>0</v>
      </c>
      <c r="M588" s="19">
        <v>0</v>
      </c>
      <c r="N588" s="19">
        <v>1452926348</v>
      </c>
      <c r="O588" s="19">
        <v>0</v>
      </c>
      <c r="P588" s="19">
        <v>1059381578.4299999</v>
      </c>
      <c r="Q588" s="19">
        <v>0</v>
      </c>
      <c r="R588" s="19">
        <v>393544769.56999999</v>
      </c>
      <c r="S588" s="19">
        <v>393544769.56999999</v>
      </c>
      <c r="T588" s="19">
        <v>0</v>
      </c>
      <c r="U588" s="19">
        <v>0</v>
      </c>
      <c r="V588" s="19">
        <v>0</v>
      </c>
      <c r="W588" s="19">
        <v>5.9604644775390625E-8</v>
      </c>
      <c r="X588" s="20">
        <f t="shared" si="103"/>
        <v>0.270863536965743</v>
      </c>
      <c r="Y588" s="20">
        <f t="shared" si="104"/>
        <v>0.72913646303425694</v>
      </c>
      <c r="Z588" s="21">
        <f t="shared" si="105"/>
        <v>1</v>
      </c>
    </row>
    <row r="589" spans="1:26" ht="195" outlineLevel="4" x14ac:dyDescent="0.25">
      <c r="A589" s="15" t="s">
        <v>400</v>
      </c>
      <c r="B589" s="16" t="s">
        <v>243</v>
      </c>
      <c r="C589" s="16" t="s">
        <v>123</v>
      </c>
      <c r="D589" s="16" t="s">
        <v>124</v>
      </c>
      <c r="E589" s="16" t="s">
        <v>267</v>
      </c>
      <c r="F589" s="16" t="s">
        <v>38</v>
      </c>
      <c r="G589" s="16">
        <v>1310</v>
      </c>
      <c r="H589" s="16">
        <v>3410</v>
      </c>
      <c r="I589" s="17" t="s">
        <v>403</v>
      </c>
      <c r="J589" s="19">
        <v>0</v>
      </c>
      <c r="K589" s="19">
        <v>32546991570</v>
      </c>
      <c r="L589" s="19">
        <v>47000000</v>
      </c>
      <c r="M589" s="19">
        <v>0</v>
      </c>
      <c r="N589" s="19">
        <v>32593991570</v>
      </c>
      <c r="O589" s="19">
        <v>0</v>
      </c>
      <c r="P589" s="19">
        <v>258389329.88</v>
      </c>
      <c r="Q589" s="19">
        <v>0</v>
      </c>
      <c r="R589" s="19">
        <v>8008970360.1199999</v>
      </c>
      <c r="S589" s="19">
        <v>8008970360.1199999</v>
      </c>
      <c r="T589" s="19">
        <v>0</v>
      </c>
      <c r="U589" s="19">
        <v>24279631880</v>
      </c>
      <c r="V589" s="19">
        <v>0</v>
      </c>
      <c r="W589" s="19">
        <v>24326631880</v>
      </c>
      <c r="X589" s="20">
        <f t="shared" si="103"/>
        <v>0.24571922536457844</v>
      </c>
      <c r="Y589" s="20">
        <f t="shared" si="104"/>
        <v>7.9275141654581958E-3</v>
      </c>
      <c r="Z589" s="21">
        <f t="shared" si="105"/>
        <v>0.25364673953003664</v>
      </c>
    </row>
    <row r="590" spans="1:26" ht="45" outlineLevel="4" x14ac:dyDescent="0.25">
      <c r="A590" s="15" t="s">
        <v>400</v>
      </c>
      <c r="B590" s="16" t="s">
        <v>243</v>
      </c>
      <c r="C590" s="16" t="s">
        <v>123</v>
      </c>
      <c r="D590" s="16" t="s">
        <v>124</v>
      </c>
      <c r="E590" s="16" t="s">
        <v>127</v>
      </c>
      <c r="F590" s="16" t="s">
        <v>38</v>
      </c>
      <c r="G590" s="16">
        <v>1310</v>
      </c>
      <c r="H590" s="16">
        <v>3410</v>
      </c>
      <c r="I590" s="17" t="s">
        <v>404</v>
      </c>
      <c r="J590" s="18">
        <v>7301003437</v>
      </c>
      <c r="K590" s="19">
        <v>7301003437</v>
      </c>
      <c r="L590" s="19">
        <v>-454525</v>
      </c>
      <c r="M590" s="19">
        <v>0</v>
      </c>
      <c r="N590" s="19">
        <v>7300548912</v>
      </c>
      <c r="O590" s="19">
        <v>0</v>
      </c>
      <c r="P590" s="19">
        <v>5458376206.3800001</v>
      </c>
      <c r="Q590" s="19">
        <v>0</v>
      </c>
      <c r="R590" s="19">
        <v>1842172705.6199999</v>
      </c>
      <c r="S590" s="19">
        <v>1842172705.6199999</v>
      </c>
      <c r="T590" s="19">
        <v>0</v>
      </c>
      <c r="U590" s="19">
        <v>454525</v>
      </c>
      <c r="V590" s="19">
        <v>0</v>
      </c>
      <c r="W590" s="19">
        <v>0</v>
      </c>
      <c r="X590" s="20">
        <f t="shared" si="103"/>
        <v>0.25233345161101495</v>
      </c>
      <c r="Y590" s="20">
        <f t="shared" si="104"/>
        <v>0.74766654838898505</v>
      </c>
      <c r="Z590" s="21">
        <f t="shared" si="105"/>
        <v>1</v>
      </c>
    </row>
    <row r="591" spans="1:26" ht="409.5" outlineLevel="4" x14ac:dyDescent="0.25">
      <c r="A591" s="15" t="s">
        <v>400</v>
      </c>
      <c r="B591" s="16" t="s">
        <v>243</v>
      </c>
      <c r="C591" s="16" t="s">
        <v>123</v>
      </c>
      <c r="D591" s="16" t="s">
        <v>124</v>
      </c>
      <c r="E591" s="16" t="s">
        <v>280</v>
      </c>
      <c r="F591" s="16" t="s">
        <v>38</v>
      </c>
      <c r="G591" s="16">
        <v>1310</v>
      </c>
      <c r="H591" s="16">
        <v>3410</v>
      </c>
      <c r="I591" s="17" t="s">
        <v>405</v>
      </c>
      <c r="J591" s="19">
        <v>0</v>
      </c>
      <c r="K591" s="19">
        <v>0</v>
      </c>
      <c r="L591" s="19">
        <v>454525</v>
      </c>
      <c r="M591" s="19">
        <v>0</v>
      </c>
      <c r="N591" s="19">
        <v>454525</v>
      </c>
      <c r="O591" s="19">
        <v>0</v>
      </c>
      <c r="P591" s="19">
        <v>0</v>
      </c>
      <c r="Q591" s="19">
        <v>0</v>
      </c>
      <c r="R591" s="19">
        <v>0</v>
      </c>
      <c r="S591" s="19">
        <v>0</v>
      </c>
      <c r="T591" s="19">
        <v>0</v>
      </c>
      <c r="U591" s="19">
        <v>0</v>
      </c>
      <c r="V591" s="19">
        <v>0</v>
      </c>
      <c r="W591" s="19">
        <v>454525</v>
      </c>
      <c r="X591" s="20">
        <f t="shared" si="103"/>
        <v>0</v>
      </c>
      <c r="Y591" s="20">
        <f t="shared" si="104"/>
        <v>0</v>
      </c>
      <c r="Z591" s="21">
        <f t="shared" si="105"/>
        <v>0</v>
      </c>
    </row>
    <row r="592" spans="1:26" ht="135" outlineLevel="4" x14ac:dyDescent="0.25">
      <c r="A592" s="15" t="s">
        <v>400</v>
      </c>
      <c r="B592" s="16" t="s">
        <v>243</v>
      </c>
      <c r="C592" s="16" t="s">
        <v>123</v>
      </c>
      <c r="D592" s="16" t="s">
        <v>124</v>
      </c>
      <c r="E592" s="16" t="s">
        <v>319</v>
      </c>
      <c r="F592" s="16" t="s">
        <v>38</v>
      </c>
      <c r="G592" s="16">
        <v>1310</v>
      </c>
      <c r="H592" s="16">
        <v>3410</v>
      </c>
      <c r="I592" s="17" t="s">
        <v>406</v>
      </c>
      <c r="J592" s="18">
        <v>20671145385</v>
      </c>
      <c r="K592" s="19">
        <v>0</v>
      </c>
      <c r="L592" s="19">
        <v>0</v>
      </c>
      <c r="M592" s="19">
        <v>0</v>
      </c>
      <c r="N592" s="19">
        <v>0</v>
      </c>
      <c r="O592" s="19">
        <v>0</v>
      </c>
      <c r="P592" s="19">
        <v>0</v>
      </c>
      <c r="Q592" s="19">
        <v>0</v>
      </c>
      <c r="R592" s="19">
        <v>0</v>
      </c>
      <c r="S592" s="19">
        <v>0</v>
      </c>
      <c r="T592" s="19">
        <v>0</v>
      </c>
      <c r="U592" s="19">
        <v>0</v>
      </c>
      <c r="V592" s="19">
        <v>0</v>
      </c>
      <c r="W592" s="19">
        <v>0</v>
      </c>
      <c r="X592" s="20">
        <v>0</v>
      </c>
      <c r="Y592" s="20">
        <v>0</v>
      </c>
      <c r="Z592" s="21">
        <v>0</v>
      </c>
    </row>
    <row r="593" spans="1:26" ht="180" outlineLevel="4" x14ac:dyDescent="0.25">
      <c r="A593" s="15" t="s">
        <v>400</v>
      </c>
      <c r="B593" s="16" t="s">
        <v>243</v>
      </c>
      <c r="C593" s="16" t="s">
        <v>123</v>
      </c>
      <c r="D593" s="16" t="s">
        <v>124</v>
      </c>
      <c r="E593" s="16" t="s">
        <v>273</v>
      </c>
      <c r="F593" s="16" t="s">
        <v>38</v>
      </c>
      <c r="G593" s="16">
        <v>1310</v>
      </c>
      <c r="H593" s="16">
        <v>3410</v>
      </c>
      <c r="I593" s="17" t="s">
        <v>407</v>
      </c>
      <c r="J593" s="18">
        <v>62880716</v>
      </c>
      <c r="K593" s="19">
        <v>62880716</v>
      </c>
      <c r="L593" s="19">
        <v>0</v>
      </c>
      <c r="M593" s="19">
        <v>0</v>
      </c>
      <c r="N593" s="19">
        <v>62880716</v>
      </c>
      <c r="O593" s="19">
        <v>0</v>
      </c>
      <c r="P593" s="19">
        <v>15720180</v>
      </c>
      <c r="Q593" s="19">
        <v>0</v>
      </c>
      <c r="R593" s="19">
        <v>0</v>
      </c>
      <c r="S593" s="19">
        <v>0</v>
      </c>
      <c r="T593" s="19">
        <v>0</v>
      </c>
      <c r="U593" s="19">
        <v>47160536</v>
      </c>
      <c r="V593" s="19">
        <v>0</v>
      </c>
      <c r="W593" s="19">
        <v>47160536</v>
      </c>
      <c r="X593" s="20">
        <f t="shared" ref="X593:X619" si="110">R593/N593</f>
        <v>0</v>
      </c>
      <c r="Y593" s="20">
        <f t="shared" ref="Y593:Y619" si="111">(O593+P593+Q593)/N593</f>
        <v>0.25000001590312682</v>
      </c>
      <c r="Z593" s="21">
        <f t="shared" ref="Z593:Z619" si="112">X593+Y593</f>
        <v>0.25000001590312682</v>
      </c>
    </row>
    <row r="594" spans="1:26" ht="210" outlineLevel="4" x14ac:dyDescent="0.25">
      <c r="A594" s="15" t="s">
        <v>400</v>
      </c>
      <c r="B594" s="16" t="s">
        <v>243</v>
      </c>
      <c r="C594" s="16" t="s">
        <v>123</v>
      </c>
      <c r="D594" s="16" t="s">
        <v>124</v>
      </c>
      <c r="E594" s="16" t="s">
        <v>408</v>
      </c>
      <c r="F594" s="16" t="s">
        <v>38</v>
      </c>
      <c r="G594" s="16">
        <v>1310</v>
      </c>
      <c r="H594" s="16">
        <v>3410</v>
      </c>
      <c r="I594" s="17" t="s">
        <v>409</v>
      </c>
      <c r="J594" s="18">
        <v>262414854</v>
      </c>
      <c r="K594" s="19">
        <v>262414854</v>
      </c>
      <c r="L594" s="19">
        <v>0</v>
      </c>
      <c r="M594" s="19">
        <v>0</v>
      </c>
      <c r="N594" s="19">
        <v>262414854</v>
      </c>
      <c r="O594" s="19">
        <v>0</v>
      </c>
      <c r="P594" s="19">
        <v>65603714</v>
      </c>
      <c r="Q594" s="19">
        <v>0</v>
      </c>
      <c r="R594" s="19">
        <v>0</v>
      </c>
      <c r="S594" s="19">
        <v>0</v>
      </c>
      <c r="T594" s="19">
        <v>0</v>
      </c>
      <c r="U594" s="19">
        <v>196811140</v>
      </c>
      <c r="V594" s="19">
        <v>0</v>
      </c>
      <c r="W594" s="19">
        <v>196811140</v>
      </c>
      <c r="X594" s="20">
        <f t="shared" si="110"/>
        <v>0</v>
      </c>
      <c r="Y594" s="20">
        <f t="shared" si="111"/>
        <v>0.25000000190537996</v>
      </c>
      <c r="Z594" s="21">
        <f t="shared" si="112"/>
        <v>0.25000000190537996</v>
      </c>
    </row>
    <row r="595" spans="1:26" ht="45" outlineLevel="4" x14ac:dyDescent="0.25">
      <c r="A595" s="15" t="s">
        <v>400</v>
      </c>
      <c r="B595" s="16" t="s">
        <v>243</v>
      </c>
      <c r="C595" s="16" t="s">
        <v>123</v>
      </c>
      <c r="D595" s="16" t="s">
        <v>148</v>
      </c>
      <c r="E595" s="16"/>
      <c r="F595" s="16" t="s">
        <v>38</v>
      </c>
      <c r="G595" s="16">
        <v>1320</v>
      </c>
      <c r="H595" s="16">
        <v>3410</v>
      </c>
      <c r="I595" s="17" t="s">
        <v>149</v>
      </c>
      <c r="J595" s="18">
        <v>4970151865</v>
      </c>
      <c r="K595" s="19">
        <v>4970151865</v>
      </c>
      <c r="L595" s="19">
        <v>0</v>
      </c>
      <c r="M595" s="19">
        <v>0</v>
      </c>
      <c r="N595" s="19">
        <v>4970151865</v>
      </c>
      <c r="O595" s="19">
        <v>0</v>
      </c>
      <c r="P595" s="19">
        <v>0</v>
      </c>
      <c r="Q595" s="19">
        <v>0</v>
      </c>
      <c r="R595" s="19">
        <v>569819559.46000004</v>
      </c>
      <c r="S595" s="19">
        <v>569819559.46000004</v>
      </c>
      <c r="T595" s="19">
        <v>4400332305.54</v>
      </c>
      <c r="U595" s="19">
        <v>4400332305.54</v>
      </c>
      <c r="V595" s="19">
        <v>0</v>
      </c>
      <c r="W595" s="19">
        <v>4400332305.54</v>
      </c>
      <c r="X595" s="20">
        <f t="shared" si="110"/>
        <v>0.11464831959616591</v>
      </c>
      <c r="Y595" s="20">
        <f t="shared" si="111"/>
        <v>0</v>
      </c>
      <c r="Z595" s="21">
        <f t="shared" si="112"/>
        <v>0.11464831959616591</v>
      </c>
    </row>
    <row r="596" spans="1:26" ht="315" outlineLevel="4" x14ac:dyDescent="0.25">
      <c r="A596" s="15" t="s">
        <v>400</v>
      </c>
      <c r="B596" s="16" t="s">
        <v>243</v>
      </c>
      <c r="C596" s="16" t="s">
        <v>123</v>
      </c>
      <c r="D596" s="16" t="s">
        <v>150</v>
      </c>
      <c r="E596" s="16" t="s">
        <v>57</v>
      </c>
      <c r="F596" s="16" t="s">
        <v>38</v>
      </c>
      <c r="G596" s="16">
        <v>1320</v>
      </c>
      <c r="H596" s="16">
        <v>3410</v>
      </c>
      <c r="I596" s="17" t="s">
        <v>410</v>
      </c>
      <c r="J596" s="18">
        <v>202281955</v>
      </c>
      <c r="K596" s="19">
        <v>202281955</v>
      </c>
      <c r="L596" s="19">
        <v>0</v>
      </c>
      <c r="M596" s="19">
        <v>0</v>
      </c>
      <c r="N596" s="19">
        <v>202281955</v>
      </c>
      <c r="O596" s="19">
        <v>0</v>
      </c>
      <c r="P596" s="19">
        <v>0</v>
      </c>
      <c r="Q596" s="19">
        <v>0</v>
      </c>
      <c r="R596" s="19">
        <v>50570490</v>
      </c>
      <c r="S596" s="19">
        <v>50570490</v>
      </c>
      <c r="T596" s="19">
        <v>0</v>
      </c>
      <c r="U596" s="19">
        <v>151711465</v>
      </c>
      <c r="V596" s="19">
        <v>0</v>
      </c>
      <c r="W596" s="19">
        <v>151711465</v>
      </c>
      <c r="X596" s="20">
        <f t="shared" si="110"/>
        <v>0.25000000617949336</v>
      </c>
      <c r="Y596" s="20">
        <f t="shared" si="111"/>
        <v>0</v>
      </c>
      <c r="Z596" s="21">
        <f t="shared" si="112"/>
        <v>0.25000000617949336</v>
      </c>
    </row>
    <row r="597" spans="1:26" ht="75" outlineLevel="4" x14ac:dyDescent="0.25">
      <c r="A597" s="15" t="s">
        <v>400</v>
      </c>
      <c r="B597" s="16" t="s">
        <v>243</v>
      </c>
      <c r="C597" s="16" t="s">
        <v>123</v>
      </c>
      <c r="D597" s="16" t="s">
        <v>359</v>
      </c>
      <c r="E597" s="16"/>
      <c r="F597" s="16" t="s">
        <v>38</v>
      </c>
      <c r="G597" s="16">
        <v>1320</v>
      </c>
      <c r="H597" s="16">
        <v>3410</v>
      </c>
      <c r="I597" s="17" t="s">
        <v>360</v>
      </c>
      <c r="J597" s="18">
        <v>17148600</v>
      </c>
      <c r="K597" s="19">
        <v>17148600</v>
      </c>
      <c r="L597" s="19">
        <v>0</v>
      </c>
      <c r="M597" s="19">
        <v>0</v>
      </c>
      <c r="N597" s="19">
        <v>17148600</v>
      </c>
      <c r="O597" s="19">
        <v>0</v>
      </c>
      <c r="P597" s="19">
        <v>14823670</v>
      </c>
      <c r="Q597" s="19">
        <v>0</v>
      </c>
      <c r="R597" s="19">
        <v>0</v>
      </c>
      <c r="S597" s="19">
        <v>0</v>
      </c>
      <c r="T597" s="19">
        <v>0</v>
      </c>
      <c r="U597" s="19">
        <v>2324930</v>
      </c>
      <c r="V597" s="19">
        <v>0</v>
      </c>
      <c r="W597" s="19">
        <v>2324930</v>
      </c>
      <c r="X597" s="20">
        <f t="shared" si="110"/>
        <v>0</v>
      </c>
      <c r="Y597" s="20">
        <f t="shared" si="111"/>
        <v>0.86442450112545632</v>
      </c>
      <c r="Z597" s="21">
        <f t="shared" si="112"/>
        <v>0.86442450112545632</v>
      </c>
    </row>
    <row r="598" spans="1:26" outlineLevel="3" x14ac:dyDescent="0.25">
      <c r="A598" s="22"/>
      <c r="B598" s="23"/>
      <c r="C598" s="23" t="s">
        <v>170</v>
      </c>
      <c r="D598" s="23"/>
      <c r="E598" s="23"/>
      <c r="F598" s="23"/>
      <c r="G598" s="23"/>
      <c r="H598" s="23"/>
      <c r="I598" s="24"/>
      <c r="J598" s="25">
        <f t="shared" ref="J598:W598" si="113">SUBTOTAL(9,J587:J597)</f>
        <v>35723256791</v>
      </c>
      <c r="K598" s="26">
        <f t="shared" si="113"/>
        <v>47599102976</v>
      </c>
      <c r="L598" s="26">
        <f t="shared" si="113"/>
        <v>47000000</v>
      </c>
      <c r="M598" s="26">
        <f t="shared" si="113"/>
        <v>0</v>
      </c>
      <c r="N598" s="26">
        <f t="shared" si="113"/>
        <v>47646102976</v>
      </c>
      <c r="O598" s="26">
        <f t="shared" si="113"/>
        <v>0</v>
      </c>
      <c r="P598" s="26">
        <f t="shared" si="113"/>
        <v>7447420447.5300007</v>
      </c>
      <c r="Q598" s="26">
        <f t="shared" si="113"/>
        <v>0</v>
      </c>
      <c r="R598" s="26">
        <f t="shared" si="113"/>
        <v>11073255746.93</v>
      </c>
      <c r="S598" s="26">
        <f t="shared" si="113"/>
        <v>11073255746.93</v>
      </c>
      <c r="T598" s="26">
        <f t="shared" si="113"/>
        <v>4400332305.54</v>
      </c>
      <c r="U598" s="26">
        <f t="shared" si="113"/>
        <v>29078426781.540001</v>
      </c>
      <c r="V598" s="26">
        <f t="shared" si="113"/>
        <v>0</v>
      </c>
      <c r="W598" s="26">
        <f t="shared" si="113"/>
        <v>29125426781.540001</v>
      </c>
      <c r="X598" s="27">
        <f t="shared" si="110"/>
        <v>0.23240632612719139</v>
      </c>
      <c r="Y598" s="27">
        <f t="shared" si="111"/>
        <v>0.1563070216105894</v>
      </c>
      <c r="Z598" s="28">
        <f t="shared" si="112"/>
        <v>0.38871334773778077</v>
      </c>
    </row>
    <row r="599" spans="1:26" outlineLevel="2" x14ac:dyDescent="0.25">
      <c r="A599" s="22"/>
      <c r="B599" s="23" t="s">
        <v>256</v>
      </c>
      <c r="C599" s="23"/>
      <c r="D599" s="23"/>
      <c r="E599" s="23"/>
      <c r="F599" s="23"/>
      <c r="G599" s="23"/>
      <c r="H599" s="23"/>
      <c r="I599" s="24"/>
      <c r="J599" s="25">
        <f t="shared" ref="J599:W599" si="114">SUBTOTAL(9,J571:J597)</f>
        <v>752614110446</v>
      </c>
      <c r="K599" s="26">
        <f t="shared" si="114"/>
        <v>764489956631</v>
      </c>
      <c r="L599" s="26">
        <f t="shared" si="114"/>
        <v>-85957371</v>
      </c>
      <c r="M599" s="26">
        <f t="shared" si="114"/>
        <v>0</v>
      </c>
      <c r="N599" s="26">
        <f t="shared" si="114"/>
        <v>764403999260</v>
      </c>
      <c r="O599" s="26">
        <f t="shared" si="114"/>
        <v>0</v>
      </c>
      <c r="P599" s="26">
        <f t="shared" si="114"/>
        <v>87586690951.470001</v>
      </c>
      <c r="Q599" s="26">
        <f t="shared" si="114"/>
        <v>0</v>
      </c>
      <c r="R599" s="26">
        <f t="shared" si="114"/>
        <v>200379052147.45001</v>
      </c>
      <c r="S599" s="26">
        <f t="shared" si="114"/>
        <v>200378958982.34</v>
      </c>
      <c r="T599" s="26">
        <f t="shared" si="114"/>
        <v>443498514695.07996</v>
      </c>
      <c r="U599" s="26">
        <f t="shared" si="114"/>
        <v>476524213532.07996</v>
      </c>
      <c r="V599" s="26">
        <f t="shared" si="114"/>
        <v>0</v>
      </c>
      <c r="W599" s="26">
        <f t="shared" si="114"/>
        <v>476438256161.08002</v>
      </c>
      <c r="X599" s="27">
        <f t="shared" si="110"/>
        <v>0.26213762923981543</v>
      </c>
      <c r="Y599" s="27">
        <f t="shared" si="111"/>
        <v>0.11458167544421594</v>
      </c>
      <c r="Z599" s="28">
        <f t="shared" si="112"/>
        <v>0.37671930468403136</v>
      </c>
    </row>
    <row r="600" spans="1:26" outlineLevel="4" x14ac:dyDescent="0.25">
      <c r="A600" s="15" t="s">
        <v>400</v>
      </c>
      <c r="B600" s="16" t="s">
        <v>257</v>
      </c>
      <c r="C600" s="16" t="s">
        <v>36</v>
      </c>
      <c r="D600" s="16" t="s">
        <v>37</v>
      </c>
      <c r="E600" s="16"/>
      <c r="F600" s="16">
        <v>280</v>
      </c>
      <c r="G600" s="16">
        <v>1111</v>
      </c>
      <c r="H600" s="16">
        <v>3420</v>
      </c>
      <c r="I600" s="17" t="s">
        <v>39</v>
      </c>
      <c r="J600" s="18">
        <v>141879062016</v>
      </c>
      <c r="K600" s="19">
        <v>141879062016</v>
      </c>
      <c r="L600" s="19">
        <v>0</v>
      </c>
      <c r="M600" s="19">
        <v>0</v>
      </c>
      <c r="N600" s="19">
        <v>141879062016</v>
      </c>
      <c r="O600" s="19">
        <v>0</v>
      </c>
      <c r="P600" s="19">
        <v>0</v>
      </c>
      <c r="Q600" s="19">
        <v>0</v>
      </c>
      <c r="R600" s="19">
        <v>32867902806.5</v>
      </c>
      <c r="S600" s="19">
        <v>32867902806.5</v>
      </c>
      <c r="T600" s="19">
        <v>109011159209.5</v>
      </c>
      <c r="U600" s="19">
        <v>109011159209.5</v>
      </c>
      <c r="V600" s="19">
        <v>0</v>
      </c>
      <c r="W600" s="19">
        <v>109011159209.5</v>
      </c>
      <c r="X600" s="20">
        <f t="shared" si="110"/>
        <v>0.23166140471659882</v>
      </c>
      <c r="Y600" s="20">
        <f t="shared" si="111"/>
        <v>0</v>
      </c>
      <c r="Z600" s="21">
        <f t="shared" si="112"/>
        <v>0.23166140471659882</v>
      </c>
    </row>
    <row r="601" spans="1:26" outlineLevel="4" x14ac:dyDescent="0.25">
      <c r="A601" s="15" t="s">
        <v>400</v>
      </c>
      <c r="B601" s="16" t="s">
        <v>257</v>
      </c>
      <c r="C601" s="16" t="s">
        <v>36</v>
      </c>
      <c r="D601" s="16" t="s">
        <v>40</v>
      </c>
      <c r="E601" s="16"/>
      <c r="F601" s="16">
        <v>280</v>
      </c>
      <c r="G601" s="16">
        <v>1111</v>
      </c>
      <c r="H601" s="16">
        <v>3420</v>
      </c>
      <c r="I601" s="17" t="s">
        <v>41</v>
      </c>
      <c r="J601" s="18">
        <v>4762062178</v>
      </c>
      <c r="K601" s="19">
        <v>4762062178</v>
      </c>
      <c r="L601" s="19">
        <v>0</v>
      </c>
      <c r="M601" s="19">
        <v>0</v>
      </c>
      <c r="N601" s="19">
        <v>4762062178</v>
      </c>
      <c r="O601" s="19">
        <v>0</v>
      </c>
      <c r="P601" s="19">
        <v>0</v>
      </c>
      <c r="Q601" s="19">
        <v>0</v>
      </c>
      <c r="R601" s="19">
        <v>1375893891.79</v>
      </c>
      <c r="S601" s="19">
        <v>1375893891.79</v>
      </c>
      <c r="T601" s="19">
        <v>3386168286.21</v>
      </c>
      <c r="U601" s="19">
        <v>3386168286.21</v>
      </c>
      <c r="V601" s="19">
        <v>0</v>
      </c>
      <c r="W601" s="19">
        <v>3386168286.21</v>
      </c>
      <c r="X601" s="20">
        <f t="shared" si="110"/>
        <v>0.28892816606772159</v>
      </c>
      <c r="Y601" s="20">
        <f t="shared" si="111"/>
        <v>0</v>
      </c>
      <c r="Z601" s="21">
        <f t="shared" si="112"/>
        <v>0.28892816606772159</v>
      </c>
    </row>
    <row r="602" spans="1:26" outlineLevel="4" x14ac:dyDescent="0.25">
      <c r="A602" s="15" t="s">
        <v>400</v>
      </c>
      <c r="B602" s="16" t="s">
        <v>257</v>
      </c>
      <c r="C602" s="16" t="s">
        <v>36</v>
      </c>
      <c r="D602" s="16" t="s">
        <v>401</v>
      </c>
      <c r="E602" s="16"/>
      <c r="F602" s="16">
        <v>280</v>
      </c>
      <c r="G602" s="16">
        <v>1111</v>
      </c>
      <c r="H602" s="16">
        <v>3420</v>
      </c>
      <c r="I602" s="17" t="s">
        <v>402</v>
      </c>
      <c r="J602" s="18">
        <v>142318091</v>
      </c>
      <c r="K602" s="19">
        <v>142318091</v>
      </c>
      <c r="L602" s="19">
        <v>0</v>
      </c>
      <c r="M602" s="19">
        <v>0</v>
      </c>
      <c r="N602" s="19">
        <v>142318091</v>
      </c>
      <c r="O602" s="19">
        <v>0</v>
      </c>
      <c r="P602" s="19">
        <v>0</v>
      </c>
      <c r="Q602" s="19">
        <v>0</v>
      </c>
      <c r="R602" s="19">
        <v>32950535.300000001</v>
      </c>
      <c r="S602" s="19">
        <v>32950535.300000001</v>
      </c>
      <c r="T602" s="19">
        <v>109367555.7</v>
      </c>
      <c r="U602" s="19">
        <v>109367555.7</v>
      </c>
      <c r="V602" s="19">
        <v>0</v>
      </c>
      <c r="W602" s="19">
        <v>109367555.7</v>
      </c>
      <c r="X602" s="20">
        <f t="shared" si="110"/>
        <v>0.23152738396413708</v>
      </c>
      <c r="Y602" s="20">
        <f t="shared" si="111"/>
        <v>0</v>
      </c>
      <c r="Z602" s="21">
        <f t="shared" si="112"/>
        <v>0.23152738396413708</v>
      </c>
    </row>
    <row r="603" spans="1:26" outlineLevel="4" x14ac:dyDescent="0.25">
      <c r="A603" s="15" t="s">
        <v>400</v>
      </c>
      <c r="B603" s="16" t="s">
        <v>257</v>
      </c>
      <c r="C603" s="16" t="s">
        <v>36</v>
      </c>
      <c r="D603" s="16" t="s">
        <v>342</v>
      </c>
      <c r="E603" s="16"/>
      <c r="F603" s="16">
        <v>280</v>
      </c>
      <c r="G603" s="16">
        <v>1111</v>
      </c>
      <c r="H603" s="16">
        <v>3420</v>
      </c>
      <c r="I603" s="17" t="s">
        <v>343</v>
      </c>
      <c r="J603" s="19">
        <v>0</v>
      </c>
      <c r="K603" s="19">
        <v>0</v>
      </c>
      <c r="L603" s="19">
        <v>34102272</v>
      </c>
      <c r="M603" s="19">
        <v>0</v>
      </c>
      <c r="N603" s="19">
        <v>34102272</v>
      </c>
      <c r="O603" s="19">
        <v>0</v>
      </c>
      <c r="P603" s="19">
        <v>0</v>
      </c>
      <c r="Q603" s="19">
        <v>0</v>
      </c>
      <c r="R603" s="19">
        <v>0</v>
      </c>
      <c r="S603" s="19">
        <v>0</v>
      </c>
      <c r="T603" s="19">
        <v>0</v>
      </c>
      <c r="U603" s="19">
        <v>0</v>
      </c>
      <c r="V603" s="19">
        <v>0</v>
      </c>
      <c r="W603" s="19">
        <v>34102272</v>
      </c>
      <c r="X603" s="20">
        <f t="shared" si="110"/>
        <v>0</v>
      </c>
      <c r="Y603" s="20">
        <f t="shared" si="111"/>
        <v>0</v>
      </c>
      <c r="Z603" s="21">
        <f t="shared" si="112"/>
        <v>0</v>
      </c>
    </row>
    <row r="604" spans="1:26" outlineLevel="4" x14ac:dyDescent="0.25">
      <c r="A604" s="15" t="s">
        <v>400</v>
      </c>
      <c r="B604" s="16" t="s">
        <v>257</v>
      </c>
      <c r="C604" s="16" t="s">
        <v>36</v>
      </c>
      <c r="D604" s="16" t="s">
        <v>46</v>
      </c>
      <c r="E604" s="16"/>
      <c r="F604" s="16">
        <v>280</v>
      </c>
      <c r="G604" s="16">
        <v>1111</v>
      </c>
      <c r="H604" s="16">
        <v>3420</v>
      </c>
      <c r="I604" s="17" t="s">
        <v>47</v>
      </c>
      <c r="J604" s="18">
        <v>39675051527</v>
      </c>
      <c r="K604" s="19">
        <v>39675051527</v>
      </c>
      <c r="L604" s="19">
        <v>0</v>
      </c>
      <c r="M604" s="19">
        <v>0</v>
      </c>
      <c r="N604" s="19">
        <v>39675051527</v>
      </c>
      <c r="O604" s="19">
        <v>0</v>
      </c>
      <c r="P604" s="19">
        <v>0</v>
      </c>
      <c r="Q604" s="19">
        <v>0</v>
      </c>
      <c r="R604" s="19">
        <v>9468085412.6700001</v>
      </c>
      <c r="S604" s="19">
        <v>9468085412.6700001</v>
      </c>
      <c r="T604" s="19">
        <v>30206966114.330002</v>
      </c>
      <c r="U604" s="19">
        <v>30206966114.330002</v>
      </c>
      <c r="V604" s="19">
        <v>0</v>
      </c>
      <c r="W604" s="19">
        <v>30206966114.330002</v>
      </c>
      <c r="X604" s="20">
        <f t="shared" si="110"/>
        <v>0.23864078427791577</v>
      </c>
      <c r="Y604" s="20">
        <f t="shared" si="111"/>
        <v>0</v>
      </c>
      <c r="Z604" s="21">
        <f t="shared" si="112"/>
        <v>0.23864078427791577</v>
      </c>
    </row>
    <row r="605" spans="1:26" ht="30" outlineLevel="4" x14ac:dyDescent="0.25">
      <c r="A605" s="15" t="s">
        <v>400</v>
      </c>
      <c r="B605" s="16" t="s">
        <v>257</v>
      </c>
      <c r="C605" s="16" t="s">
        <v>36</v>
      </c>
      <c r="D605" s="16" t="s">
        <v>48</v>
      </c>
      <c r="E605" s="16"/>
      <c r="F605" s="16">
        <v>280</v>
      </c>
      <c r="G605" s="16">
        <v>1111</v>
      </c>
      <c r="H605" s="16">
        <v>3420</v>
      </c>
      <c r="I605" s="17" t="s">
        <v>49</v>
      </c>
      <c r="J605" s="18">
        <v>8953956836</v>
      </c>
      <c r="K605" s="19">
        <v>8953956836</v>
      </c>
      <c r="L605" s="19">
        <v>0</v>
      </c>
      <c r="M605" s="19">
        <v>0</v>
      </c>
      <c r="N605" s="19">
        <v>8953956836</v>
      </c>
      <c r="O605" s="19">
        <v>0</v>
      </c>
      <c r="P605" s="19">
        <v>0</v>
      </c>
      <c r="Q605" s="19">
        <v>0</v>
      </c>
      <c r="R605" s="19">
        <v>1940969234.5799999</v>
      </c>
      <c r="S605" s="19">
        <v>1940969234.5799999</v>
      </c>
      <c r="T605" s="19">
        <v>7012987601.4200001</v>
      </c>
      <c r="U605" s="19">
        <v>7012987601.4200001</v>
      </c>
      <c r="V605" s="19">
        <v>0</v>
      </c>
      <c r="W605" s="19">
        <v>7012987601.4200001</v>
      </c>
      <c r="X605" s="20">
        <f t="shared" si="110"/>
        <v>0.2167722349047071</v>
      </c>
      <c r="Y605" s="20">
        <f t="shared" si="111"/>
        <v>0</v>
      </c>
      <c r="Z605" s="21">
        <f t="shared" si="112"/>
        <v>0.2167722349047071</v>
      </c>
    </row>
    <row r="606" spans="1:26" outlineLevel="4" x14ac:dyDescent="0.25">
      <c r="A606" s="15" t="s">
        <v>400</v>
      </c>
      <c r="B606" s="16" t="s">
        <v>257</v>
      </c>
      <c r="C606" s="16" t="s">
        <v>36</v>
      </c>
      <c r="D606" s="16" t="s">
        <v>50</v>
      </c>
      <c r="E606" s="16"/>
      <c r="F606" s="16">
        <v>280</v>
      </c>
      <c r="G606" s="16">
        <v>1111</v>
      </c>
      <c r="H606" s="16">
        <v>3420</v>
      </c>
      <c r="I606" s="17" t="s">
        <v>51</v>
      </c>
      <c r="J606" s="18">
        <v>22194456286</v>
      </c>
      <c r="K606" s="19">
        <v>22194456286</v>
      </c>
      <c r="L606" s="19">
        <v>0</v>
      </c>
      <c r="M606" s="19">
        <v>0</v>
      </c>
      <c r="N606" s="19">
        <v>22194456286</v>
      </c>
      <c r="O606" s="19">
        <v>0</v>
      </c>
      <c r="P606" s="19">
        <v>0</v>
      </c>
      <c r="Q606" s="19">
        <v>0</v>
      </c>
      <c r="R606" s="19">
        <v>86497922.790000007</v>
      </c>
      <c r="S606" s="19">
        <v>86497922.790000007</v>
      </c>
      <c r="T606" s="19">
        <v>22107958363.209999</v>
      </c>
      <c r="U606" s="19">
        <v>22107958363.209999</v>
      </c>
      <c r="V606" s="19">
        <v>0</v>
      </c>
      <c r="W606" s="19">
        <v>22107958363.209999</v>
      </c>
      <c r="X606" s="20">
        <f t="shared" si="110"/>
        <v>3.8972760438633438E-3</v>
      </c>
      <c r="Y606" s="20">
        <f t="shared" si="111"/>
        <v>0</v>
      </c>
      <c r="Z606" s="21">
        <f t="shared" si="112"/>
        <v>3.8972760438633438E-3</v>
      </c>
    </row>
    <row r="607" spans="1:26" outlineLevel="4" x14ac:dyDescent="0.25">
      <c r="A607" s="15" t="s">
        <v>400</v>
      </c>
      <c r="B607" s="16" t="s">
        <v>257</v>
      </c>
      <c r="C607" s="16" t="s">
        <v>36</v>
      </c>
      <c r="D607" s="16" t="s">
        <v>52</v>
      </c>
      <c r="E607" s="16"/>
      <c r="F607" s="16">
        <v>280</v>
      </c>
      <c r="G607" s="16">
        <v>1111</v>
      </c>
      <c r="H607" s="16">
        <v>3420</v>
      </c>
      <c r="I607" s="17" t="s">
        <v>53</v>
      </c>
      <c r="J607" s="18">
        <v>20334244877</v>
      </c>
      <c r="K607" s="19">
        <v>20334244877</v>
      </c>
      <c r="L607" s="19">
        <v>0</v>
      </c>
      <c r="M607" s="19">
        <v>0</v>
      </c>
      <c r="N607" s="19">
        <v>20334244877</v>
      </c>
      <c r="O607" s="19">
        <v>0</v>
      </c>
      <c r="P607" s="19">
        <v>268756076.70999998</v>
      </c>
      <c r="Q607" s="19">
        <v>0</v>
      </c>
      <c r="R607" s="19">
        <v>18955071011.529999</v>
      </c>
      <c r="S607" s="19">
        <v>18955071011.529999</v>
      </c>
      <c r="T607" s="19">
        <v>1110417788.76</v>
      </c>
      <c r="U607" s="19">
        <v>1110417788.76</v>
      </c>
      <c r="V607" s="19">
        <v>0</v>
      </c>
      <c r="W607" s="19">
        <v>1110417788.7600021</v>
      </c>
      <c r="X607" s="20">
        <f t="shared" si="110"/>
        <v>0.93217481771206656</v>
      </c>
      <c r="Y607" s="20">
        <f t="shared" si="111"/>
        <v>1.321691945462844E-2</v>
      </c>
      <c r="Z607" s="21">
        <f t="shared" si="112"/>
        <v>0.945391737166695</v>
      </c>
    </row>
    <row r="608" spans="1:26" outlineLevel="4" x14ac:dyDescent="0.25">
      <c r="A608" s="15" t="s">
        <v>400</v>
      </c>
      <c r="B608" s="16" t="s">
        <v>257</v>
      </c>
      <c r="C608" s="16" t="s">
        <v>36</v>
      </c>
      <c r="D608" s="16" t="s">
        <v>54</v>
      </c>
      <c r="E608" s="16"/>
      <c r="F608" s="16">
        <v>280</v>
      </c>
      <c r="G608" s="16">
        <v>1111</v>
      </c>
      <c r="H608" s="16">
        <v>3420</v>
      </c>
      <c r="I608" s="17" t="s">
        <v>55</v>
      </c>
      <c r="J608" s="18">
        <v>39215802385</v>
      </c>
      <c r="K608" s="19">
        <v>39215802385</v>
      </c>
      <c r="L608" s="19">
        <v>0</v>
      </c>
      <c r="M608" s="19">
        <v>0</v>
      </c>
      <c r="N608" s="19">
        <v>39215802385</v>
      </c>
      <c r="O608" s="19">
        <v>0</v>
      </c>
      <c r="P608" s="19">
        <v>0</v>
      </c>
      <c r="Q608" s="19">
        <v>0</v>
      </c>
      <c r="R608" s="19">
        <v>9863945438.1100006</v>
      </c>
      <c r="S608" s="19">
        <v>9863945438.1100006</v>
      </c>
      <c r="T608" s="19">
        <v>29351856946.889999</v>
      </c>
      <c r="U608" s="19">
        <v>29351856946.889999</v>
      </c>
      <c r="V608" s="19">
        <v>0</v>
      </c>
      <c r="W608" s="19">
        <v>29351856946.889999</v>
      </c>
      <c r="X608" s="20">
        <f t="shared" si="110"/>
        <v>0.25152986393778209</v>
      </c>
      <c r="Y608" s="20">
        <f t="shared" si="111"/>
        <v>0</v>
      </c>
      <c r="Z608" s="21">
        <f t="shared" si="112"/>
        <v>0.25152986393778209</v>
      </c>
    </row>
    <row r="609" spans="1:26" ht="30" outlineLevel="4" x14ac:dyDescent="0.25">
      <c r="A609" s="15" t="s">
        <v>400</v>
      </c>
      <c r="B609" s="16" t="s">
        <v>257</v>
      </c>
      <c r="C609" s="16" t="s">
        <v>36</v>
      </c>
      <c r="D609" s="16" t="s">
        <v>56</v>
      </c>
      <c r="E609" s="16" t="s">
        <v>57</v>
      </c>
      <c r="F609" s="16">
        <v>280</v>
      </c>
      <c r="G609" s="16">
        <v>1112</v>
      </c>
      <c r="H609" s="16">
        <v>3420</v>
      </c>
      <c r="I609" s="17" t="s">
        <v>58</v>
      </c>
      <c r="J609" s="18">
        <v>24460766850</v>
      </c>
      <c r="K609" s="19">
        <v>24460766850</v>
      </c>
      <c r="L609" s="19">
        <v>0</v>
      </c>
      <c r="M609" s="19">
        <v>0</v>
      </c>
      <c r="N609" s="19">
        <v>24460766850</v>
      </c>
      <c r="O609" s="19">
        <v>0</v>
      </c>
      <c r="P609" s="19">
        <v>17604525929</v>
      </c>
      <c r="Q609" s="19">
        <v>0</v>
      </c>
      <c r="R609" s="19">
        <v>6856240921</v>
      </c>
      <c r="S609" s="19">
        <v>6856240921</v>
      </c>
      <c r="T609" s="19">
        <v>0</v>
      </c>
      <c r="U609" s="19">
        <v>0</v>
      </c>
      <c r="V609" s="19">
        <v>0</v>
      </c>
      <c r="W609" s="19">
        <v>0</v>
      </c>
      <c r="X609" s="20">
        <f t="shared" si="110"/>
        <v>0.28029542013315906</v>
      </c>
      <c r="Y609" s="20">
        <f t="shared" si="111"/>
        <v>0.71970457986684089</v>
      </c>
      <c r="Z609" s="21">
        <f t="shared" si="112"/>
        <v>1</v>
      </c>
    </row>
    <row r="610" spans="1:26" ht="30" outlineLevel="4" x14ac:dyDescent="0.25">
      <c r="A610" s="15" t="s">
        <v>400</v>
      </c>
      <c r="B610" s="16" t="s">
        <v>257</v>
      </c>
      <c r="C610" s="16" t="s">
        <v>36</v>
      </c>
      <c r="D610" s="16" t="s">
        <v>59</v>
      </c>
      <c r="E610" s="16" t="s">
        <v>57</v>
      </c>
      <c r="F610" s="16">
        <v>280</v>
      </c>
      <c r="G610" s="16">
        <v>1112</v>
      </c>
      <c r="H610" s="16">
        <v>3420</v>
      </c>
      <c r="I610" s="17" t="s">
        <v>60</v>
      </c>
      <c r="J610" s="18">
        <v>1322203613</v>
      </c>
      <c r="K610" s="19">
        <v>1322203613</v>
      </c>
      <c r="L610" s="19">
        <v>0</v>
      </c>
      <c r="M610" s="19">
        <v>0</v>
      </c>
      <c r="N610" s="19">
        <v>1322203613</v>
      </c>
      <c r="O610" s="19">
        <v>0</v>
      </c>
      <c r="P610" s="19">
        <v>951657101</v>
      </c>
      <c r="Q610" s="19">
        <v>0</v>
      </c>
      <c r="R610" s="19">
        <v>370546512</v>
      </c>
      <c r="S610" s="19">
        <v>370546512</v>
      </c>
      <c r="T610" s="19">
        <v>0</v>
      </c>
      <c r="U610" s="19">
        <v>0</v>
      </c>
      <c r="V610" s="19">
        <v>0</v>
      </c>
      <c r="W610" s="19">
        <v>0</v>
      </c>
      <c r="X610" s="20">
        <f t="shared" si="110"/>
        <v>0.28024920546030907</v>
      </c>
      <c r="Y610" s="20">
        <f t="shared" si="111"/>
        <v>0.71975079453969093</v>
      </c>
      <c r="Z610" s="21">
        <f t="shared" si="112"/>
        <v>1</v>
      </c>
    </row>
    <row r="611" spans="1:26" ht="120" outlineLevel="4" x14ac:dyDescent="0.25">
      <c r="A611" s="15" t="s">
        <v>400</v>
      </c>
      <c r="B611" s="16" t="s">
        <v>257</v>
      </c>
      <c r="C611" s="16" t="s">
        <v>36</v>
      </c>
      <c r="D611" s="16" t="s">
        <v>61</v>
      </c>
      <c r="E611" s="16" t="s">
        <v>57</v>
      </c>
      <c r="F611" s="16">
        <v>280</v>
      </c>
      <c r="G611" s="16">
        <v>1112</v>
      </c>
      <c r="H611" s="16">
        <v>3420</v>
      </c>
      <c r="I611" s="17" t="s">
        <v>62</v>
      </c>
      <c r="J611" s="18">
        <v>1301235340</v>
      </c>
      <c r="K611" s="19">
        <v>1301235340</v>
      </c>
      <c r="L611" s="19">
        <v>0</v>
      </c>
      <c r="M611" s="19">
        <v>0</v>
      </c>
      <c r="N611" s="19">
        <v>1301235340</v>
      </c>
      <c r="O611" s="19">
        <v>0</v>
      </c>
      <c r="P611" s="19">
        <v>958802120</v>
      </c>
      <c r="Q611" s="19">
        <v>0</v>
      </c>
      <c r="R611" s="19">
        <v>342433220</v>
      </c>
      <c r="S611" s="19">
        <v>342433220</v>
      </c>
      <c r="T611" s="19">
        <v>0</v>
      </c>
      <c r="U611" s="19">
        <v>0</v>
      </c>
      <c r="V611" s="19">
        <v>0</v>
      </c>
      <c r="W611" s="19">
        <v>0</v>
      </c>
      <c r="X611" s="20">
        <f t="shared" si="110"/>
        <v>0.26316009831088666</v>
      </c>
      <c r="Y611" s="20">
        <f t="shared" si="111"/>
        <v>0.7368399016891134</v>
      </c>
      <c r="Z611" s="21">
        <f t="shared" si="112"/>
        <v>1</v>
      </c>
    </row>
    <row r="612" spans="1:26" ht="30" outlineLevel="4" x14ac:dyDescent="0.25">
      <c r="A612" s="15" t="s">
        <v>400</v>
      </c>
      <c r="B612" s="16" t="s">
        <v>257</v>
      </c>
      <c r="C612" s="16" t="s">
        <v>36</v>
      </c>
      <c r="D612" s="16" t="s">
        <v>63</v>
      </c>
      <c r="E612" s="16" t="s">
        <v>57</v>
      </c>
      <c r="F612" s="16">
        <v>280</v>
      </c>
      <c r="G612" s="16">
        <v>1112</v>
      </c>
      <c r="H612" s="16">
        <v>3420</v>
      </c>
      <c r="I612" s="17" t="s">
        <v>58</v>
      </c>
      <c r="J612" s="18">
        <v>3966610840</v>
      </c>
      <c r="K612" s="19">
        <v>3966610840</v>
      </c>
      <c r="L612" s="19">
        <v>3550000000</v>
      </c>
      <c r="M612" s="19">
        <v>0</v>
      </c>
      <c r="N612" s="19">
        <v>7516610840</v>
      </c>
      <c r="O612" s="19">
        <v>0</v>
      </c>
      <c r="P612" s="19">
        <v>1744154861</v>
      </c>
      <c r="Q612" s="19">
        <v>0</v>
      </c>
      <c r="R612" s="19">
        <v>2222455979</v>
      </c>
      <c r="S612" s="19">
        <v>2222455979</v>
      </c>
      <c r="T612" s="19">
        <v>0</v>
      </c>
      <c r="U612" s="19">
        <v>0</v>
      </c>
      <c r="V612" s="19">
        <v>0</v>
      </c>
      <c r="W612" s="19">
        <v>3550000000</v>
      </c>
      <c r="X612" s="20">
        <f t="shared" si="110"/>
        <v>0.29567261446782578</v>
      </c>
      <c r="Y612" s="20">
        <f t="shared" si="111"/>
        <v>0.23204006408292385</v>
      </c>
      <c r="Z612" s="21">
        <f t="shared" si="112"/>
        <v>0.52771267855074966</v>
      </c>
    </row>
    <row r="613" spans="1:26" ht="30" outlineLevel="4" x14ac:dyDescent="0.25">
      <c r="A613" s="15" t="s">
        <v>400</v>
      </c>
      <c r="B613" s="16" t="s">
        <v>257</v>
      </c>
      <c r="C613" s="16" t="s">
        <v>36</v>
      </c>
      <c r="D613" s="16" t="s">
        <v>64</v>
      </c>
      <c r="E613" s="16" t="s">
        <v>57</v>
      </c>
      <c r="F613" s="16">
        <v>280</v>
      </c>
      <c r="G613" s="16">
        <v>1112</v>
      </c>
      <c r="H613" s="16">
        <v>3420</v>
      </c>
      <c r="I613" s="17" t="s">
        <v>58</v>
      </c>
      <c r="J613" s="18">
        <v>7933221681</v>
      </c>
      <c r="K613" s="19">
        <v>7933221681</v>
      </c>
      <c r="L613" s="19">
        <v>-3550000000</v>
      </c>
      <c r="M613" s="19">
        <v>0</v>
      </c>
      <c r="N613" s="19">
        <v>4383221681</v>
      </c>
      <c r="O613" s="19">
        <v>0</v>
      </c>
      <c r="P613" s="19">
        <v>3270758572</v>
      </c>
      <c r="Q613" s="19">
        <v>0</v>
      </c>
      <c r="R613" s="19">
        <v>1112463109</v>
      </c>
      <c r="S613" s="19">
        <v>1112463109</v>
      </c>
      <c r="T613" s="19">
        <v>0</v>
      </c>
      <c r="U613" s="19">
        <v>3550000000</v>
      </c>
      <c r="V613" s="19">
        <v>0</v>
      </c>
      <c r="W613" s="19">
        <v>0</v>
      </c>
      <c r="X613" s="20">
        <f t="shared" si="110"/>
        <v>0.25380032997696794</v>
      </c>
      <c r="Y613" s="20">
        <f t="shared" si="111"/>
        <v>0.74619967002303211</v>
      </c>
      <c r="Z613" s="21">
        <f t="shared" si="112"/>
        <v>1</v>
      </c>
    </row>
    <row r="614" spans="1:26" ht="45" outlineLevel="4" x14ac:dyDescent="0.25">
      <c r="A614" s="15" t="s">
        <v>400</v>
      </c>
      <c r="B614" s="16" t="s">
        <v>257</v>
      </c>
      <c r="C614" s="16" t="s">
        <v>36</v>
      </c>
      <c r="D614" s="16" t="s">
        <v>65</v>
      </c>
      <c r="E614" s="16" t="s">
        <v>57</v>
      </c>
      <c r="F614" s="16">
        <v>280</v>
      </c>
      <c r="G614" s="16">
        <v>1112</v>
      </c>
      <c r="H614" s="16">
        <v>3420</v>
      </c>
      <c r="I614" s="17" t="s">
        <v>66</v>
      </c>
      <c r="J614" s="18">
        <v>16176731917</v>
      </c>
      <c r="K614" s="19">
        <v>16176731917</v>
      </c>
      <c r="L614" s="19">
        <v>0</v>
      </c>
      <c r="M614" s="19">
        <v>0</v>
      </c>
      <c r="N614" s="19">
        <v>16176731917</v>
      </c>
      <c r="O614" s="19">
        <v>0</v>
      </c>
      <c r="P614" s="19">
        <v>11777543534.540001</v>
      </c>
      <c r="Q614" s="19">
        <v>0</v>
      </c>
      <c r="R614" s="19">
        <v>4399188382.46</v>
      </c>
      <c r="S614" s="19">
        <v>4399188382.46</v>
      </c>
      <c r="T614" s="19">
        <v>0</v>
      </c>
      <c r="U614" s="19">
        <v>0</v>
      </c>
      <c r="V614" s="19">
        <v>0</v>
      </c>
      <c r="W614" s="19">
        <v>-9.5367431640625E-7</v>
      </c>
      <c r="X614" s="20">
        <f t="shared" si="110"/>
        <v>0.27194543403645871</v>
      </c>
      <c r="Y614" s="20">
        <f t="shared" si="111"/>
        <v>0.72805456596354134</v>
      </c>
      <c r="Z614" s="21">
        <f t="shared" si="112"/>
        <v>1</v>
      </c>
    </row>
    <row r="615" spans="1:26" outlineLevel="3" x14ac:dyDescent="0.25">
      <c r="A615" s="22"/>
      <c r="B615" s="23"/>
      <c r="C615" s="23" t="s">
        <v>67</v>
      </c>
      <c r="D615" s="23"/>
      <c r="E615" s="23"/>
      <c r="F615" s="23"/>
      <c r="G615" s="23"/>
      <c r="H615" s="23"/>
      <c r="I615" s="24"/>
      <c r="J615" s="25">
        <f t="shared" ref="J615:W615" si="115">SUBTOTAL(9,J600:J614)</f>
        <v>332317724437</v>
      </c>
      <c r="K615" s="26">
        <f t="shared" si="115"/>
        <v>332317724437</v>
      </c>
      <c r="L615" s="26">
        <f t="shared" si="115"/>
        <v>34102272</v>
      </c>
      <c r="M615" s="26">
        <f t="shared" si="115"/>
        <v>0</v>
      </c>
      <c r="N615" s="26">
        <f t="shared" si="115"/>
        <v>332351826709</v>
      </c>
      <c r="O615" s="26">
        <f t="shared" si="115"/>
        <v>0</v>
      </c>
      <c r="P615" s="26">
        <f t="shared" si="115"/>
        <v>36576198194.25</v>
      </c>
      <c r="Q615" s="26">
        <f t="shared" si="115"/>
        <v>0</v>
      </c>
      <c r="R615" s="26">
        <f t="shared" si="115"/>
        <v>89894644376.730011</v>
      </c>
      <c r="S615" s="26">
        <f t="shared" si="115"/>
        <v>89894644376.730011</v>
      </c>
      <c r="T615" s="26">
        <f t="shared" si="115"/>
        <v>202296881866.02002</v>
      </c>
      <c r="U615" s="26">
        <f t="shared" si="115"/>
        <v>205846881866.02002</v>
      </c>
      <c r="V615" s="26">
        <f t="shared" si="115"/>
        <v>0</v>
      </c>
      <c r="W615" s="26">
        <f t="shared" si="115"/>
        <v>205880984138.02002</v>
      </c>
      <c r="X615" s="27">
        <f t="shared" si="110"/>
        <v>0.27048036794887181</v>
      </c>
      <c r="Y615" s="27">
        <f t="shared" si="111"/>
        <v>0.11005264678829438</v>
      </c>
      <c r="Z615" s="28">
        <f t="shared" si="112"/>
        <v>0.38053301473716616</v>
      </c>
    </row>
    <row r="616" spans="1:26" ht="120" outlineLevel="4" x14ac:dyDescent="0.25">
      <c r="A616" s="15" t="s">
        <v>400</v>
      </c>
      <c r="B616" s="16" t="s">
        <v>257</v>
      </c>
      <c r="C616" s="16" t="s">
        <v>123</v>
      </c>
      <c r="D616" s="16" t="s">
        <v>124</v>
      </c>
      <c r="E616" s="16" t="s">
        <v>57</v>
      </c>
      <c r="F616" s="16" t="s">
        <v>38</v>
      </c>
      <c r="G616" s="16">
        <v>1310</v>
      </c>
      <c r="H616" s="16">
        <v>3420</v>
      </c>
      <c r="I616" s="17" t="s">
        <v>125</v>
      </c>
      <c r="J616" s="18">
        <v>355443465</v>
      </c>
      <c r="K616" s="19">
        <v>355443465</v>
      </c>
      <c r="L616" s="19">
        <v>0</v>
      </c>
      <c r="M616" s="19">
        <v>0</v>
      </c>
      <c r="N616" s="19">
        <v>355443465</v>
      </c>
      <c r="O616" s="19">
        <v>0</v>
      </c>
      <c r="P616" s="19">
        <v>263622168.31</v>
      </c>
      <c r="Q616" s="19">
        <v>0</v>
      </c>
      <c r="R616" s="19">
        <v>91821296.689999998</v>
      </c>
      <c r="S616" s="19">
        <v>91821296.689999998</v>
      </c>
      <c r="T616" s="19">
        <v>0</v>
      </c>
      <c r="U616" s="19">
        <v>0</v>
      </c>
      <c r="V616" s="19">
        <v>0</v>
      </c>
      <c r="W616" s="19">
        <v>0</v>
      </c>
      <c r="X616" s="20">
        <f t="shared" si="110"/>
        <v>0.25832883631719039</v>
      </c>
      <c r="Y616" s="20">
        <f t="shared" si="111"/>
        <v>0.74167116368280961</v>
      </c>
      <c r="Z616" s="21">
        <f t="shared" si="112"/>
        <v>1</v>
      </c>
    </row>
    <row r="617" spans="1:26" ht="30" outlineLevel="4" x14ac:dyDescent="0.25">
      <c r="A617" s="15" t="s">
        <v>400</v>
      </c>
      <c r="B617" s="16" t="s">
        <v>257</v>
      </c>
      <c r="C617" s="16" t="s">
        <v>123</v>
      </c>
      <c r="D617" s="16" t="s">
        <v>124</v>
      </c>
      <c r="E617" s="16" t="s">
        <v>126</v>
      </c>
      <c r="F617" s="16" t="s">
        <v>38</v>
      </c>
      <c r="G617" s="16">
        <v>1310</v>
      </c>
      <c r="H617" s="16">
        <v>3420</v>
      </c>
      <c r="I617" s="17" t="s">
        <v>58</v>
      </c>
      <c r="J617" s="18">
        <v>671683593</v>
      </c>
      <c r="K617" s="19">
        <v>671683593</v>
      </c>
      <c r="L617" s="19">
        <v>0</v>
      </c>
      <c r="M617" s="19">
        <v>0</v>
      </c>
      <c r="N617" s="19">
        <v>671683593</v>
      </c>
      <c r="O617" s="19">
        <v>0</v>
      </c>
      <c r="P617" s="19">
        <v>486404742.45999998</v>
      </c>
      <c r="Q617" s="19">
        <v>0</v>
      </c>
      <c r="R617" s="19">
        <v>185278850.53999999</v>
      </c>
      <c r="S617" s="19">
        <v>185278850.53999999</v>
      </c>
      <c r="T617" s="19">
        <v>0</v>
      </c>
      <c r="U617" s="19">
        <v>0</v>
      </c>
      <c r="V617" s="19">
        <v>0</v>
      </c>
      <c r="W617" s="19">
        <v>2.9802322387695313E-8</v>
      </c>
      <c r="X617" s="20">
        <f t="shared" si="110"/>
        <v>0.27584245390373857</v>
      </c>
      <c r="Y617" s="20">
        <f t="shared" si="111"/>
        <v>0.72415754609626137</v>
      </c>
      <c r="Z617" s="21">
        <f t="shared" si="112"/>
        <v>1</v>
      </c>
    </row>
    <row r="618" spans="1:26" ht="195" outlineLevel="4" x14ac:dyDescent="0.25">
      <c r="A618" s="15" t="s">
        <v>400</v>
      </c>
      <c r="B618" s="16" t="s">
        <v>257</v>
      </c>
      <c r="C618" s="16" t="s">
        <v>123</v>
      </c>
      <c r="D618" s="16" t="s">
        <v>124</v>
      </c>
      <c r="E618" s="16" t="s">
        <v>267</v>
      </c>
      <c r="F618" s="16" t="s">
        <v>38</v>
      </c>
      <c r="G618" s="16">
        <v>1310</v>
      </c>
      <c r="H618" s="16">
        <v>3420</v>
      </c>
      <c r="I618" s="17" t="s">
        <v>411</v>
      </c>
      <c r="J618" s="19">
        <v>0</v>
      </c>
      <c r="K618" s="19">
        <v>7938414951</v>
      </c>
      <c r="L618" s="19">
        <v>-104200000</v>
      </c>
      <c r="M618" s="19">
        <v>0</v>
      </c>
      <c r="N618" s="19">
        <v>7834214951</v>
      </c>
      <c r="O618" s="19">
        <v>0</v>
      </c>
      <c r="P618" s="19">
        <v>86552445.439999998</v>
      </c>
      <c r="Q618" s="19">
        <v>0</v>
      </c>
      <c r="R618" s="19">
        <v>1800803122.5599999</v>
      </c>
      <c r="S618" s="19">
        <v>1800803122.5599999</v>
      </c>
      <c r="T618" s="19">
        <v>0</v>
      </c>
      <c r="U618" s="19">
        <v>6051059383</v>
      </c>
      <c r="V618" s="19">
        <v>0</v>
      </c>
      <c r="W618" s="19">
        <v>5946859383</v>
      </c>
      <c r="X618" s="20">
        <f t="shared" si="110"/>
        <v>0.22986388985026968</v>
      </c>
      <c r="Y618" s="20">
        <f t="shared" si="111"/>
        <v>1.1048004934936332E-2</v>
      </c>
      <c r="Z618" s="21">
        <f t="shared" si="112"/>
        <v>0.240911894785206</v>
      </c>
    </row>
    <row r="619" spans="1:26" ht="45" outlineLevel="4" x14ac:dyDescent="0.25">
      <c r="A619" s="15" t="s">
        <v>400</v>
      </c>
      <c r="B619" s="16" t="s">
        <v>257</v>
      </c>
      <c r="C619" s="16" t="s">
        <v>123</v>
      </c>
      <c r="D619" s="16" t="s">
        <v>124</v>
      </c>
      <c r="E619" s="16" t="s">
        <v>127</v>
      </c>
      <c r="F619" s="16" t="s">
        <v>38</v>
      </c>
      <c r="G619" s="16">
        <v>1310</v>
      </c>
      <c r="H619" s="16">
        <v>3420</v>
      </c>
      <c r="I619" s="17" t="s">
        <v>66</v>
      </c>
      <c r="J619" s="18">
        <v>3379139556</v>
      </c>
      <c r="K619" s="19">
        <v>3379139556</v>
      </c>
      <c r="L619" s="19">
        <v>0</v>
      </c>
      <c r="M619" s="19">
        <v>0</v>
      </c>
      <c r="N619" s="19">
        <v>3379139556</v>
      </c>
      <c r="O619" s="19">
        <v>0</v>
      </c>
      <c r="P619" s="19">
        <v>2460197982.7800002</v>
      </c>
      <c r="Q619" s="19">
        <v>0</v>
      </c>
      <c r="R619" s="19">
        <v>918941573.22000003</v>
      </c>
      <c r="S619" s="19">
        <v>918941573.22000003</v>
      </c>
      <c r="T619" s="19">
        <v>0</v>
      </c>
      <c r="U619" s="19">
        <v>0</v>
      </c>
      <c r="V619" s="19">
        <v>0</v>
      </c>
      <c r="W619" s="19">
        <v>-2.384185791015625E-7</v>
      </c>
      <c r="X619" s="20">
        <f t="shared" si="110"/>
        <v>0.27194543403462795</v>
      </c>
      <c r="Y619" s="20">
        <f t="shared" si="111"/>
        <v>0.7280545659653721</v>
      </c>
      <c r="Z619" s="21">
        <f t="shared" si="112"/>
        <v>1</v>
      </c>
    </row>
    <row r="620" spans="1:26" ht="165" outlineLevel="4" x14ac:dyDescent="0.25">
      <c r="A620" s="15" t="s">
        <v>400</v>
      </c>
      <c r="B620" s="16" t="s">
        <v>257</v>
      </c>
      <c r="C620" s="16" t="s">
        <v>123</v>
      </c>
      <c r="D620" s="16" t="s">
        <v>124</v>
      </c>
      <c r="E620" s="16" t="s">
        <v>271</v>
      </c>
      <c r="F620" s="16" t="s">
        <v>38</v>
      </c>
      <c r="G620" s="16">
        <v>1310</v>
      </c>
      <c r="H620" s="16">
        <v>3420</v>
      </c>
      <c r="I620" s="17" t="s">
        <v>412</v>
      </c>
      <c r="J620" s="18">
        <v>15260195600</v>
      </c>
      <c r="K620" s="19">
        <v>0</v>
      </c>
      <c r="L620" s="19">
        <v>0</v>
      </c>
      <c r="M620" s="19">
        <v>0</v>
      </c>
      <c r="N620" s="19">
        <v>0</v>
      </c>
      <c r="O620" s="19">
        <v>0</v>
      </c>
      <c r="P620" s="19">
        <v>0</v>
      </c>
      <c r="Q620" s="19">
        <v>0</v>
      </c>
      <c r="R620" s="19">
        <v>0</v>
      </c>
      <c r="S620" s="19">
        <v>0</v>
      </c>
      <c r="T620" s="19">
        <v>0</v>
      </c>
      <c r="U620" s="19">
        <v>0</v>
      </c>
      <c r="V620" s="19">
        <v>0</v>
      </c>
      <c r="W620" s="19">
        <v>0</v>
      </c>
      <c r="X620" s="20">
        <v>0</v>
      </c>
      <c r="Y620" s="20">
        <v>0</v>
      </c>
      <c r="Z620" s="21">
        <v>0</v>
      </c>
    </row>
    <row r="621" spans="1:26" ht="225" outlineLevel="4" x14ac:dyDescent="0.25">
      <c r="A621" s="15" t="s">
        <v>400</v>
      </c>
      <c r="B621" s="16" t="s">
        <v>257</v>
      </c>
      <c r="C621" s="16" t="s">
        <v>123</v>
      </c>
      <c r="D621" s="16" t="s">
        <v>124</v>
      </c>
      <c r="E621" s="16" t="s">
        <v>273</v>
      </c>
      <c r="F621" s="16" t="s">
        <v>38</v>
      </c>
      <c r="G621" s="16">
        <v>1310</v>
      </c>
      <c r="H621" s="16">
        <v>3420</v>
      </c>
      <c r="I621" s="17" t="s">
        <v>413</v>
      </c>
      <c r="J621" s="18">
        <v>41920477</v>
      </c>
      <c r="K621" s="19">
        <v>41920477</v>
      </c>
      <c r="L621" s="19">
        <v>0</v>
      </c>
      <c r="M621" s="19">
        <v>0</v>
      </c>
      <c r="N621" s="19">
        <v>41920477</v>
      </c>
      <c r="O621" s="19">
        <v>0</v>
      </c>
      <c r="P621" s="19">
        <v>10480119</v>
      </c>
      <c r="Q621" s="19">
        <v>0</v>
      </c>
      <c r="R621" s="19">
        <v>0</v>
      </c>
      <c r="S621" s="19">
        <v>0</v>
      </c>
      <c r="T621" s="19">
        <v>0</v>
      </c>
      <c r="U621" s="19">
        <v>31440358</v>
      </c>
      <c r="V621" s="19">
        <v>0</v>
      </c>
      <c r="W621" s="19">
        <v>31440358</v>
      </c>
      <c r="X621" s="20">
        <f t="shared" ref="X621:X662" si="116">R621/N621</f>
        <v>0</v>
      </c>
      <c r="Y621" s="20">
        <f t="shared" ref="Y621:Y662" si="117">(O621+P621+Q621)/N621</f>
        <v>0.24999999403632739</v>
      </c>
      <c r="Z621" s="21">
        <f t="shared" ref="Z621:Z662" si="118">X621+Y621</f>
        <v>0.24999999403632739</v>
      </c>
    </row>
    <row r="622" spans="1:26" ht="75" outlineLevel="4" x14ac:dyDescent="0.25">
      <c r="A622" s="15" t="s">
        <v>400</v>
      </c>
      <c r="B622" s="16" t="s">
        <v>257</v>
      </c>
      <c r="C622" s="16" t="s">
        <v>123</v>
      </c>
      <c r="D622" s="16" t="s">
        <v>124</v>
      </c>
      <c r="E622" s="16" t="s">
        <v>408</v>
      </c>
      <c r="F622" s="16" t="s">
        <v>38</v>
      </c>
      <c r="G622" s="16">
        <v>1310</v>
      </c>
      <c r="H622" s="16">
        <v>3420</v>
      </c>
      <c r="I622" s="17" t="s">
        <v>414</v>
      </c>
      <c r="J622" s="18">
        <v>152383784</v>
      </c>
      <c r="K622" s="19">
        <v>152383784</v>
      </c>
      <c r="L622" s="19">
        <v>0</v>
      </c>
      <c r="M622" s="19">
        <v>0</v>
      </c>
      <c r="N622" s="19">
        <v>152383784</v>
      </c>
      <c r="O622" s="19">
        <v>0</v>
      </c>
      <c r="P622" s="19">
        <v>0</v>
      </c>
      <c r="Q622" s="19">
        <v>0</v>
      </c>
      <c r="R622" s="19">
        <v>43538224</v>
      </c>
      <c r="S622" s="19">
        <v>43538224</v>
      </c>
      <c r="T622" s="19">
        <v>0</v>
      </c>
      <c r="U622" s="19">
        <v>108845560</v>
      </c>
      <c r="V622" s="19">
        <v>0</v>
      </c>
      <c r="W622" s="19">
        <v>108845560</v>
      </c>
      <c r="X622" s="20">
        <f t="shared" si="116"/>
        <v>0.2857142857142857</v>
      </c>
      <c r="Y622" s="20">
        <f t="shared" si="117"/>
        <v>0</v>
      </c>
      <c r="Z622" s="21">
        <f t="shared" si="118"/>
        <v>0.2857142857142857</v>
      </c>
    </row>
    <row r="623" spans="1:26" ht="105" outlineLevel="4" x14ac:dyDescent="0.25">
      <c r="A623" s="15" t="s">
        <v>400</v>
      </c>
      <c r="B623" s="16" t="s">
        <v>257</v>
      </c>
      <c r="C623" s="16" t="s">
        <v>123</v>
      </c>
      <c r="D623" s="16" t="s">
        <v>124</v>
      </c>
      <c r="E623" s="16" t="s">
        <v>415</v>
      </c>
      <c r="F623" s="16" t="s">
        <v>38</v>
      </c>
      <c r="G623" s="16">
        <v>1310</v>
      </c>
      <c r="H623" s="16">
        <v>3420</v>
      </c>
      <c r="I623" s="17" t="s">
        <v>416</v>
      </c>
      <c r="J623" s="18">
        <v>158572149</v>
      </c>
      <c r="K623" s="19">
        <v>158572149</v>
      </c>
      <c r="L623" s="19">
        <v>0</v>
      </c>
      <c r="M623" s="19">
        <v>0</v>
      </c>
      <c r="N623" s="19">
        <v>158572149</v>
      </c>
      <c r="O623" s="19">
        <v>0</v>
      </c>
      <c r="P623" s="19">
        <v>0</v>
      </c>
      <c r="Q623" s="19">
        <v>0</v>
      </c>
      <c r="R623" s="19">
        <v>45306328</v>
      </c>
      <c r="S623" s="19">
        <v>45306328</v>
      </c>
      <c r="T623" s="19">
        <v>0</v>
      </c>
      <c r="U623" s="19">
        <v>113265821</v>
      </c>
      <c r="V623" s="19">
        <v>0</v>
      </c>
      <c r="W623" s="19">
        <v>113265821</v>
      </c>
      <c r="X623" s="20">
        <f t="shared" si="116"/>
        <v>0.2857142839124921</v>
      </c>
      <c r="Y623" s="20">
        <f t="shared" si="117"/>
        <v>0</v>
      </c>
      <c r="Z623" s="21">
        <f t="shared" si="118"/>
        <v>0.2857142839124921</v>
      </c>
    </row>
    <row r="624" spans="1:26" ht="60" outlineLevel="4" x14ac:dyDescent="0.25">
      <c r="A624" s="15" t="s">
        <v>400</v>
      </c>
      <c r="B624" s="16" t="s">
        <v>257</v>
      </c>
      <c r="C624" s="16" t="s">
        <v>123</v>
      </c>
      <c r="D624" s="16" t="s">
        <v>124</v>
      </c>
      <c r="E624" s="16" t="s">
        <v>132</v>
      </c>
      <c r="F624" s="16" t="s">
        <v>38</v>
      </c>
      <c r="G624" s="16">
        <v>1310</v>
      </c>
      <c r="H624" s="16">
        <v>3420</v>
      </c>
      <c r="I624" s="17" t="s">
        <v>417</v>
      </c>
      <c r="J624" s="18">
        <v>179200219</v>
      </c>
      <c r="K624" s="19">
        <v>179200219</v>
      </c>
      <c r="L624" s="19">
        <v>0</v>
      </c>
      <c r="M624" s="19">
        <v>0</v>
      </c>
      <c r="N624" s="19">
        <v>179200219</v>
      </c>
      <c r="O624" s="19">
        <v>0</v>
      </c>
      <c r="P624" s="19">
        <v>23033697.07</v>
      </c>
      <c r="Q624" s="19">
        <v>0</v>
      </c>
      <c r="R624" s="19">
        <v>28166366.93</v>
      </c>
      <c r="S624" s="19">
        <v>28166366.93</v>
      </c>
      <c r="T624" s="19">
        <v>0</v>
      </c>
      <c r="U624" s="19">
        <v>128000155</v>
      </c>
      <c r="V624" s="19">
        <v>0</v>
      </c>
      <c r="W624" s="19">
        <v>128000155</v>
      </c>
      <c r="X624" s="20">
        <f t="shared" si="116"/>
        <v>0.15717819479896952</v>
      </c>
      <c r="Y624" s="20">
        <f t="shared" si="117"/>
        <v>0.12853609888724524</v>
      </c>
      <c r="Z624" s="21">
        <f t="shared" si="118"/>
        <v>0.28571429368621476</v>
      </c>
    </row>
    <row r="625" spans="1:26" ht="75" outlineLevel="4" x14ac:dyDescent="0.25">
      <c r="A625" s="15" t="s">
        <v>400</v>
      </c>
      <c r="B625" s="16" t="s">
        <v>257</v>
      </c>
      <c r="C625" s="16" t="s">
        <v>123</v>
      </c>
      <c r="D625" s="16" t="s">
        <v>124</v>
      </c>
      <c r="E625" s="16" t="s">
        <v>418</v>
      </c>
      <c r="F625" s="16" t="s">
        <v>38</v>
      </c>
      <c r="G625" s="16">
        <v>1310</v>
      </c>
      <c r="H625" s="16">
        <v>3420</v>
      </c>
      <c r="I625" s="17" t="s">
        <v>419</v>
      </c>
      <c r="J625" s="18">
        <v>147674100</v>
      </c>
      <c r="K625" s="19">
        <v>147674100</v>
      </c>
      <c r="L625" s="19">
        <v>0</v>
      </c>
      <c r="M625" s="19">
        <v>0</v>
      </c>
      <c r="N625" s="19">
        <v>147674100</v>
      </c>
      <c r="O625" s="19">
        <v>0</v>
      </c>
      <c r="P625" s="19">
        <v>0</v>
      </c>
      <c r="Q625" s="19">
        <v>0</v>
      </c>
      <c r="R625" s="19">
        <v>42192600</v>
      </c>
      <c r="S625" s="19">
        <v>42192600</v>
      </c>
      <c r="T625" s="19">
        <v>0</v>
      </c>
      <c r="U625" s="19">
        <v>105481500</v>
      </c>
      <c r="V625" s="19">
        <v>0</v>
      </c>
      <c r="W625" s="19">
        <v>105481500</v>
      </c>
      <c r="X625" s="20">
        <f t="shared" si="116"/>
        <v>0.2857142857142857</v>
      </c>
      <c r="Y625" s="20">
        <f t="shared" si="117"/>
        <v>0</v>
      </c>
      <c r="Z625" s="21">
        <f t="shared" si="118"/>
        <v>0.2857142857142857</v>
      </c>
    </row>
    <row r="626" spans="1:26" ht="75" outlineLevel="4" x14ac:dyDescent="0.25">
      <c r="A626" s="15" t="s">
        <v>400</v>
      </c>
      <c r="B626" s="16" t="s">
        <v>257</v>
      </c>
      <c r="C626" s="16" t="s">
        <v>123</v>
      </c>
      <c r="D626" s="16" t="s">
        <v>124</v>
      </c>
      <c r="E626" s="16" t="s">
        <v>135</v>
      </c>
      <c r="F626" s="16" t="s">
        <v>38</v>
      </c>
      <c r="G626" s="16">
        <v>1310</v>
      </c>
      <c r="H626" s="16">
        <v>3420</v>
      </c>
      <c r="I626" s="17" t="s">
        <v>420</v>
      </c>
      <c r="J626" s="18">
        <v>161419748</v>
      </c>
      <c r="K626" s="19">
        <v>161419748</v>
      </c>
      <c r="L626" s="19">
        <v>0</v>
      </c>
      <c r="M626" s="19">
        <v>0</v>
      </c>
      <c r="N626" s="19">
        <v>161419748</v>
      </c>
      <c r="O626" s="19">
        <v>0</v>
      </c>
      <c r="P626" s="19">
        <v>7541113.9299999997</v>
      </c>
      <c r="Q626" s="19">
        <v>0</v>
      </c>
      <c r="R626" s="19">
        <v>38578814.07</v>
      </c>
      <c r="S626" s="19">
        <v>38578814.07</v>
      </c>
      <c r="T626" s="19">
        <v>0</v>
      </c>
      <c r="U626" s="19">
        <v>115299820</v>
      </c>
      <c r="V626" s="19">
        <v>0</v>
      </c>
      <c r="W626" s="19">
        <v>115299820</v>
      </c>
      <c r="X626" s="20">
        <f t="shared" si="116"/>
        <v>0.23899686716150739</v>
      </c>
      <c r="Y626" s="20">
        <f t="shared" si="117"/>
        <v>4.6717418552778313E-2</v>
      </c>
      <c r="Z626" s="21">
        <f t="shared" si="118"/>
        <v>0.2857142857142857</v>
      </c>
    </row>
    <row r="627" spans="1:26" ht="90" outlineLevel="4" x14ac:dyDescent="0.25">
      <c r="A627" s="15" t="s">
        <v>400</v>
      </c>
      <c r="B627" s="16" t="s">
        <v>257</v>
      </c>
      <c r="C627" s="16" t="s">
        <v>123</v>
      </c>
      <c r="D627" s="16" t="s">
        <v>124</v>
      </c>
      <c r="E627" s="16" t="s">
        <v>421</v>
      </c>
      <c r="F627" s="16" t="s">
        <v>38</v>
      </c>
      <c r="G627" s="16">
        <v>1310</v>
      </c>
      <c r="H627" s="16">
        <v>3420</v>
      </c>
      <c r="I627" s="17" t="s">
        <v>422</v>
      </c>
      <c r="J627" s="18">
        <v>162110096</v>
      </c>
      <c r="K627" s="19">
        <v>162110096</v>
      </c>
      <c r="L627" s="19">
        <v>0</v>
      </c>
      <c r="M627" s="19">
        <v>0</v>
      </c>
      <c r="N627" s="19">
        <v>162110096</v>
      </c>
      <c r="O627" s="19">
        <v>0</v>
      </c>
      <c r="P627" s="19">
        <v>0</v>
      </c>
      <c r="Q627" s="19">
        <v>0</v>
      </c>
      <c r="R627" s="19">
        <v>46317172</v>
      </c>
      <c r="S627" s="19">
        <v>46317172</v>
      </c>
      <c r="T627" s="19">
        <v>0</v>
      </c>
      <c r="U627" s="19">
        <v>115792924</v>
      </c>
      <c r="V627" s="19">
        <v>0</v>
      </c>
      <c r="W627" s="19">
        <v>115792924</v>
      </c>
      <c r="X627" s="20">
        <f t="shared" si="116"/>
        <v>0.2857142962891096</v>
      </c>
      <c r="Y627" s="20">
        <f t="shared" si="117"/>
        <v>0</v>
      </c>
      <c r="Z627" s="21">
        <f t="shared" si="118"/>
        <v>0.2857142962891096</v>
      </c>
    </row>
    <row r="628" spans="1:26" ht="75" outlineLevel="4" x14ac:dyDescent="0.25">
      <c r="A628" s="15" t="s">
        <v>400</v>
      </c>
      <c r="B628" s="16" t="s">
        <v>257</v>
      </c>
      <c r="C628" s="16" t="s">
        <v>123</v>
      </c>
      <c r="D628" s="16" t="s">
        <v>124</v>
      </c>
      <c r="E628" s="16" t="s">
        <v>137</v>
      </c>
      <c r="F628" s="16" t="s">
        <v>38</v>
      </c>
      <c r="G628" s="16">
        <v>1310</v>
      </c>
      <c r="H628" s="16">
        <v>3420</v>
      </c>
      <c r="I628" s="17" t="s">
        <v>423</v>
      </c>
      <c r="J628" s="18">
        <v>145626849</v>
      </c>
      <c r="K628" s="19">
        <v>145626849</v>
      </c>
      <c r="L628" s="19">
        <v>0</v>
      </c>
      <c r="M628" s="19">
        <v>0</v>
      </c>
      <c r="N628" s="19">
        <v>145626849</v>
      </c>
      <c r="O628" s="19">
        <v>0</v>
      </c>
      <c r="P628" s="19">
        <v>0</v>
      </c>
      <c r="Q628" s="19">
        <v>0</v>
      </c>
      <c r="R628" s="19">
        <v>41607672</v>
      </c>
      <c r="S628" s="19">
        <v>41607672</v>
      </c>
      <c r="T628" s="19">
        <v>0</v>
      </c>
      <c r="U628" s="19">
        <v>104019177</v>
      </c>
      <c r="V628" s="19">
        <v>0</v>
      </c>
      <c r="W628" s="19">
        <v>104019177</v>
      </c>
      <c r="X628" s="20">
        <f t="shared" si="116"/>
        <v>0.28571429160017053</v>
      </c>
      <c r="Y628" s="20">
        <f t="shared" si="117"/>
        <v>0</v>
      </c>
      <c r="Z628" s="21">
        <f t="shared" si="118"/>
        <v>0.28571429160017053</v>
      </c>
    </row>
    <row r="629" spans="1:26" ht="105" outlineLevel="4" x14ac:dyDescent="0.25">
      <c r="A629" s="15" t="s">
        <v>400</v>
      </c>
      <c r="B629" s="16" t="s">
        <v>257</v>
      </c>
      <c r="C629" s="16" t="s">
        <v>123</v>
      </c>
      <c r="D629" s="16" t="s">
        <v>124</v>
      </c>
      <c r="E629" s="16" t="s">
        <v>424</v>
      </c>
      <c r="F629" s="16" t="s">
        <v>38</v>
      </c>
      <c r="G629" s="16">
        <v>1310</v>
      </c>
      <c r="H629" s="16">
        <v>3420</v>
      </c>
      <c r="I629" s="17" t="s">
        <v>425</v>
      </c>
      <c r="J629" s="18">
        <v>272710219</v>
      </c>
      <c r="K629" s="19">
        <v>272710219</v>
      </c>
      <c r="L629" s="19">
        <v>0</v>
      </c>
      <c r="M629" s="19">
        <v>0</v>
      </c>
      <c r="N629" s="19">
        <v>272710219</v>
      </c>
      <c r="O629" s="19">
        <v>0</v>
      </c>
      <c r="P629" s="19">
        <v>0</v>
      </c>
      <c r="Q629" s="19">
        <v>0</v>
      </c>
      <c r="R629" s="19">
        <v>77917204</v>
      </c>
      <c r="S629" s="19">
        <v>77917204</v>
      </c>
      <c r="T629" s="19">
        <v>0</v>
      </c>
      <c r="U629" s="19">
        <v>194793015</v>
      </c>
      <c r="V629" s="19">
        <v>0</v>
      </c>
      <c r="W629" s="19">
        <v>194793015</v>
      </c>
      <c r="X629" s="20">
        <f t="shared" si="116"/>
        <v>0.28571428047586289</v>
      </c>
      <c r="Y629" s="20">
        <f t="shared" si="117"/>
        <v>0</v>
      </c>
      <c r="Z629" s="21">
        <f t="shared" si="118"/>
        <v>0.28571428047586289</v>
      </c>
    </row>
    <row r="630" spans="1:26" ht="120" outlineLevel="4" x14ac:dyDescent="0.25">
      <c r="A630" s="15" t="s">
        <v>400</v>
      </c>
      <c r="B630" s="16" t="s">
        <v>257</v>
      </c>
      <c r="C630" s="16" t="s">
        <v>123</v>
      </c>
      <c r="D630" s="16" t="s">
        <v>124</v>
      </c>
      <c r="E630" s="16" t="s">
        <v>139</v>
      </c>
      <c r="F630" s="16" t="s">
        <v>38</v>
      </c>
      <c r="G630" s="16">
        <v>1310</v>
      </c>
      <c r="H630" s="16">
        <v>3420</v>
      </c>
      <c r="I630" s="17" t="s">
        <v>426</v>
      </c>
      <c r="J630" s="18">
        <v>143226919</v>
      </c>
      <c r="K630" s="19">
        <v>143226919</v>
      </c>
      <c r="L630" s="19">
        <v>0</v>
      </c>
      <c r="M630" s="19">
        <v>0</v>
      </c>
      <c r="N630" s="19">
        <v>143226919</v>
      </c>
      <c r="O630" s="19">
        <v>0</v>
      </c>
      <c r="P630" s="19">
        <v>0</v>
      </c>
      <c r="Q630" s="19">
        <v>0</v>
      </c>
      <c r="R630" s="19">
        <v>40921976</v>
      </c>
      <c r="S630" s="19">
        <v>40921976</v>
      </c>
      <c r="T630" s="19">
        <v>0</v>
      </c>
      <c r="U630" s="19">
        <v>102304943</v>
      </c>
      <c r="V630" s="19">
        <v>0</v>
      </c>
      <c r="W630" s="19">
        <v>102304943</v>
      </c>
      <c r="X630" s="20">
        <f t="shared" si="116"/>
        <v>0.2857142797297762</v>
      </c>
      <c r="Y630" s="20">
        <f t="shared" si="117"/>
        <v>0</v>
      </c>
      <c r="Z630" s="21">
        <f t="shared" si="118"/>
        <v>0.2857142797297762</v>
      </c>
    </row>
    <row r="631" spans="1:26" ht="75" outlineLevel="4" x14ac:dyDescent="0.25">
      <c r="A631" s="15" t="s">
        <v>400</v>
      </c>
      <c r="B631" s="16" t="s">
        <v>257</v>
      </c>
      <c r="C631" s="16" t="s">
        <v>123</v>
      </c>
      <c r="D631" s="16" t="s">
        <v>124</v>
      </c>
      <c r="E631" s="16" t="s">
        <v>427</v>
      </c>
      <c r="F631" s="16" t="s">
        <v>38</v>
      </c>
      <c r="G631" s="16">
        <v>1310</v>
      </c>
      <c r="H631" s="16">
        <v>3420</v>
      </c>
      <c r="I631" s="17" t="s">
        <v>428</v>
      </c>
      <c r="J631" s="18">
        <v>145840655</v>
      </c>
      <c r="K631" s="19">
        <v>145840655</v>
      </c>
      <c r="L631" s="19">
        <v>0</v>
      </c>
      <c r="M631" s="19">
        <v>0</v>
      </c>
      <c r="N631" s="19">
        <v>145840655</v>
      </c>
      <c r="O631" s="19">
        <v>0</v>
      </c>
      <c r="P631" s="19">
        <v>0</v>
      </c>
      <c r="Q631" s="19">
        <v>0</v>
      </c>
      <c r="R631" s="19">
        <v>41668760</v>
      </c>
      <c r="S631" s="19">
        <v>41668760</v>
      </c>
      <c r="T631" s="19">
        <v>0</v>
      </c>
      <c r="U631" s="19">
        <v>104171895</v>
      </c>
      <c r="V631" s="19">
        <v>0</v>
      </c>
      <c r="W631" s="19">
        <v>104171895</v>
      </c>
      <c r="X631" s="20">
        <f t="shared" si="116"/>
        <v>0.28571429550971228</v>
      </c>
      <c r="Y631" s="20">
        <f t="shared" si="117"/>
        <v>0</v>
      </c>
      <c r="Z631" s="21">
        <f t="shared" si="118"/>
        <v>0.28571429550971228</v>
      </c>
    </row>
    <row r="632" spans="1:26" ht="75" outlineLevel="4" x14ac:dyDescent="0.25">
      <c r="A632" s="15" t="s">
        <v>400</v>
      </c>
      <c r="B632" s="16" t="s">
        <v>257</v>
      </c>
      <c r="C632" s="16" t="s">
        <v>123</v>
      </c>
      <c r="D632" s="16" t="s">
        <v>124</v>
      </c>
      <c r="E632" s="16" t="s">
        <v>141</v>
      </c>
      <c r="F632" s="16" t="s">
        <v>38</v>
      </c>
      <c r="G632" s="16">
        <v>1310</v>
      </c>
      <c r="H632" s="16">
        <v>3420</v>
      </c>
      <c r="I632" s="17" t="s">
        <v>429</v>
      </c>
      <c r="J632" s="18">
        <v>143970735</v>
      </c>
      <c r="K632" s="19">
        <v>143970735</v>
      </c>
      <c r="L632" s="19">
        <v>0</v>
      </c>
      <c r="M632" s="19">
        <v>0</v>
      </c>
      <c r="N632" s="19">
        <v>143970735</v>
      </c>
      <c r="O632" s="19">
        <v>0</v>
      </c>
      <c r="P632" s="19">
        <v>0</v>
      </c>
      <c r="Q632" s="19">
        <v>0</v>
      </c>
      <c r="R632" s="19">
        <v>41134496</v>
      </c>
      <c r="S632" s="19">
        <v>41134496</v>
      </c>
      <c r="T632" s="19">
        <v>0</v>
      </c>
      <c r="U632" s="19">
        <v>102836239</v>
      </c>
      <c r="V632" s="19">
        <v>0</v>
      </c>
      <c r="W632" s="19">
        <v>102836239</v>
      </c>
      <c r="X632" s="20">
        <f t="shared" si="116"/>
        <v>0.28571428769881602</v>
      </c>
      <c r="Y632" s="20">
        <f t="shared" si="117"/>
        <v>0</v>
      </c>
      <c r="Z632" s="21">
        <f t="shared" si="118"/>
        <v>0.28571428769881602</v>
      </c>
    </row>
    <row r="633" spans="1:26" ht="60" outlineLevel="4" x14ac:dyDescent="0.25">
      <c r="A633" s="15" t="s">
        <v>400</v>
      </c>
      <c r="B633" s="16" t="s">
        <v>257</v>
      </c>
      <c r="C633" s="16" t="s">
        <v>123</v>
      </c>
      <c r="D633" s="16" t="s">
        <v>124</v>
      </c>
      <c r="E633" s="16" t="s">
        <v>430</v>
      </c>
      <c r="F633" s="16" t="s">
        <v>38</v>
      </c>
      <c r="G633" s="16">
        <v>1310</v>
      </c>
      <c r="H633" s="16">
        <v>3420</v>
      </c>
      <c r="I633" s="17" t="s">
        <v>431</v>
      </c>
      <c r="J633" s="18">
        <v>148160085</v>
      </c>
      <c r="K633" s="19">
        <v>148160085</v>
      </c>
      <c r="L633" s="19">
        <v>0</v>
      </c>
      <c r="M633" s="19">
        <v>0</v>
      </c>
      <c r="N633" s="19">
        <v>148160085</v>
      </c>
      <c r="O633" s="19">
        <v>0</v>
      </c>
      <c r="P633" s="19">
        <v>1044592.21</v>
      </c>
      <c r="Q633" s="19">
        <v>0</v>
      </c>
      <c r="R633" s="19">
        <v>41286859.789999999</v>
      </c>
      <c r="S633" s="19">
        <v>41286859.789999999</v>
      </c>
      <c r="T633" s="19">
        <v>0</v>
      </c>
      <c r="U633" s="19">
        <v>105828633</v>
      </c>
      <c r="V633" s="19">
        <v>0</v>
      </c>
      <c r="W633" s="19">
        <v>105828633</v>
      </c>
      <c r="X633" s="20">
        <f t="shared" si="116"/>
        <v>0.27866385059106841</v>
      </c>
      <c r="Y633" s="20">
        <f t="shared" si="117"/>
        <v>7.0504293379691297E-3</v>
      </c>
      <c r="Z633" s="21">
        <f t="shared" si="118"/>
        <v>0.28571427992903753</v>
      </c>
    </row>
    <row r="634" spans="1:26" ht="90" outlineLevel="4" x14ac:dyDescent="0.25">
      <c r="A634" s="15" t="s">
        <v>400</v>
      </c>
      <c r="B634" s="16" t="s">
        <v>257</v>
      </c>
      <c r="C634" s="16" t="s">
        <v>123</v>
      </c>
      <c r="D634" s="16" t="s">
        <v>124</v>
      </c>
      <c r="E634" s="16" t="s">
        <v>143</v>
      </c>
      <c r="F634" s="16" t="s">
        <v>38</v>
      </c>
      <c r="G634" s="16">
        <v>1310</v>
      </c>
      <c r="H634" s="16">
        <v>3420</v>
      </c>
      <c r="I634" s="17" t="s">
        <v>432</v>
      </c>
      <c r="J634" s="18">
        <v>143572950</v>
      </c>
      <c r="K634" s="19">
        <v>143572950</v>
      </c>
      <c r="L634" s="19">
        <v>0</v>
      </c>
      <c r="M634" s="19">
        <v>0</v>
      </c>
      <c r="N634" s="19">
        <v>143572950</v>
      </c>
      <c r="O634" s="19">
        <v>0</v>
      </c>
      <c r="P634" s="19">
        <v>18219025.469999999</v>
      </c>
      <c r="Q634" s="19">
        <v>0</v>
      </c>
      <c r="R634" s="19">
        <v>22801818.530000001</v>
      </c>
      <c r="S634" s="19">
        <v>22801818.530000001</v>
      </c>
      <c r="T634" s="19">
        <v>0</v>
      </c>
      <c r="U634" s="19">
        <v>102552106</v>
      </c>
      <c r="V634" s="19">
        <v>0</v>
      </c>
      <c r="W634" s="19">
        <v>102552106</v>
      </c>
      <c r="X634" s="20">
        <f t="shared" si="116"/>
        <v>0.15881695354173611</v>
      </c>
      <c r="Y634" s="20">
        <f t="shared" si="117"/>
        <v>0.12689734013266427</v>
      </c>
      <c r="Z634" s="21">
        <f t="shared" si="118"/>
        <v>0.28571429367440038</v>
      </c>
    </row>
    <row r="635" spans="1:26" ht="105" outlineLevel="4" x14ac:dyDescent="0.25">
      <c r="A635" s="15" t="s">
        <v>400</v>
      </c>
      <c r="B635" s="16" t="s">
        <v>257</v>
      </c>
      <c r="C635" s="16" t="s">
        <v>123</v>
      </c>
      <c r="D635" s="16" t="s">
        <v>124</v>
      </c>
      <c r="E635" s="16" t="s">
        <v>433</v>
      </c>
      <c r="F635" s="16" t="s">
        <v>38</v>
      </c>
      <c r="G635" s="16">
        <v>1310</v>
      </c>
      <c r="H635" s="16">
        <v>3420</v>
      </c>
      <c r="I635" s="17" t="s">
        <v>434</v>
      </c>
      <c r="J635" s="18">
        <v>147460566</v>
      </c>
      <c r="K635" s="19">
        <v>147460566</v>
      </c>
      <c r="L635" s="19">
        <v>0</v>
      </c>
      <c r="M635" s="19">
        <v>0</v>
      </c>
      <c r="N635" s="19">
        <v>147460566</v>
      </c>
      <c r="O635" s="19">
        <v>0</v>
      </c>
      <c r="P635" s="19">
        <v>0</v>
      </c>
      <c r="Q635" s="19">
        <v>0</v>
      </c>
      <c r="R635" s="19">
        <v>42131592</v>
      </c>
      <c r="S635" s="19">
        <v>42131592</v>
      </c>
      <c r="T635" s="19">
        <v>0</v>
      </c>
      <c r="U635" s="19">
        <v>105328974</v>
      </c>
      <c r="V635" s="19">
        <v>0</v>
      </c>
      <c r="W635" s="19">
        <v>105328974</v>
      </c>
      <c r="X635" s="20">
        <f t="shared" si="116"/>
        <v>0.2857142973396698</v>
      </c>
      <c r="Y635" s="20">
        <f t="shared" si="117"/>
        <v>0</v>
      </c>
      <c r="Z635" s="21">
        <f t="shared" si="118"/>
        <v>0.2857142973396698</v>
      </c>
    </row>
    <row r="636" spans="1:26" ht="225" outlineLevel="4" x14ac:dyDescent="0.25">
      <c r="A636" s="15" t="s">
        <v>400</v>
      </c>
      <c r="B636" s="16" t="s">
        <v>257</v>
      </c>
      <c r="C636" s="16" t="s">
        <v>123</v>
      </c>
      <c r="D636" s="16" t="s">
        <v>124</v>
      </c>
      <c r="E636" s="16" t="s">
        <v>435</v>
      </c>
      <c r="F636" s="16" t="s">
        <v>38</v>
      </c>
      <c r="G636" s="16">
        <v>1310</v>
      </c>
      <c r="H636" s="16">
        <v>3420</v>
      </c>
      <c r="I636" s="17" t="s">
        <v>436</v>
      </c>
      <c r="J636" s="18">
        <v>72812500</v>
      </c>
      <c r="K636" s="19">
        <v>72812500</v>
      </c>
      <c r="L636" s="19">
        <v>0</v>
      </c>
      <c r="M636" s="19">
        <v>0</v>
      </c>
      <c r="N636" s="19">
        <v>72812500</v>
      </c>
      <c r="O636" s="19">
        <v>0</v>
      </c>
      <c r="P636" s="19">
        <v>0</v>
      </c>
      <c r="Q636" s="19">
        <v>0</v>
      </c>
      <c r="R636" s="19">
        <v>24270834</v>
      </c>
      <c r="S636" s="19">
        <v>24270834</v>
      </c>
      <c r="T636" s="19">
        <v>0</v>
      </c>
      <c r="U636" s="19">
        <v>48541666</v>
      </c>
      <c r="V636" s="19">
        <v>0</v>
      </c>
      <c r="W636" s="19">
        <v>48541666</v>
      </c>
      <c r="X636" s="20">
        <f t="shared" si="116"/>
        <v>0.33333334248927038</v>
      </c>
      <c r="Y636" s="20">
        <f t="shared" si="117"/>
        <v>0</v>
      </c>
      <c r="Z636" s="21">
        <f t="shared" si="118"/>
        <v>0.33333334248927038</v>
      </c>
    </row>
    <row r="637" spans="1:26" ht="45" outlineLevel="4" x14ac:dyDescent="0.25">
      <c r="A637" s="15" t="s">
        <v>400</v>
      </c>
      <c r="B637" s="16" t="s">
        <v>257</v>
      </c>
      <c r="C637" s="16" t="s">
        <v>123</v>
      </c>
      <c r="D637" s="16" t="s">
        <v>148</v>
      </c>
      <c r="E637" s="16"/>
      <c r="F637" s="16" t="s">
        <v>38</v>
      </c>
      <c r="G637" s="16">
        <v>1320</v>
      </c>
      <c r="H637" s="16">
        <v>3420</v>
      </c>
      <c r="I637" s="17" t="s">
        <v>149</v>
      </c>
      <c r="J637" s="19">
        <v>2514194901</v>
      </c>
      <c r="K637" s="19">
        <v>2514194901</v>
      </c>
      <c r="L637" s="19">
        <v>0</v>
      </c>
      <c r="M637" s="19">
        <v>0</v>
      </c>
      <c r="N637" s="19">
        <v>2514194901</v>
      </c>
      <c r="O637" s="19">
        <v>0</v>
      </c>
      <c r="P637" s="19">
        <v>0</v>
      </c>
      <c r="Q637" s="19">
        <v>0</v>
      </c>
      <c r="R637" s="19">
        <v>293354540.18000001</v>
      </c>
      <c r="S637" s="19">
        <v>293354540.18000001</v>
      </c>
      <c r="T637" s="19">
        <v>2220840360.8200002</v>
      </c>
      <c r="U637" s="19">
        <v>2220840360.8200002</v>
      </c>
      <c r="V637" s="19">
        <v>0</v>
      </c>
      <c r="W637" s="19">
        <v>2220840360.8200002</v>
      </c>
      <c r="X637" s="20">
        <f t="shared" si="116"/>
        <v>0.11667931553887119</v>
      </c>
      <c r="Y637" s="20">
        <f t="shared" si="117"/>
        <v>0</v>
      </c>
      <c r="Z637" s="21">
        <f t="shared" si="118"/>
        <v>0.11667931553887119</v>
      </c>
    </row>
    <row r="638" spans="1:26" ht="210" outlineLevel="4" x14ac:dyDescent="0.25">
      <c r="A638" s="15" t="s">
        <v>400</v>
      </c>
      <c r="B638" s="16" t="s">
        <v>257</v>
      </c>
      <c r="C638" s="16" t="s">
        <v>123</v>
      </c>
      <c r="D638" s="16" t="s">
        <v>234</v>
      </c>
      <c r="E638" s="16" t="s">
        <v>280</v>
      </c>
      <c r="F638" s="16" t="s">
        <v>38</v>
      </c>
      <c r="G638" s="16">
        <v>1320</v>
      </c>
      <c r="H638" s="16">
        <v>3420</v>
      </c>
      <c r="I638" s="17" t="s">
        <v>437</v>
      </c>
      <c r="J638" s="18">
        <v>19400316</v>
      </c>
      <c r="K638" s="19">
        <v>19400316</v>
      </c>
      <c r="L638" s="19">
        <v>0</v>
      </c>
      <c r="M638" s="19">
        <v>0</v>
      </c>
      <c r="N638" s="19">
        <v>19400316</v>
      </c>
      <c r="O638" s="19">
        <v>0</v>
      </c>
      <c r="P638" s="19">
        <v>5</v>
      </c>
      <c r="Q638" s="19">
        <v>0</v>
      </c>
      <c r="R638" s="19">
        <v>4850074</v>
      </c>
      <c r="S638" s="19">
        <v>4850074</v>
      </c>
      <c r="T638" s="19">
        <v>0</v>
      </c>
      <c r="U638" s="19">
        <v>14550237</v>
      </c>
      <c r="V638" s="19">
        <v>0</v>
      </c>
      <c r="W638" s="19">
        <v>14550237</v>
      </c>
      <c r="X638" s="20">
        <f t="shared" si="116"/>
        <v>0.24999974227223928</v>
      </c>
      <c r="Y638" s="20">
        <f t="shared" si="117"/>
        <v>2.5772776072307274E-7</v>
      </c>
      <c r="Z638" s="21">
        <f t="shared" si="118"/>
        <v>0.25</v>
      </c>
    </row>
    <row r="639" spans="1:26" ht="330" outlineLevel="4" x14ac:dyDescent="0.25">
      <c r="A639" s="15" t="s">
        <v>400</v>
      </c>
      <c r="B639" s="16" t="s">
        <v>257</v>
      </c>
      <c r="C639" s="16" t="s">
        <v>123</v>
      </c>
      <c r="D639" s="16" t="s">
        <v>150</v>
      </c>
      <c r="E639" s="16" t="s">
        <v>57</v>
      </c>
      <c r="F639" s="16" t="s">
        <v>38</v>
      </c>
      <c r="G639" s="16">
        <v>1320</v>
      </c>
      <c r="H639" s="16">
        <v>3420</v>
      </c>
      <c r="I639" s="17" t="s">
        <v>438</v>
      </c>
      <c r="J639" s="18">
        <v>283912817</v>
      </c>
      <c r="K639" s="19">
        <v>283912817</v>
      </c>
      <c r="L639" s="19">
        <v>0</v>
      </c>
      <c r="M639" s="19">
        <v>0</v>
      </c>
      <c r="N639" s="19">
        <v>283912817</v>
      </c>
      <c r="O639" s="19">
        <v>0</v>
      </c>
      <c r="P639" s="19">
        <v>0</v>
      </c>
      <c r="Q639" s="19">
        <v>0</v>
      </c>
      <c r="R639" s="19">
        <v>70978203</v>
      </c>
      <c r="S639" s="19">
        <v>70978203</v>
      </c>
      <c r="T639" s="19">
        <v>0</v>
      </c>
      <c r="U639" s="19">
        <v>212934614</v>
      </c>
      <c r="V639" s="19">
        <v>0</v>
      </c>
      <c r="W639" s="19">
        <v>212934614</v>
      </c>
      <c r="X639" s="20">
        <f t="shared" si="116"/>
        <v>0.24999999559723998</v>
      </c>
      <c r="Y639" s="20">
        <f t="shared" si="117"/>
        <v>0</v>
      </c>
      <c r="Z639" s="21">
        <f t="shared" si="118"/>
        <v>0.24999999559723998</v>
      </c>
    </row>
    <row r="640" spans="1:26" ht="60" outlineLevel="4" x14ac:dyDescent="0.25">
      <c r="A640" s="15" t="s">
        <v>400</v>
      </c>
      <c r="B640" s="16" t="s">
        <v>257</v>
      </c>
      <c r="C640" s="16" t="s">
        <v>123</v>
      </c>
      <c r="D640" s="16" t="s">
        <v>359</v>
      </c>
      <c r="E640" s="16"/>
      <c r="F640" s="16" t="s">
        <v>38</v>
      </c>
      <c r="G640" s="16">
        <v>1320</v>
      </c>
      <c r="H640" s="16">
        <v>3420</v>
      </c>
      <c r="I640" s="17" t="s">
        <v>439</v>
      </c>
      <c r="J640" s="18">
        <v>6980837</v>
      </c>
      <c r="K640" s="19">
        <v>6980837</v>
      </c>
      <c r="L640" s="19">
        <v>0</v>
      </c>
      <c r="M640" s="19">
        <v>0</v>
      </c>
      <c r="N640" s="19">
        <v>6980837</v>
      </c>
      <c r="O640" s="19">
        <v>0</v>
      </c>
      <c r="P640" s="19">
        <v>6034407</v>
      </c>
      <c r="Q640" s="19">
        <v>0</v>
      </c>
      <c r="R640" s="19">
        <v>0</v>
      </c>
      <c r="S640" s="19">
        <v>0</v>
      </c>
      <c r="T640" s="19">
        <v>0</v>
      </c>
      <c r="U640" s="19">
        <v>946430</v>
      </c>
      <c r="V640" s="19">
        <v>0</v>
      </c>
      <c r="W640" s="19">
        <v>946430</v>
      </c>
      <c r="X640" s="20">
        <f t="shared" si="116"/>
        <v>0</v>
      </c>
      <c r="Y640" s="20">
        <f t="shared" si="117"/>
        <v>0.86442456685351632</v>
      </c>
      <c r="Z640" s="21">
        <f t="shared" si="118"/>
        <v>0.86442456685351632</v>
      </c>
    </row>
    <row r="641" spans="1:26" outlineLevel="3" x14ac:dyDescent="0.25">
      <c r="A641" s="22"/>
      <c r="B641" s="23"/>
      <c r="C641" s="23" t="s">
        <v>170</v>
      </c>
      <c r="D641" s="23"/>
      <c r="E641" s="23"/>
      <c r="F641" s="23"/>
      <c r="G641" s="23"/>
      <c r="H641" s="23"/>
      <c r="I641" s="24"/>
      <c r="J641" s="25">
        <f t="shared" ref="J641:W641" si="119">SUBTOTAL(9,J616:J640)</f>
        <v>24857613136</v>
      </c>
      <c r="K641" s="26">
        <f t="shared" si="119"/>
        <v>17535832487</v>
      </c>
      <c r="L641" s="26">
        <f t="shared" si="119"/>
        <v>-104200000</v>
      </c>
      <c r="M641" s="26">
        <f t="shared" si="119"/>
        <v>0</v>
      </c>
      <c r="N641" s="26">
        <f t="shared" si="119"/>
        <v>17431632487</v>
      </c>
      <c r="O641" s="26">
        <f t="shared" si="119"/>
        <v>0</v>
      </c>
      <c r="P641" s="26">
        <f t="shared" si="119"/>
        <v>3363130298.6700001</v>
      </c>
      <c r="Q641" s="26">
        <f t="shared" si="119"/>
        <v>0</v>
      </c>
      <c r="R641" s="26">
        <f t="shared" si="119"/>
        <v>3983868377.5100002</v>
      </c>
      <c r="S641" s="26">
        <f t="shared" si="119"/>
        <v>3983868377.5100002</v>
      </c>
      <c r="T641" s="26">
        <f t="shared" si="119"/>
        <v>2220840360.8200002</v>
      </c>
      <c r="U641" s="26">
        <f t="shared" si="119"/>
        <v>10188833810.82</v>
      </c>
      <c r="V641" s="26">
        <f t="shared" si="119"/>
        <v>0</v>
      </c>
      <c r="W641" s="26">
        <f t="shared" si="119"/>
        <v>10084633810.82</v>
      </c>
      <c r="X641" s="27">
        <f t="shared" si="116"/>
        <v>0.22854247188156659</v>
      </c>
      <c r="Y641" s="27">
        <f t="shared" si="117"/>
        <v>0.19293260692468844</v>
      </c>
      <c r="Z641" s="28">
        <f t="shared" si="118"/>
        <v>0.42147507880625501</v>
      </c>
    </row>
    <row r="642" spans="1:26" outlineLevel="2" x14ac:dyDescent="0.25">
      <c r="A642" s="22"/>
      <c r="B642" s="23" t="s">
        <v>285</v>
      </c>
      <c r="C642" s="23"/>
      <c r="D642" s="23"/>
      <c r="E642" s="23"/>
      <c r="F642" s="23"/>
      <c r="G642" s="23"/>
      <c r="H642" s="23"/>
      <c r="I642" s="24"/>
      <c r="J642" s="25">
        <f t="shared" ref="J642:W642" si="120">SUBTOTAL(9,J600:J640)</f>
        <v>357175337573</v>
      </c>
      <c r="K642" s="26">
        <f t="shared" si="120"/>
        <v>349853556924</v>
      </c>
      <c r="L642" s="26">
        <f t="shared" si="120"/>
        <v>-70097728</v>
      </c>
      <c r="M642" s="26">
        <f t="shared" si="120"/>
        <v>0</v>
      </c>
      <c r="N642" s="26">
        <f t="shared" si="120"/>
        <v>349783459196</v>
      </c>
      <c r="O642" s="26">
        <f t="shared" si="120"/>
        <v>0</v>
      </c>
      <c r="P642" s="26">
        <f t="shared" si="120"/>
        <v>39939328492.919998</v>
      </c>
      <c r="Q642" s="26">
        <f t="shared" si="120"/>
        <v>0</v>
      </c>
      <c r="R642" s="26">
        <f t="shared" si="120"/>
        <v>93878512754.23999</v>
      </c>
      <c r="S642" s="26">
        <f t="shared" si="120"/>
        <v>93878512754.23999</v>
      </c>
      <c r="T642" s="26">
        <f t="shared" si="120"/>
        <v>204517722226.84003</v>
      </c>
      <c r="U642" s="26">
        <f t="shared" si="120"/>
        <v>216035715676.84003</v>
      </c>
      <c r="V642" s="26">
        <f t="shared" si="120"/>
        <v>0</v>
      </c>
      <c r="W642" s="26">
        <f t="shared" si="120"/>
        <v>215965617948.84003</v>
      </c>
      <c r="X642" s="27">
        <f t="shared" si="116"/>
        <v>0.26839037206054811</v>
      </c>
      <c r="Y642" s="27">
        <f t="shared" si="117"/>
        <v>0.11418301078250852</v>
      </c>
      <c r="Z642" s="28">
        <f t="shared" si="118"/>
        <v>0.38257338284305664</v>
      </c>
    </row>
    <row r="643" spans="1:26" outlineLevel="4" x14ac:dyDescent="0.25">
      <c r="A643" s="15" t="s">
        <v>400</v>
      </c>
      <c r="B643" s="16" t="s">
        <v>286</v>
      </c>
      <c r="C643" s="16" t="s">
        <v>36</v>
      </c>
      <c r="D643" s="16" t="s">
        <v>37</v>
      </c>
      <c r="E643" s="16"/>
      <c r="F643" s="16">
        <v>280</v>
      </c>
      <c r="G643" s="16">
        <v>1111</v>
      </c>
      <c r="H643" s="16">
        <v>3420</v>
      </c>
      <c r="I643" s="17" t="s">
        <v>39</v>
      </c>
      <c r="J643" s="18">
        <v>80697328774</v>
      </c>
      <c r="K643" s="19">
        <v>80697328774</v>
      </c>
      <c r="L643" s="19">
        <v>0</v>
      </c>
      <c r="M643" s="19">
        <v>0</v>
      </c>
      <c r="N643" s="19">
        <v>80697328774</v>
      </c>
      <c r="O643" s="19">
        <v>0</v>
      </c>
      <c r="P643" s="19">
        <v>0</v>
      </c>
      <c r="Q643" s="19">
        <v>0</v>
      </c>
      <c r="R643" s="19">
        <v>18735224019.939999</v>
      </c>
      <c r="S643" s="19">
        <v>18735224019.939999</v>
      </c>
      <c r="T643" s="19">
        <v>61962104754.059998</v>
      </c>
      <c r="U643" s="19">
        <v>61962104754.059998</v>
      </c>
      <c r="V643" s="19">
        <v>0</v>
      </c>
      <c r="W643" s="19">
        <v>61962104754.059998</v>
      </c>
      <c r="X643" s="20">
        <f t="shared" si="116"/>
        <v>0.23216659466399003</v>
      </c>
      <c r="Y643" s="20">
        <f t="shared" si="117"/>
        <v>0</v>
      </c>
      <c r="Z643" s="21">
        <f t="shared" si="118"/>
        <v>0.23216659466399003</v>
      </c>
    </row>
    <row r="644" spans="1:26" outlineLevel="4" x14ac:dyDescent="0.25">
      <c r="A644" s="15" t="s">
        <v>400</v>
      </c>
      <c r="B644" s="16" t="s">
        <v>286</v>
      </c>
      <c r="C644" s="16" t="s">
        <v>36</v>
      </c>
      <c r="D644" s="16" t="s">
        <v>40</v>
      </c>
      <c r="E644" s="16"/>
      <c r="F644" s="16">
        <v>280</v>
      </c>
      <c r="G644" s="16">
        <v>1111</v>
      </c>
      <c r="H644" s="16">
        <v>3420</v>
      </c>
      <c r="I644" s="17" t="s">
        <v>41</v>
      </c>
      <c r="J644" s="18">
        <v>2108949361</v>
      </c>
      <c r="K644" s="19">
        <v>2108949361</v>
      </c>
      <c r="L644" s="19">
        <v>0</v>
      </c>
      <c r="M644" s="19">
        <v>0</v>
      </c>
      <c r="N644" s="19">
        <v>2108949361</v>
      </c>
      <c r="O644" s="19">
        <v>0</v>
      </c>
      <c r="P644" s="19">
        <v>0</v>
      </c>
      <c r="Q644" s="19">
        <v>0</v>
      </c>
      <c r="R644" s="19">
        <v>607991522.94000006</v>
      </c>
      <c r="S644" s="19">
        <v>607991522.94000006</v>
      </c>
      <c r="T644" s="19">
        <v>1500957838.0599999</v>
      </c>
      <c r="U644" s="19">
        <v>1500957838.0599999</v>
      </c>
      <c r="V644" s="19">
        <v>0</v>
      </c>
      <c r="W644" s="19">
        <v>1500957838.0599999</v>
      </c>
      <c r="X644" s="20">
        <f t="shared" si="116"/>
        <v>0.28829119095192918</v>
      </c>
      <c r="Y644" s="20">
        <f t="shared" si="117"/>
        <v>0</v>
      </c>
      <c r="Z644" s="21">
        <f t="shared" si="118"/>
        <v>0.28829119095192918</v>
      </c>
    </row>
    <row r="645" spans="1:26" outlineLevel="4" x14ac:dyDescent="0.25">
      <c r="A645" s="15" t="s">
        <v>400</v>
      </c>
      <c r="B645" s="16" t="s">
        <v>286</v>
      </c>
      <c r="C645" s="16" t="s">
        <v>36</v>
      </c>
      <c r="D645" s="16" t="s">
        <v>401</v>
      </c>
      <c r="E645" s="16"/>
      <c r="F645" s="16">
        <v>280</v>
      </c>
      <c r="G645" s="16">
        <v>1111</v>
      </c>
      <c r="H645" s="16">
        <v>3420</v>
      </c>
      <c r="I645" s="17" t="s">
        <v>402</v>
      </c>
      <c r="J645" s="18">
        <v>65461433</v>
      </c>
      <c r="K645" s="19">
        <v>65461433</v>
      </c>
      <c r="L645" s="19">
        <v>0</v>
      </c>
      <c r="M645" s="19">
        <v>0</v>
      </c>
      <c r="N645" s="19">
        <v>65461433</v>
      </c>
      <c r="O645" s="19">
        <v>0</v>
      </c>
      <c r="P645" s="19">
        <v>0</v>
      </c>
      <c r="Q645" s="19">
        <v>0</v>
      </c>
      <c r="R645" s="19">
        <v>14518304.960000001</v>
      </c>
      <c r="S645" s="19">
        <v>14518304.960000001</v>
      </c>
      <c r="T645" s="19">
        <v>50943128.039999999</v>
      </c>
      <c r="U645" s="19">
        <v>50943128.039999999</v>
      </c>
      <c r="V645" s="19">
        <v>0</v>
      </c>
      <c r="W645" s="19">
        <v>50943128.039999999</v>
      </c>
      <c r="X645" s="20">
        <f t="shared" si="116"/>
        <v>0.22178409934900142</v>
      </c>
      <c r="Y645" s="20">
        <f t="shared" si="117"/>
        <v>0</v>
      </c>
      <c r="Z645" s="21">
        <f t="shared" si="118"/>
        <v>0.22178409934900142</v>
      </c>
    </row>
    <row r="646" spans="1:26" outlineLevel="4" x14ac:dyDescent="0.25">
      <c r="A646" s="15" t="s">
        <v>400</v>
      </c>
      <c r="B646" s="16" t="s">
        <v>286</v>
      </c>
      <c r="C646" s="16" t="s">
        <v>36</v>
      </c>
      <c r="D646" s="16" t="s">
        <v>342</v>
      </c>
      <c r="E646" s="16"/>
      <c r="F646" s="16">
        <v>280</v>
      </c>
      <c r="G646" s="16">
        <v>1111</v>
      </c>
      <c r="H646" s="16">
        <v>3420</v>
      </c>
      <c r="I646" s="17" t="s">
        <v>343</v>
      </c>
      <c r="J646" s="19">
        <v>0</v>
      </c>
      <c r="K646" s="19">
        <v>0</v>
      </c>
      <c r="L646" s="19">
        <v>22062991</v>
      </c>
      <c r="M646" s="19">
        <v>0</v>
      </c>
      <c r="N646" s="19">
        <v>22062991</v>
      </c>
      <c r="O646" s="19">
        <v>0</v>
      </c>
      <c r="P646" s="19">
        <v>0</v>
      </c>
      <c r="Q646" s="19">
        <v>0</v>
      </c>
      <c r="R646" s="19">
        <v>0</v>
      </c>
      <c r="S646" s="19">
        <v>0</v>
      </c>
      <c r="T646" s="19">
        <v>0</v>
      </c>
      <c r="U646" s="19">
        <v>0</v>
      </c>
      <c r="V646" s="19">
        <v>0</v>
      </c>
      <c r="W646" s="19">
        <v>22062991</v>
      </c>
      <c r="X646" s="20">
        <f t="shared" si="116"/>
        <v>0</v>
      </c>
      <c r="Y646" s="20">
        <f t="shared" si="117"/>
        <v>0</v>
      </c>
      <c r="Z646" s="21">
        <f t="shared" si="118"/>
        <v>0</v>
      </c>
    </row>
    <row r="647" spans="1:26" outlineLevel="4" x14ac:dyDescent="0.25">
      <c r="A647" s="15" t="s">
        <v>400</v>
      </c>
      <c r="B647" s="16" t="s">
        <v>286</v>
      </c>
      <c r="C647" s="16" t="s">
        <v>36</v>
      </c>
      <c r="D647" s="16" t="s">
        <v>46</v>
      </c>
      <c r="E647" s="16"/>
      <c r="F647" s="16">
        <v>280</v>
      </c>
      <c r="G647" s="16">
        <v>1111</v>
      </c>
      <c r="H647" s="16">
        <v>3420</v>
      </c>
      <c r="I647" s="17" t="s">
        <v>47</v>
      </c>
      <c r="J647" s="18">
        <v>20799910892</v>
      </c>
      <c r="K647" s="19">
        <v>20799910892</v>
      </c>
      <c r="L647" s="19">
        <v>0</v>
      </c>
      <c r="M647" s="19">
        <v>0</v>
      </c>
      <c r="N647" s="19">
        <v>20799910892</v>
      </c>
      <c r="O647" s="19">
        <v>0</v>
      </c>
      <c r="P647" s="19">
        <v>0</v>
      </c>
      <c r="Q647" s="19">
        <v>0</v>
      </c>
      <c r="R647" s="19">
        <v>4958885543.1400003</v>
      </c>
      <c r="S647" s="19">
        <v>4958885543.1400003</v>
      </c>
      <c r="T647" s="19">
        <v>15841025348.860001</v>
      </c>
      <c r="U647" s="19">
        <v>15841025348.860001</v>
      </c>
      <c r="V647" s="19">
        <v>0</v>
      </c>
      <c r="W647" s="19">
        <v>15841025348.860001</v>
      </c>
      <c r="X647" s="20">
        <f t="shared" si="116"/>
        <v>0.23840898015804829</v>
      </c>
      <c r="Y647" s="20">
        <f t="shared" si="117"/>
        <v>0</v>
      </c>
      <c r="Z647" s="21">
        <f t="shared" si="118"/>
        <v>0.23840898015804829</v>
      </c>
    </row>
    <row r="648" spans="1:26" ht="30" outlineLevel="4" x14ac:dyDescent="0.25">
      <c r="A648" s="15" t="s">
        <v>400</v>
      </c>
      <c r="B648" s="16" t="s">
        <v>286</v>
      </c>
      <c r="C648" s="16" t="s">
        <v>36</v>
      </c>
      <c r="D648" s="16" t="s">
        <v>48</v>
      </c>
      <c r="E648" s="16"/>
      <c r="F648" s="16">
        <v>280</v>
      </c>
      <c r="G648" s="16">
        <v>1111</v>
      </c>
      <c r="H648" s="16">
        <v>3420</v>
      </c>
      <c r="I648" s="17" t="s">
        <v>49</v>
      </c>
      <c r="J648" s="18">
        <v>3761321529</v>
      </c>
      <c r="K648" s="19">
        <v>3761321529</v>
      </c>
      <c r="L648" s="19">
        <v>0</v>
      </c>
      <c r="M648" s="19">
        <v>0</v>
      </c>
      <c r="N648" s="19">
        <v>3761321529</v>
      </c>
      <c r="O648" s="19">
        <v>0</v>
      </c>
      <c r="P648" s="19">
        <v>0</v>
      </c>
      <c r="Q648" s="19">
        <v>0</v>
      </c>
      <c r="R648" s="19">
        <v>844408659.16999996</v>
      </c>
      <c r="S648" s="19">
        <v>844408659.16999996</v>
      </c>
      <c r="T648" s="19">
        <v>2916912869.8299999</v>
      </c>
      <c r="U648" s="19">
        <v>2916912869.8299999</v>
      </c>
      <c r="V648" s="19">
        <v>0</v>
      </c>
      <c r="W648" s="19">
        <v>2916912869.8299999</v>
      </c>
      <c r="X648" s="20">
        <f t="shared" si="116"/>
        <v>0.22449786668317553</v>
      </c>
      <c r="Y648" s="20">
        <f t="shared" si="117"/>
        <v>0</v>
      </c>
      <c r="Z648" s="21">
        <f t="shared" si="118"/>
        <v>0.22449786668317553</v>
      </c>
    </row>
    <row r="649" spans="1:26" outlineLevel="4" x14ac:dyDescent="0.25">
      <c r="A649" s="15" t="s">
        <v>400</v>
      </c>
      <c r="B649" s="16" t="s">
        <v>286</v>
      </c>
      <c r="C649" s="16" t="s">
        <v>36</v>
      </c>
      <c r="D649" s="16" t="s">
        <v>50</v>
      </c>
      <c r="E649" s="16"/>
      <c r="F649" s="16">
        <v>280</v>
      </c>
      <c r="G649" s="16">
        <v>1111</v>
      </c>
      <c r="H649" s="16">
        <v>3420</v>
      </c>
      <c r="I649" s="17" t="s">
        <v>51</v>
      </c>
      <c r="J649" s="18">
        <v>13357725727</v>
      </c>
      <c r="K649" s="19">
        <v>13357725727</v>
      </c>
      <c r="L649" s="19">
        <v>0</v>
      </c>
      <c r="M649" s="19">
        <v>0</v>
      </c>
      <c r="N649" s="19">
        <v>13357725727</v>
      </c>
      <c r="O649" s="19">
        <v>0</v>
      </c>
      <c r="P649" s="19">
        <v>0</v>
      </c>
      <c r="Q649" s="19">
        <v>0</v>
      </c>
      <c r="R649" s="19">
        <v>38854121.670000002</v>
      </c>
      <c r="S649" s="19">
        <v>38854121.670000002</v>
      </c>
      <c r="T649" s="19">
        <v>13318871605.33</v>
      </c>
      <c r="U649" s="19">
        <v>13318871605.33</v>
      </c>
      <c r="V649" s="19">
        <v>0</v>
      </c>
      <c r="W649" s="19">
        <v>13318871605.33</v>
      </c>
      <c r="X649" s="20">
        <f t="shared" si="116"/>
        <v>2.9087377944483528E-3</v>
      </c>
      <c r="Y649" s="20">
        <f t="shared" si="117"/>
        <v>0</v>
      </c>
      <c r="Z649" s="21">
        <f t="shared" si="118"/>
        <v>2.9087377944483528E-3</v>
      </c>
    </row>
    <row r="650" spans="1:26" outlineLevel="4" x14ac:dyDescent="0.25">
      <c r="A650" s="15" t="s">
        <v>400</v>
      </c>
      <c r="B650" s="16" t="s">
        <v>286</v>
      </c>
      <c r="C650" s="16" t="s">
        <v>36</v>
      </c>
      <c r="D650" s="16" t="s">
        <v>52</v>
      </c>
      <c r="E650" s="16"/>
      <c r="F650" s="16">
        <v>280</v>
      </c>
      <c r="G650" s="16">
        <v>1111</v>
      </c>
      <c r="H650" s="16">
        <v>3420</v>
      </c>
      <c r="I650" s="17" t="s">
        <v>53</v>
      </c>
      <c r="J650" s="18">
        <v>11967556042</v>
      </c>
      <c r="K650" s="19">
        <v>11967556042</v>
      </c>
      <c r="L650" s="19">
        <v>0</v>
      </c>
      <c r="M650" s="19">
        <v>0</v>
      </c>
      <c r="N650" s="19">
        <v>11967556042</v>
      </c>
      <c r="O650" s="19">
        <v>0</v>
      </c>
      <c r="P650" s="19">
        <v>146977965.30000001</v>
      </c>
      <c r="Q650" s="19">
        <v>0</v>
      </c>
      <c r="R650" s="19">
        <v>11271990506.16</v>
      </c>
      <c r="S650" s="19">
        <v>11271207843.74</v>
      </c>
      <c r="T650" s="19">
        <v>548587570.53999996</v>
      </c>
      <c r="U650" s="19">
        <v>548587570.53999996</v>
      </c>
      <c r="V650" s="19">
        <v>0</v>
      </c>
      <c r="W650" s="19">
        <v>548587570.54000092</v>
      </c>
      <c r="X650" s="20">
        <f t="shared" si="116"/>
        <v>0.94187906591797688</v>
      </c>
      <c r="Y650" s="20">
        <f t="shared" si="117"/>
        <v>1.2281368458537611E-2</v>
      </c>
      <c r="Z650" s="21">
        <f t="shared" si="118"/>
        <v>0.95416043437651443</v>
      </c>
    </row>
    <row r="651" spans="1:26" outlineLevel="4" x14ac:dyDescent="0.25">
      <c r="A651" s="15" t="s">
        <v>400</v>
      </c>
      <c r="B651" s="16" t="s">
        <v>286</v>
      </c>
      <c r="C651" s="16" t="s">
        <v>36</v>
      </c>
      <c r="D651" s="16" t="s">
        <v>54</v>
      </c>
      <c r="E651" s="16"/>
      <c r="F651" s="16">
        <v>280</v>
      </c>
      <c r="G651" s="16">
        <v>1111</v>
      </c>
      <c r="H651" s="16">
        <v>3420</v>
      </c>
      <c r="I651" s="17" t="s">
        <v>55</v>
      </c>
      <c r="J651" s="18">
        <v>33937080949</v>
      </c>
      <c r="K651" s="19">
        <v>33937080949</v>
      </c>
      <c r="L651" s="19">
        <v>0</v>
      </c>
      <c r="M651" s="19">
        <v>0</v>
      </c>
      <c r="N651" s="19">
        <v>33937080949</v>
      </c>
      <c r="O651" s="19">
        <v>0</v>
      </c>
      <c r="P651" s="19">
        <v>0</v>
      </c>
      <c r="Q651" s="19">
        <v>0</v>
      </c>
      <c r="R651" s="19">
        <v>7881443459.8299999</v>
      </c>
      <c r="S651" s="19">
        <v>7881443459.8299999</v>
      </c>
      <c r="T651" s="19">
        <v>26055637489.169998</v>
      </c>
      <c r="U651" s="19">
        <v>26055637489.169998</v>
      </c>
      <c r="V651" s="19">
        <v>0</v>
      </c>
      <c r="W651" s="19">
        <v>26055637489.169998</v>
      </c>
      <c r="X651" s="20">
        <f t="shared" si="116"/>
        <v>0.23223692902975607</v>
      </c>
      <c r="Y651" s="20">
        <f t="shared" si="117"/>
        <v>0</v>
      </c>
      <c r="Z651" s="21">
        <f t="shared" si="118"/>
        <v>0.23223692902975607</v>
      </c>
    </row>
    <row r="652" spans="1:26" ht="30" outlineLevel="4" x14ac:dyDescent="0.25">
      <c r="A652" s="15" t="s">
        <v>400</v>
      </c>
      <c r="B652" s="16" t="s">
        <v>286</v>
      </c>
      <c r="C652" s="16" t="s">
        <v>36</v>
      </c>
      <c r="D652" s="16" t="s">
        <v>56</v>
      </c>
      <c r="E652" s="16" t="s">
        <v>57</v>
      </c>
      <c r="F652" s="16">
        <v>280</v>
      </c>
      <c r="G652" s="16">
        <v>1112</v>
      </c>
      <c r="H652" s="16">
        <v>3420</v>
      </c>
      <c r="I652" s="17" t="s">
        <v>58</v>
      </c>
      <c r="J652" s="18">
        <v>14740584550</v>
      </c>
      <c r="K652" s="19">
        <v>14740584550</v>
      </c>
      <c r="L652" s="19">
        <v>0</v>
      </c>
      <c r="M652" s="19">
        <v>0</v>
      </c>
      <c r="N652" s="19">
        <v>14740584550</v>
      </c>
      <c r="O652" s="19">
        <v>0</v>
      </c>
      <c r="P652" s="19">
        <v>10644899442</v>
      </c>
      <c r="Q652" s="19">
        <v>0</v>
      </c>
      <c r="R652" s="19">
        <v>4095685108</v>
      </c>
      <c r="S652" s="19">
        <v>4095685108</v>
      </c>
      <c r="T652" s="19">
        <v>0</v>
      </c>
      <c r="U652" s="19">
        <v>0</v>
      </c>
      <c r="V652" s="19">
        <v>0</v>
      </c>
      <c r="W652" s="19">
        <v>0</v>
      </c>
      <c r="X652" s="20">
        <f t="shared" si="116"/>
        <v>0.27785092878151835</v>
      </c>
      <c r="Y652" s="20">
        <f t="shared" si="117"/>
        <v>0.7221490712184816</v>
      </c>
      <c r="Z652" s="21">
        <f t="shared" si="118"/>
        <v>1</v>
      </c>
    </row>
    <row r="653" spans="1:26" ht="30" outlineLevel="4" x14ac:dyDescent="0.25">
      <c r="A653" s="15" t="s">
        <v>400</v>
      </c>
      <c r="B653" s="16" t="s">
        <v>286</v>
      </c>
      <c r="C653" s="16" t="s">
        <v>36</v>
      </c>
      <c r="D653" s="16" t="s">
        <v>59</v>
      </c>
      <c r="E653" s="16" t="s">
        <v>57</v>
      </c>
      <c r="F653" s="16">
        <v>280</v>
      </c>
      <c r="G653" s="16">
        <v>1112</v>
      </c>
      <c r="H653" s="16">
        <v>3420</v>
      </c>
      <c r="I653" s="17" t="s">
        <v>60</v>
      </c>
      <c r="J653" s="18">
        <v>796788354</v>
      </c>
      <c r="K653" s="19">
        <v>796788354</v>
      </c>
      <c r="L653" s="19">
        <v>0</v>
      </c>
      <c r="M653" s="19">
        <v>0</v>
      </c>
      <c r="N653" s="19">
        <v>796788354</v>
      </c>
      <c r="O653" s="19">
        <v>0</v>
      </c>
      <c r="P653" s="19">
        <v>575418872</v>
      </c>
      <c r="Q653" s="19">
        <v>0</v>
      </c>
      <c r="R653" s="19">
        <v>221369482</v>
      </c>
      <c r="S653" s="19">
        <v>221369482</v>
      </c>
      <c r="T653" s="19">
        <v>0</v>
      </c>
      <c r="U653" s="19">
        <v>0</v>
      </c>
      <c r="V653" s="19">
        <v>0</v>
      </c>
      <c r="W653" s="19">
        <v>0</v>
      </c>
      <c r="X653" s="20">
        <f t="shared" si="116"/>
        <v>0.27782720579271919</v>
      </c>
      <c r="Y653" s="20">
        <f t="shared" si="117"/>
        <v>0.72217279420728075</v>
      </c>
      <c r="Z653" s="21">
        <f t="shared" si="118"/>
        <v>1</v>
      </c>
    </row>
    <row r="654" spans="1:26" ht="120" outlineLevel="4" x14ac:dyDescent="0.25">
      <c r="A654" s="15" t="s">
        <v>400</v>
      </c>
      <c r="B654" s="16" t="s">
        <v>286</v>
      </c>
      <c r="C654" s="16" t="s">
        <v>36</v>
      </c>
      <c r="D654" s="16" t="s">
        <v>61</v>
      </c>
      <c r="E654" s="16" t="s">
        <v>57</v>
      </c>
      <c r="F654" s="16">
        <v>280</v>
      </c>
      <c r="G654" s="16">
        <v>1112</v>
      </c>
      <c r="H654" s="16">
        <v>3420</v>
      </c>
      <c r="I654" s="17" t="s">
        <v>62</v>
      </c>
      <c r="J654" s="18">
        <v>664312939</v>
      </c>
      <c r="K654" s="19">
        <v>664312939</v>
      </c>
      <c r="L654" s="19">
        <v>0</v>
      </c>
      <c r="M654" s="19">
        <v>0</v>
      </c>
      <c r="N654" s="19">
        <v>664312939</v>
      </c>
      <c r="O654" s="19">
        <v>0</v>
      </c>
      <c r="P654" s="19">
        <v>492789022</v>
      </c>
      <c r="Q654" s="19">
        <v>0</v>
      </c>
      <c r="R654" s="19">
        <v>171523917</v>
      </c>
      <c r="S654" s="19">
        <v>171523917</v>
      </c>
      <c r="T654" s="19">
        <v>0</v>
      </c>
      <c r="U654" s="19">
        <v>0</v>
      </c>
      <c r="V654" s="19">
        <v>0</v>
      </c>
      <c r="W654" s="19">
        <v>0</v>
      </c>
      <c r="X654" s="20">
        <f t="shared" si="116"/>
        <v>0.25819746527622578</v>
      </c>
      <c r="Y654" s="20">
        <f t="shared" si="117"/>
        <v>0.74180253472377422</v>
      </c>
      <c r="Z654" s="21">
        <f t="shared" si="118"/>
        <v>1</v>
      </c>
    </row>
    <row r="655" spans="1:26" ht="30" outlineLevel="4" x14ac:dyDescent="0.25">
      <c r="A655" s="15" t="s">
        <v>400</v>
      </c>
      <c r="B655" s="16" t="s">
        <v>286</v>
      </c>
      <c r="C655" s="16" t="s">
        <v>36</v>
      </c>
      <c r="D655" s="16" t="s">
        <v>63</v>
      </c>
      <c r="E655" s="16" t="s">
        <v>57</v>
      </c>
      <c r="F655" s="16">
        <v>280</v>
      </c>
      <c r="G655" s="16">
        <v>1112</v>
      </c>
      <c r="H655" s="16">
        <v>3420</v>
      </c>
      <c r="I655" s="17" t="s">
        <v>58</v>
      </c>
      <c r="J655" s="18">
        <v>2390365062</v>
      </c>
      <c r="K655" s="19">
        <v>2390365062</v>
      </c>
      <c r="L655" s="19">
        <v>2100000000</v>
      </c>
      <c r="M655" s="19">
        <v>0</v>
      </c>
      <c r="N655" s="19">
        <v>4490365062</v>
      </c>
      <c r="O655" s="19">
        <v>0</v>
      </c>
      <c r="P655" s="19">
        <v>1062574218</v>
      </c>
      <c r="Q655" s="19">
        <v>0</v>
      </c>
      <c r="R655" s="19">
        <v>1327790844</v>
      </c>
      <c r="S655" s="19">
        <v>1327790844</v>
      </c>
      <c r="T655" s="19">
        <v>0</v>
      </c>
      <c r="U655" s="19">
        <v>0</v>
      </c>
      <c r="V655" s="19">
        <v>0</v>
      </c>
      <c r="W655" s="19">
        <v>2100000000</v>
      </c>
      <c r="X655" s="20">
        <f t="shared" si="116"/>
        <v>0.29569774966327672</v>
      </c>
      <c r="Y655" s="20">
        <f t="shared" si="117"/>
        <v>0.23663426098517065</v>
      </c>
      <c r="Z655" s="21">
        <f t="shared" si="118"/>
        <v>0.53233201064844737</v>
      </c>
    </row>
    <row r="656" spans="1:26" ht="30" outlineLevel="4" x14ac:dyDescent="0.25">
      <c r="A656" s="15" t="s">
        <v>400</v>
      </c>
      <c r="B656" s="16" t="s">
        <v>286</v>
      </c>
      <c r="C656" s="16" t="s">
        <v>36</v>
      </c>
      <c r="D656" s="16" t="s">
        <v>64</v>
      </c>
      <c r="E656" s="16" t="s">
        <v>57</v>
      </c>
      <c r="F656" s="16">
        <v>280</v>
      </c>
      <c r="G656" s="16">
        <v>1112</v>
      </c>
      <c r="H656" s="16">
        <v>3420</v>
      </c>
      <c r="I656" s="17" t="s">
        <v>58</v>
      </c>
      <c r="J656" s="18">
        <v>4780730125</v>
      </c>
      <c r="K656" s="19">
        <v>4780730125</v>
      </c>
      <c r="L656" s="19">
        <v>-2100000000</v>
      </c>
      <c r="M656" s="19">
        <v>0</v>
      </c>
      <c r="N656" s="19">
        <v>2680730125</v>
      </c>
      <c r="O656" s="19">
        <v>0</v>
      </c>
      <c r="P656" s="19">
        <v>2016195044</v>
      </c>
      <c r="Q656" s="19">
        <v>0</v>
      </c>
      <c r="R656" s="19">
        <v>664535081</v>
      </c>
      <c r="S656" s="19">
        <v>664535081</v>
      </c>
      <c r="T656" s="19">
        <v>0</v>
      </c>
      <c r="U656" s="19">
        <v>2100000000</v>
      </c>
      <c r="V656" s="19">
        <v>0</v>
      </c>
      <c r="W656" s="19">
        <v>0</v>
      </c>
      <c r="X656" s="20">
        <f t="shared" si="116"/>
        <v>0.24789331637775361</v>
      </c>
      <c r="Y656" s="20">
        <f t="shared" si="117"/>
        <v>0.75210668362224642</v>
      </c>
      <c r="Z656" s="21">
        <f t="shared" si="118"/>
        <v>1</v>
      </c>
    </row>
    <row r="657" spans="1:26" ht="45" outlineLevel="4" x14ac:dyDescent="0.25">
      <c r="A657" s="15" t="s">
        <v>400</v>
      </c>
      <c r="B657" s="16" t="s">
        <v>286</v>
      </c>
      <c r="C657" s="16" t="s">
        <v>36</v>
      </c>
      <c r="D657" s="16" t="s">
        <v>65</v>
      </c>
      <c r="E657" s="16" t="s">
        <v>57</v>
      </c>
      <c r="F657" s="16">
        <v>280</v>
      </c>
      <c r="G657" s="16">
        <v>1112</v>
      </c>
      <c r="H657" s="16">
        <v>3420</v>
      </c>
      <c r="I657" s="17" t="s">
        <v>66</v>
      </c>
      <c r="J657" s="18">
        <v>9902526143</v>
      </c>
      <c r="K657" s="19">
        <v>9902526143</v>
      </c>
      <c r="L657" s="19">
        <v>0</v>
      </c>
      <c r="M657" s="19">
        <v>0</v>
      </c>
      <c r="N657" s="19">
        <v>9902526143</v>
      </c>
      <c r="O657" s="19">
        <v>0</v>
      </c>
      <c r="P657" s="19">
        <v>7204947469.9899998</v>
      </c>
      <c r="Q657" s="19">
        <v>0</v>
      </c>
      <c r="R657" s="19">
        <v>2697578673.0100002</v>
      </c>
      <c r="S657" s="19">
        <v>2697578673.0100002</v>
      </c>
      <c r="T657" s="19">
        <v>0</v>
      </c>
      <c r="U657" s="19">
        <v>0</v>
      </c>
      <c r="V657" s="19">
        <v>0</v>
      </c>
      <c r="W657" s="19">
        <v>0</v>
      </c>
      <c r="X657" s="20">
        <f t="shared" si="116"/>
        <v>0.27241318367201611</v>
      </c>
      <c r="Y657" s="20">
        <f t="shared" si="117"/>
        <v>0.72758681632798394</v>
      </c>
      <c r="Z657" s="21">
        <f t="shared" si="118"/>
        <v>1</v>
      </c>
    </row>
    <row r="658" spans="1:26" outlineLevel="3" x14ac:dyDescent="0.25">
      <c r="A658" s="22"/>
      <c r="B658" s="23"/>
      <c r="C658" s="23" t="s">
        <v>67</v>
      </c>
      <c r="D658" s="23"/>
      <c r="E658" s="23"/>
      <c r="F658" s="23"/>
      <c r="G658" s="23"/>
      <c r="H658" s="23"/>
      <c r="I658" s="24"/>
      <c r="J658" s="25">
        <f t="shared" ref="J658:W658" si="121">SUBTOTAL(9,J643:J657)</f>
        <v>199970641880</v>
      </c>
      <c r="K658" s="26">
        <f t="shared" si="121"/>
        <v>199970641880</v>
      </c>
      <c r="L658" s="26">
        <f t="shared" si="121"/>
        <v>22062991</v>
      </c>
      <c r="M658" s="26">
        <f t="shared" si="121"/>
        <v>0</v>
      </c>
      <c r="N658" s="26">
        <f t="shared" si="121"/>
        <v>199992704871</v>
      </c>
      <c r="O658" s="26">
        <f t="shared" si="121"/>
        <v>0</v>
      </c>
      <c r="P658" s="26">
        <f t="shared" si="121"/>
        <v>22143802033.290001</v>
      </c>
      <c r="Q658" s="26">
        <f t="shared" si="121"/>
        <v>0</v>
      </c>
      <c r="R658" s="26">
        <f t="shared" si="121"/>
        <v>53531799242.82</v>
      </c>
      <c r="S658" s="26">
        <f t="shared" si="121"/>
        <v>53531016580.399994</v>
      </c>
      <c r="T658" s="26">
        <f t="shared" si="121"/>
        <v>122195040603.88998</v>
      </c>
      <c r="U658" s="26">
        <f t="shared" si="121"/>
        <v>124295040603.88998</v>
      </c>
      <c r="V658" s="26">
        <f t="shared" si="121"/>
        <v>0</v>
      </c>
      <c r="W658" s="26">
        <f t="shared" si="121"/>
        <v>124317103594.89</v>
      </c>
      <c r="X658" s="27">
        <f t="shared" si="116"/>
        <v>0.26766875960475295</v>
      </c>
      <c r="Y658" s="27">
        <f t="shared" si="117"/>
        <v>0.11072304886107358</v>
      </c>
      <c r="Z658" s="28">
        <f t="shared" si="118"/>
        <v>0.37839180846582654</v>
      </c>
    </row>
    <row r="659" spans="1:26" ht="120" outlineLevel="4" x14ac:dyDescent="0.25">
      <c r="A659" s="15" t="s">
        <v>400</v>
      </c>
      <c r="B659" s="16" t="s">
        <v>286</v>
      </c>
      <c r="C659" s="16" t="s">
        <v>123</v>
      </c>
      <c r="D659" s="16" t="s">
        <v>124</v>
      </c>
      <c r="E659" s="16" t="s">
        <v>57</v>
      </c>
      <c r="F659" s="16" t="s">
        <v>38</v>
      </c>
      <c r="G659" s="16">
        <v>1310</v>
      </c>
      <c r="H659" s="16">
        <v>3420</v>
      </c>
      <c r="I659" s="17" t="s">
        <v>125</v>
      </c>
      <c r="J659" s="18">
        <v>181070913</v>
      </c>
      <c r="K659" s="19">
        <v>181070913</v>
      </c>
      <c r="L659" s="19">
        <v>0</v>
      </c>
      <c r="M659" s="19">
        <v>0</v>
      </c>
      <c r="N659" s="19">
        <v>181070913</v>
      </c>
      <c r="O659" s="19">
        <v>0</v>
      </c>
      <c r="P659" s="19">
        <v>135078203.72</v>
      </c>
      <c r="Q659" s="19">
        <v>0</v>
      </c>
      <c r="R659" s="19">
        <v>45992709.280000001</v>
      </c>
      <c r="S659" s="19">
        <v>45992709.280000001</v>
      </c>
      <c r="T659" s="19">
        <v>0</v>
      </c>
      <c r="U659" s="19">
        <v>0</v>
      </c>
      <c r="V659" s="19">
        <v>0</v>
      </c>
      <c r="W659" s="19">
        <v>0</v>
      </c>
      <c r="X659" s="20">
        <f t="shared" si="116"/>
        <v>0.25400385140820492</v>
      </c>
      <c r="Y659" s="20">
        <f t="shared" si="117"/>
        <v>0.74599614859179508</v>
      </c>
      <c r="Z659" s="21">
        <f t="shared" si="118"/>
        <v>1</v>
      </c>
    </row>
    <row r="660" spans="1:26" ht="30" outlineLevel="4" x14ac:dyDescent="0.25">
      <c r="A660" s="15" t="s">
        <v>400</v>
      </c>
      <c r="B660" s="16" t="s">
        <v>286</v>
      </c>
      <c r="C660" s="16" t="s">
        <v>123</v>
      </c>
      <c r="D660" s="16" t="s">
        <v>124</v>
      </c>
      <c r="E660" s="16" t="s">
        <v>126</v>
      </c>
      <c r="F660" s="16" t="s">
        <v>38</v>
      </c>
      <c r="G660" s="16">
        <v>1310</v>
      </c>
      <c r="H660" s="16">
        <v>3420</v>
      </c>
      <c r="I660" s="17" t="s">
        <v>58</v>
      </c>
      <c r="J660" s="18">
        <v>403954611</v>
      </c>
      <c r="K660" s="19">
        <v>403954611</v>
      </c>
      <c r="L660" s="19">
        <v>0</v>
      </c>
      <c r="M660" s="19">
        <v>0</v>
      </c>
      <c r="N660" s="19">
        <v>403954611</v>
      </c>
      <c r="O660" s="19">
        <v>0</v>
      </c>
      <c r="P660" s="19">
        <v>293269880.92000002</v>
      </c>
      <c r="Q660" s="19">
        <v>0</v>
      </c>
      <c r="R660" s="19">
        <v>110684730.08</v>
      </c>
      <c r="S660" s="19">
        <v>110684730.08</v>
      </c>
      <c r="T660" s="19">
        <v>0</v>
      </c>
      <c r="U660" s="19">
        <v>0</v>
      </c>
      <c r="V660" s="19">
        <v>0</v>
      </c>
      <c r="W660" s="19">
        <v>-1.4901161193847656E-8</v>
      </c>
      <c r="X660" s="20">
        <f t="shared" si="116"/>
        <v>0.27400288811160517</v>
      </c>
      <c r="Y660" s="20">
        <f t="shared" si="117"/>
        <v>0.72599711188839489</v>
      </c>
      <c r="Z660" s="21">
        <f t="shared" si="118"/>
        <v>1</v>
      </c>
    </row>
    <row r="661" spans="1:26" ht="180" outlineLevel="4" x14ac:dyDescent="0.25">
      <c r="A661" s="15" t="s">
        <v>400</v>
      </c>
      <c r="B661" s="16" t="s">
        <v>286</v>
      </c>
      <c r="C661" s="16" t="s">
        <v>123</v>
      </c>
      <c r="D661" s="16" t="s">
        <v>124</v>
      </c>
      <c r="E661" s="16" t="s">
        <v>267</v>
      </c>
      <c r="F661" s="16" t="s">
        <v>38</v>
      </c>
      <c r="G661" s="16">
        <v>1310</v>
      </c>
      <c r="H661" s="16">
        <v>3420</v>
      </c>
      <c r="I661" s="17" t="s">
        <v>440</v>
      </c>
      <c r="J661" s="19">
        <v>0</v>
      </c>
      <c r="K661" s="19">
        <v>4078340904</v>
      </c>
      <c r="L661" s="19">
        <v>192700000</v>
      </c>
      <c r="M661" s="19">
        <v>0</v>
      </c>
      <c r="N661" s="19">
        <v>4271040904</v>
      </c>
      <c r="O661" s="19">
        <v>0</v>
      </c>
      <c r="P661" s="19">
        <v>66535665.119999997</v>
      </c>
      <c r="Q661" s="19">
        <v>0</v>
      </c>
      <c r="R661" s="19">
        <v>953049560.88</v>
      </c>
      <c r="S661" s="19">
        <v>953049560.88</v>
      </c>
      <c r="T661" s="19">
        <v>0</v>
      </c>
      <c r="U661" s="19">
        <v>3058755678</v>
      </c>
      <c r="V661" s="19">
        <v>0</v>
      </c>
      <c r="W661" s="19">
        <v>3251455678</v>
      </c>
      <c r="X661" s="20">
        <f t="shared" si="116"/>
        <v>0.22314222277464754</v>
      </c>
      <c r="Y661" s="20">
        <f t="shared" si="117"/>
        <v>1.5578325428278314E-2</v>
      </c>
      <c r="Z661" s="21">
        <f t="shared" si="118"/>
        <v>0.23872054820292585</v>
      </c>
    </row>
    <row r="662" spans="1:26" ht="45" outlineLevel="4" x14ac:dyDescent="0.25">
      <c r="A662" s="15" t="s">
        <v>400</v>
      </c>
      <c r="B662" s="16" t="s">
        <v>286</v>
      </c>
      <c r="C662" s="16" t="s">
        <v>123</v>
      </c>
      <c r="D662" s="16" t="s">
        <v>124</v>
      </c>
      <c r="E662" s="16" t="s">
        <v>127</v>
      </c>
      <c r="F662" s="16" t="s">
        <v>38</v>
      </c>
      <c r="G662" s="16">
        <v>1310</v>
      </c>
      <c r="H662" s="16">
        <v>3420</v>
      </c>
      <c r="I662" s="17" t="s">
        <v>404</v>
      </c>
      <c r="J662" s="18">
        <v>2068527683</v>
      </c>
      <c r="K662" s="19">
        <v>2068527683</v>
      </c>
      <c r="L662" s="19">
        <v>0</v>
      </c>
      <c r="M662" s="19">
        <v>0</v>
      </c>
      <c r="N662" s="19">
        <v>2068527683</v>
      </c>
      <c r="O662" s="19">
        <v>0</v>
      </c>
      <c r="P662" s="19">
        <v>1505033471.3099999</v>
      </c>
      <c r="Q662" s="19">
        <v>0</v>
      </c>
      <c r="R662" s="19">
        <v>563494211.69000006</v>
      </c>
      <c r="S662" s="19">
        <v>563494211.69000006</v>
      </c>
      <c r="T662" s="19">
        <v>0</v>
      </c>
      <c r="U662" s="19">
        <v>0</v>
      </c>
      <c r="V662" s="19">
        <v>0</v>
      </c>
      <c r="W662" s="19">
        <v>0</v>
      </c>
      <c r="X662" s="20">
        <f t="shared" si="116"/>
        <v>0.27241318369631895</v>
      </c>
      <c r="Y662" s="20">
        <f t="shared" si="117"/>
        <v>0.72758681630368105</v>
      </c>
      <c r="Z662" s="21">
        <f t="shared" si="118"/>
        <v>1</v>
      </c>
    </row>
    <row r="663" spans="1:26" ht="150" outlineLevel="4" x14ac:dyDescent="0.25">
      <c r="A663" s="15" t="s">
        <v>400</v>
      </c>
      <c r="B663" s="16" t="s">
        <v>286</v>
      </c>
      <c r="C663" s="16" t="s">
        <v>123</v>
      </c>
      <c r="D663" s="16" t="s">
        <v>124</v>
      </c>
      <c r="E663" s="16" t="s">
        <v>271</v>
      </c>
      <c r="F663" s="16" t="s">
        <v>38</v>
      </c>
      <c r="G663" s="16">
        <v>1310</v>
      </c>
      <c r="H663" s="16">
        <v>3420</v>
      </c>
      <c r="I663" s="17" t="s">
        <v>441</v>
      </c>
      <c r="J663" s="18">
        <v>5322853208</v>
      </c>
      <c r="K663" s="19">
        <v>0</v>
      </c>
      <c r="L663" s="19">
        <v>0</v>
      </c>
      <c r="M663" s="19">
        <v>0</v>
      </c>
      <c r="N663" s="19">
        <v>0</v>
      </c>
      <c r="O663" s="19">
        <v>0</v>
      </c>
      <c r="P663" s="19">
        <v>0</v>
      </c>
      <c r="Q663" s="19">
        <v>0</v>
      </c>
      <c r="R663" s="19">
        <v>0</v>
      </c>
      <c r="S663" s="19">
        <v>0</v>
      </c>
      <c r="T663" s="19">
        <v>0</v>
      </c>
      <c r="U663" s="19">
        <v>0</v>
      </c>
      <c r="V663" s="19">
        <v>0</v>
      </c>
      <c r="W663" s="19">
        <v>0</v>
      </c>
      <c r="X663" s="20">
        <v>0</v>
      </c>
      <c r="Y663" s="20">
        <v>0</v>
      </c>
      <c r="Z663" s="21">
        <v>0</v>
      </c>
    </row>
    <row r="664" spans="1:26" ht="225" outlineLevel="4" x14ac:dyDescent="0.25">
      <c r="A664" s="15" t="s">
        <v>400</v>
      </c>
      <c r="B664" s="16" t="s">
        <v>286</v>
      </c>
      <c r="C664" s="16" t="s">
        <v>123</v>
      </c>
      <c r="D664" s="16" t="s">
        <v>124</v>
      </c>
      <c r="E664" s="16" t="s">
        <v>442</v>
      </c>
      <c r="F664" s="16" t="s">
        <v>38</v>
      </c>
      <c r="G664" s="16">
        <v>1310</v>
      </c>
      <c r="H664" s="16">
        <v>3420</v>
      </c>
      <c r="I664" s="17" t="s">
        <v>443</v>
      </c>
      <c r="J664" s="18">
        <v>62880716</v>
      </c>
      <c r="K664" s="19">
        <v>62880716</v>
      </c>
      <c r="L664" s="19">
        <v>0</v>
      </c>
      <c r="M664" s="19">
        <v>0</v>
      </c>
      <c r="N664" s="19">
        <v>62880716</v>
      </c>
      <c r="O664" s="19">
        <v>0</v>
      </c>
      <c r="P664" s="19">
        <v>15720180</v>
      </c>
      <c r="Q664" s="19">
        <v>0</v>
      </c>
      <c r="R664" s="19">
        <v>0</v>
      </c>
      <c r="S664" s="19">
        <v>0</v>
      </c>
      <c r="T664" s="19">
        <v>0</v>
      </c>
      <c r="U664" s="19">
        <v>47160536</v>
      </c>
      <c r="V664" s="19">
        <v>0</v>
      </c>
      <c r="W664" s="19">
        <v>47160536</v>
      </c>
      <c r="X664" s="20">
        <f t="shared" ref="X664:X697" si="122">R664/N664</f>
        <v>0</v>
      </c>
      <c r="Y664" s="20">
        <f t="shared" ref="Y664:Y697" si="123">(O664+P664+Q664)/N664</f>
        <v>0.25000001590312682</v>
      </c>
      <c r="Z664" s="21">
        <f t="shared" ref="Z664:Z697" si="124">X664+Y664</f>
        <v>0.25000001590312682</v>
      </c>
    </row>
    <row r="665" spans="1:26" ht="225" outlineLevel="4" x14ac:dyDescent="0.25">
      <c r="A665" s="15" t="s">
        <v>400</v>
      </c>
      <c r="B665" s="16" t="s">
        <v>286</v>
      </c>
      <c r="C665" s="16" t="s">
        <v>123</v>
      </c>
      <c r="D665" s="16" t="s">
        <v>124</v>
      </c>
      <c r="E665" s="16" t="s">
        <v>132</v>
      </c>
      <c r="F665" s="16" t="s">
        <v>38</v>
      </c>
      <c r="G665" s="16">
        <v>1310</v>
      </c>
      <c r="H665" s="16">
        <v>3420</v>
      </c>
      <c r="I665" s="17" t="s">
        <v>444</v>
      </c>
      <c r="J665" s="18">
        <v>14252962</v>
      </c>
      <c r="K665" s="19">
        <v>14252962</v>
      </c>
      <c r="L665" s="19">
        <v>0</v>
      </c>
      <c r="M665" s="19">
        <v>0</v>
      </c>
      <c r="N665" s="19">
        <v>14252962</v>
      </c>
      <c r="O665" s="19">
        <v>0</v>
      </c>
      <c r="P665" s="19">
        <v>0</v>
      </c>
      <c r="Q665" s="19">
        <v>0</v>
      </c>
      <c r="R665" s="19">
        <v>0</v>
      </c>
      <c r="S665" s="19">
        <v>0</v>
      </c>
      <c r="T665" s="19">
        <v>0</v>
      </c>
      <c r="U665" s="19">
        <v>14252962</v>
      </c>
      <c r="V665" s="19">
        <v>0</v>
      </c>
      <c r="W665" s="19">
        <v>14252962</v>
      </c>
      <c r="X665" s="20">
        <f t="shared" si="122"/>
        <v>0</v>
      </c>
      <c r="Y665" s="20">
        <f t="shared" si="123"/>
        <v>0</v>
      </c>
      <c r="Z665" s="21">
        <f t="shared" si="124"/>
        <v>0</v>
      </c>
    </row>
    <row r="666" spans="1:26" ht="45" outlineLevel="4" x14ac:dyDescent="0.25">
      <c r="A666" s="15" t="s">
        <v>400</v>
      </c>
      <c r="B666" s="16" t="s">
        <v>286</v>
      </c>
      <c r="C666" s="16" t="s">
        <v>123</v>
      </c>
      <c r="D666" s="16" t="s">
        <v>148</v>
      </c>
      <c r="E666" s="16"/>
      <c r="F666" s="16" t="s">
        <v>38</v>
      </c>
      <c r="G666" s="16">
        <v>1320</v>
      </c>
      <c r="H666" s="16">
        <v>3420</v>
      </c>
      <c r="I666" s="17" t="s">
        <v>149</v>
      </c>
      <c r="J666" s="18">
        <v>1502062943</v>
      </c>
      <c r="K666" s="19">
        <v>1502062943</v>
      </c>
      <c r="L666" s="19">
        <v>0</v>
      </c>
      <c r="M666" s="19">
        <v>0</v>
      </c>
      <c r="N666" s="19">
        <v>1502062943</v>
      </c>
      <c r="O666" s="19">
        <v>0</v>
      </c>
      <c r="P666" s="19">
        <v>0</v>
      </c>
      <c r="Q666" s="19">
        <v>0</v>
      </c>
      <c r="R666" s="19">
        <v>160420771.25999999</v>
      </c>
      <c r="S666" s="19">
        <v>160420771.25999999</v>
      </c>
      <c r="T666" s="19">
        <v>1341642171.74</v>
      </c>
      <c r="U666" s="19">
        <v>1341642171.74</v>
      </c>
      <c r="V666" s="19">
        <v>0</v>
      </c>
      <c r="W666" s="19">
        <v>1341642171.74</v>
      </c>
      <c r="X666" s="20">
        <f t="shared" si="122"/>
        <v>0.10680029888734163</v>
      </c>
      <c r="Y666" s="20">
        <f t="shared" si="123"/>
        <v>0</v>
      </c>
      <c r="Z666" s="21">
        <f t="shared" si="124"/>
        <v>0.10680029888734163</v>
      </c>
    </row>
    <row r="667" spans="1:26" ht="105" outlineLevel="4" x14ac:dyDescent="0.25">
      <c r="A667" s="15" t="s">
        <v>400</v>
      </c>
      <c r="B667" s="16" t="s">
        <v>286</v>
      </c>
      <c r="C667" s="16" t="s">
        <v>123</v>
      </c>
      <c r="D667" s="16" t="s">
        <v>275</v>
      </c>
      <c r="E667" s="16" t="s">
        <v>127</v>
      </c>
      <c r="F667" s="16" t="s">
        <v>38</v>
      </c>
      <c r="G667" s="16">
        <v>1320</v>
      </c>
      <c r="H667" s="16">
        <v>3420</v>
      </c>
      <c r="I667" s="17" t="s">
        <v>445</v>
      </c>
      <c r="J667" s="18">
        <v>6720620</v>
      </c>
      <c r="K667" s="19">
        <v>6720620</v>
      </c>
      <c r="L667" s="19">
        <v>0</v>
      </c>
      <c r="M667" s="19">
        <v>0</v>
      </c>
      <c r="N667" s="19">
        <v>6720620</v>
      </c>
      <c r="O667" s="19">
        <v>0</v>
      </c>
      <c r="P667" s="19">
        <v>0</v>
      </c>
      <c r="Q667" s="19">
        <v>0</v>
      </c>
      <c r="R667" s="19">
        <v>1680156</v>
      </c>
      <c r="S667" s="19">
        <v>1680156</v>
      </c>
      <c r="T667" s="19">
        <v>0</v>
      </c>
      <c r="U667" s="19">
        <v>5040464</v>
      </c>
      <c r="V667" s="19">
        <v>0</v>
      </c>
      <c r="W667" s="19">
        <v>5040464</v>
      </c>
      <c r="X667" s="20">
        <f t="shared" si="122"/>
        <v>0.25000014879579563</v>
      </c>
      <c r="Y667" s="20">
        <f t="shared" si="123"/>
        <v>0</v>
      </c>
      <c r="Z667" s="21">
        <f t="shared" si="124"/>
        <v>0.25000014879579563</v>
      </c>
    </row>
    <row r="668" spans="1:26" ht="150" outlineLevel="4" x14ac:dyDescent="0.25">
      <c r="A668" s="15" t="s">
        <v>400</v>
      </c>
      <c r="B668" s="16" t="s">
        <v>286</v>
      </c>
      <c r="C668" s="16" t="s">
        <v>123</v>
      </c>
      <c r="D668" s="16" t="s">
        <v>234</v>
      </c>
      <c r="E668" s="16" t="s">
        <v>57</v>
      </c>
      <c r="F668" s="16" t="s">
        <v>38</v>
      </c>
      <c r="G668" s="16">
        <v>1320</v>
      </c>
      <c r="H668" s="16">
        <v>3420</v>
      </c>
      <c r="I668" s="17" t="s">
        <v>446</v>
      </c>
      <c r="J668" s="18">
        <v>19116155</v>
      </c>
      <c r="K668" s="19">
        <v>19116155</v>
      </c>
      <c r="L668" s="19">
        <v>0</v>
      </c>
      <c r="M668" s="19">
        <v>0</v>
      </c>
      <c r="N668" s="19">
        <v>19116155</v>
      </c>
      <c r="O668" s="19">
        <v>0</v>
      </c>
      <c r="P668" s="19">
        <v>0</v>
      </c>
      <c r="Q668" s="19">
        <v>0</v>
      </c>
      <c r="R668" s="19">
        <v>4779036</v>
      </c>
      <c r="S668" s="19">
        <v>4779036</v>
      </c>
      <c r="T668" s="19">
        <v>0</v>
      </c>
      <c r="U668" s="19">
        <v>14337119</v>
      </c>
      <c r="V668" s="19">
        <v>0</v>
      </c>
      <c r="W668" s="19">
        <v>14337119</v>
      </c>
      <c r="X668" s="20">
        <f t="shared" si="122"/>
        <v>0.24999985614261863</v>
      </c>
      <c r="Y668" s="20">
        <f t="shared" si="123"/>
        <v>0</v>
      </c>
      <c r="Z668" s="21">
        <f t="shared" si="124"/>
        <v>0.24999985614261863</v>
      </c>
    </row>
    <row r="669" spans="1:26" ht="90" outlineLevel="4" x14ac:dyDescent="0.25">
      <c r="A669" s="15" t="s">
        <v>400</v>
      </c>
      <c r="B669" s="16" t="s">
        <v>286</v>
      </c>
      <c r="C669" s="16" t="s">
        <v>123</v>
      </c>
      <c r="D669" s="16" t="s">
        <v>234</v>
      </c>
      <c r="E669" s="16" t="s">
        <v>126</v>
      </c>
      <c r="F669" s="16" t="s">
        <v>38</v>
      </c>
      <c r="G669" s="16">
        <v>1320</v>
      </c>
      <c r="H669" s="16">
        <v>3420</v>
      </c>
      <c r="I669" s="17" t="s">
        <v>447</v>
      </c>
      <c r="J669" s="18">
        <v>82756295</v>
      </c>
      <c r="K669" s="19">
        <v>82756295</v>
      </c>
      <c r="L669" s="19">
        <v>0</v>
      </c>
      <c r="M669" s="19">
        <v>0</v>
      </c>
      <c r="N669" s="19">
        <v>82756295</v>
      </c>
      <c r="O669" s="19">
        <v>0</v>
      </c>
      <c r="P669" s="19">
        <v>3</v>
      </c>
      <c r="Q669" s="19">
        <v>0</v>
      </c>
      <c r="R669" s="19">
        <v>20689071</v>
      </c>
      <c r="S669" s="19">
        <v>20689071</v>
      </c>
      <c r="T669" s="19">
        <v>0</v>
      </c>
      <c r="U669" s="19">
        <v>62067221</v>
      </c>
      <c r="V669" s="19">
        <v>0</v>
      </c>
      <c r="W669" s="19">
        <v>62067221</v>
      </c>
      <c r="X669" s="20">
        <f t="shared" si="122"/>
        <v>0.2499999667698995</v>
      </c>
      <c r="Y669" s="20">
        <f t="shared" si="123"/>
        <v>3.6251018729149245E-8</v>
      </c>
      <c r="Z669" s="21">
        <f t="shared" si="124"/>
        <v>0.25000000302091824</v>
      </c>
    </row>
    <row r="670" spans="1:26" ht="90" outlineLevel="4" x14ac:dyDescent="0.25">
      <c r="A670" s="15" t="s">
        <v>400</v>
      </c>
      <c r="B670" s="16" t="s">
        <v>286</v>
      </c>
      <c r="C670" s="16" t="s">
        <v>123</v>
      </c>
      <c r="D670" s="16" t="s">
        <v>150</v>
      </c>
      <c r="E670" s="16" t="s">
        <v>57</v>
      </c>
      <c r="F670" s="16" t="s">
        <v>38</v>
      </c>
      <c r="G670" s="16">
        <v>1320</v>
      </c>
      <c r="H670" s="16">
        <v>3420</v>
      </c>
      <c r="I670" s="17" t="s">
        <v>448</v>
      </c>
      <c r="J670" s="18">
        <v>733150526</v>
      </c>
      <c r="K670" s="19">
        <v>733150526</v>
      </c>
      <c r="L670" s="19">
        <v>0</v>
      </c>
      <c r="M670" s="19">
        <v>0</v>
      </c>
      <c r="N670" s="19">
        <v>733150526</v>
      </c>
      <c r="O670" s="19">
        <v>0</v>
      </c>
      <c r="P670" s="19">
        <v>42194359.560000002</v>
      </c>
      <c r="Q670" s="19">
        <v>0</v>
      </c>
      <c r="R670" s="19">
        <v>167277220.44</v>
      </c>
      <c r="S670" s="19">
        <v>167277220.44</v>
      </c>
      <c r="T670" s="19">
        <v>0</v>
      </c>
      <c r="U670" s="19">
        <v>523678946</v>
      </c>
      <c r="V670" s="19">
        <v>0</v>
      </c>
      <c r="W670" s="19">
        <v>523678946.00000006</v>
      </c>
      <c r="X670" s="20">
        <f t="shared" si="122"/>
        <v>0.22816217748986514</v>
      </c>
      <c r="Y670" s="20">
        <f t="shared" si="123"/>
        <v>5.7552109783250704E-2</v>
      </c>
      <c r="Z670" s="21">
        <f t="shared" si="124"/>
        <v>0.28571428727311587</v>
      </c>
    </row>
    <row r="671" spans="1:26" ht="90" outlineLevel="4" x14ac:dyDescent="0.25">
      <c r="A671" s="15" t="s">
        <v>400</v>
      </c>
      <c r="B671" s="16" t="s">
        <v>286</v>
      </c>
      <c r="C671" s="16" t="s">
        <v>123</v>
      </c>
      <c r="D671" s="16" t="s">
        <v>150</v>
      </c>
      <c r="E671" s="16" t="s">
        <v>126</v>
      </c>
      <c r="F671" s="16" t="s">
        <v>38</v>
      </c>
      <c r="G671" s="16">
        <v>1320</v>
      </c>
      <c r="H671" s="16">
        <v>3420</v>
      </c>
      <c r="I671" s="17" t="s">
        <v>449</v>
      </c>
      <c r="J671" s="18">
        <v>1632644058</v>
      </c>
      <c r="K671" s="19">
        <v>1632644058</v>
      </c>
      <c r="L671" s="19">
        <v>0</v>
      </c>
      <c r="M671" s="19">
        <v>0</v>
      </c>
      <c r="N671" s="19">
        <v>1632644058</v>
      </c>
      <c r="O671" s="19">
        <v>0</v>
      </c>
      <c r="P671" s="19">
        <v>99603402.75</v>
      </c>
      <c r="Q671" s="19">
        <v>0</v>
      </c>
      <c r="R671" s="19">
        <v>366866329.25</v>
      </c>
      <c r="S671" s="19">
        <v>366866329.25</v>
      </c>
      <c r="T671" s="19">
        <v>0</v>
      </c>
      <c r="U671" s="19">
        <v>1166174326</v>
      </c>
      <c r="V671" s="19">
        <v>0</v>
      </c>
      <c r="W671" s="19">
        <v>1166174326</v>
      </c>
      <c r="X671" s="20">
        <f t="shared" si="122"/>
        <v>0.22470686580601881</v>
      </c>
      <c r="Y671" s="20">
        <f t="shared" si="123"/>
        <v>6.100742060827076E-2</v>
      </c>
      <c r="Z671" s="21">
        <f t="shared" si="124"/>
        <v>0.28571428641428959</v>
      </c>
    </row>
    <row r="672" spans="1:26" ht="60" outlineLevel="4" x14ac:dyDescent="0.25">
      <c r="A672" s="15" t="s">
        <v>400</v>
      </c>
      <c r="B672" s="16" t="s">
        <v>286</v>
      </c>
      <c r="C672" s="16" t="s">
        <v>123</v>
      </c>
      <c r="D672" s="16" t="s">
        <v>359</v>
      </c>
      <c r="E672" s="16"/>
      <c r="F672" s="16" t="s">
        <v>38</v>
      </c>
      <c r="G672" s="16">
        <v>1320</v>
      </c>
      <c r="H672" s="16">
        <v>3420</v>
      </c>
      <c r="I672" s="17" t="s">
        <v>439</v>
      </c>
      <c r="J672" s="18">
        <v>2652475</v>
      </c>
      <c r="K672" s="19">
        <v>2652475</v>
      </c>
      <c r="L672" s="19">
        <v>0</v>
      </c>
      <c r="M672" s="19">
        <v>0</v>
      </c>
      <c r="N672" s="19">
        <v>2652475</v>
      </c>
      <c r="O672" s="19">
        <v>0</v>
      </c>
      <c r="P672" s="19">
        <v>2292865</v>
      </c>
      <c r="Q672" s="19">
        <v>0</v>
      </c>
      <c r="R672" s="19">
        <v>0</v>
      </c>
      <c r="S672" s="19">
        <v>0</v>
      </c>
      <c r="T672" s="19">
        <v>0</v>
      </c>
      <c r="U672" s="19">
        <v>359610</v>
      </c>
      <c r="V672" s="19">
        <v>0</v>
      </c>
      <c r="W672" s="19">
        <v>359610</v>
      </c>
      <c r="X672" s="20">
        <f t="shared" si="122"/>
        <v>0</v>
      </c>
      <c r="Y672" s="20">
        <f t="shared" si="123"/>
        <v>0.8644247353886465</v>
      </c>
      <c r="Z672" s="21">
        <f t="shared" si="124"/>
        <v>0.8644247353886465</v>
      </c>
    </row>
    <row r="673" spans="1:26" outlineLevel="3" x14ac:dyDescent="0.25">
      <c r="A673" s="22"/>
      <c r="B673" s="23"/>
      <c r="C673" s="23" t="s">
        <v>170</v>
      </c>
      <c r="D673" s="23"/>
      <c r="E673" s="23"/>
      <c r="F673" s="23"/>
      <c r="G673" s="23"/>
      <c r="H673" s="23"/>
      <c r="I673" s="24"/>
      <c r="J673" s="25">
        <f t="shared" ref="J673:W673" si="125">SUBTOTAL(9,J659:J672)</f>
        <v>12032643165</v>
      </c>
      <c r="K673" s="26">
        <f t="shared" si="125"/>
        <v>10788130861</v>
      </c>
      <c r="L673" s="26">
        <f t="shared" si="125"/>
        <v>192700000</v>
      </c>
      <c r="M673" s="26">
        <f t="shared" si="125"/>
        <v>0</v>
      </c>
      <c r="N673" s="26">
        <f t="shared" si="125"/>
        <v>10980830861</v>
      </c>
      <c r="O673" s="26">
        <f t="shared" si="125"/>
        <v>0</v>
      </c>
      <c r="P673" s="26">
        <f t="shared" si="125"/>
        <v>2159728031.3800001</v>
      </c>
      <c r="Q673" s="26">
        <f t="shared" si="125"/>
        <v>0</v>
      </c>
      <c r="R673" s="26">
        <f t="shared" si="125"/>
        <v>2394933795.8800001</v>
      </c>
      <c r="S673" s="26">
        <f t="shared" si="125"/>
        <v>2394933795.8800001</v>
      </c>
      <c r="T673" s="26">
        <f t="shared" si="125"/>
        <v>1341642171.74</v>
      </c>
      <c r="U673" s="26">
        <f t="shared" si="125"/>
        <v>6233469033.7399998</v>
      </c>
      <c r="V673" s="26">
        <f t="shared" si="125"/>
        <v>0</v>
      </c>
      <c r="W673" s="26">
        <f t="shared" si="125"/>
        <v>6426169033.7399998</v>
      </c>
      <c r="X673" s="27">
        <f t="shared" si="122"/>
        <v>0.21810132823245207</v>
      </c>
      <c r="Y673" s="27">
        <f t="shared" si="123"/>
        <v>0.19668165904008092</v>
      </c>
      <c r="Z673" s="28">
        <f t="shared" si="124"/>
        <v>0.41478298727253299</v>
      </c>
    </row>
    <row r="674" spans="1:26" ht="150" outlineLevel="4" x14ac:dyDescent="0.25">
      <c r="A674" s="15" t="s">
        <v>400</v>
      </c>
      <c r="B674" s="16" t="s">
        <v>286</v>
      </c>
      <c r="C674" s="16" t="s">
        <v>306</v>
      </c>
      <c r="D674" s="16" t="s">
        <v>307</v>
      </c>
      <c r="E674" s="16" t="s">
        <v>128</v>
      </c>
      <c r="F674" s="16" t="s">
        <v>585</v>
      </c>
      <c r="G674" s="16">
        <v>2310</v>
      </c>
      <c r="H674" s="16">
        <v>3420</v>
      </c>
      <c r="I674" s="17" t="s">
        <v>450</v>
      </c>
      <c r="J674" s="18">
        <v>6066038807</v>
      </c>
      <c r="K674" s="19">
        <v>6066038807</v>
      </c>
      <c r="L674" s="19">
        <v>0</v>
      </c>
      <c r="M674" s="19">
        <v>0</v>
      </c>
      <c r="N674" s="19">
        <v>6066038807</v>
      </c>
      <c r="O674" s="19">
        <v>0</v>
      </c>
      <c r="P674" s="19">
        <v>3033019403</v>
      </c>
      <c r="Q674" s="19">
        <v>0</v>
      </c>
      <c r="R674" s="19">
        <v>0</v>
      </c>
      <c r="S674" s="19">
        <v>0</v>
      </c>
      <c r="T674" s="19">
        <v>0</v>
      </c>
      <c r="U674" s="19">
        <v>3033019404</v>
      </c>
      <c r="V674" s="19">
        <v>0</v>
      </c>
      <c r="W674" s="19">
        <v>3033019404</v>
      </c>
      <c r="X674" s="20">
        <f t="shared" si="122"/>
        <v>0</v>
      </c>
      <c r="Y674" s="20">
        <f t="shared" si="123"/>
        <v>0.49999999991757388</v>
      </c>
      <c r="Z674" s="21">
        <f t="shared" si="124"/>
        <v>0.49999999991757388</v>
      </c>
    </row>
    <row r="675" spans="1:26" outlineLevel="3" x14ac:dyDescent="0.25">
      <c r="A675" s="22"/>
      <c r="B675" s="23"/>
      <c r="C675" s="23" t="s">
        <v>310</v>
      </c>
      <c r="D675" s="23"/>
      <c r="E675" s="23"/>
      <c r="F675" s="23"/>
      <c r="G675" s="23"/>
      <c r="H675" s="23"/>
      <c r="I675" s="24"/>
      <c r="J675" s="25">
        <f t="shared" ref="J675:W675" si="126">SUBTOTAL(9,J674:J674)</f>
        <v>6066038807</v>
      </c>
      <c r="K675" s="26">
        <f t="shared" si="126"/>
        <v>6066038807</v>
      </c>
      <c r="L675" s="26">
        <f t="shared" si="126"/>
        <v>0</v>
      </c>
      <c r="M675" s="26">
        <f t="shared" si="126"/>
        <v>0</v>
      </c>
      <c r="N675" s="26">
        <f t="shared" si="126"/>
        <v>6066038807</v>
      </c>
      <c r="O675" s="26">
        <f t="shared" si="126"/>
        <v>0</v>
      </c>
      <c r="P675" s="26">
        <f t="shared" si="126"/>
        <v>3033019403</v>
      </c>
      <c r="Q675" s="26">
        <f t="shared" si="126"/>
        <v>0</v>
      </c>
      <c r="R675" s="26">
        <f t="shared" si="126"/>
        <v>0</v>
      </c>
      <c r="S675" s="26">
        <f t="shared" si="126"/>
        <v>0</v>
      </c>
      <c r="T675" s="26">
        <f t="shared" si="126"/>
        <v>0</v>
      </c>
      <c r="U675" s="26">
        <f t="shared" si="126"/>
        <v>3033019404</v>
      </c>
      <c r="V675" s="26">
        <f t="shared" si="126"/>
        <v>0</v>
      </c>
      <c r="W675" s="26">
        <f t="shared" si="126"/>
        <v>3033019404</v>
      </c>
      <c r="X675" s="27">
        <f t="shared" si="122"/>
        <v>0</v>
      </c>
      <c r="Y675" s="27">
        <f t="shared" si="123"/>
        <v>0.49999999991757388</v>
      </c>
      <c r="Z675" s="28">
        <f t="shared" si="124"/>
        <v>0.49999999991757388</v>
      </c>
    </row>
    <row r="676" spans="1:26" outlineLevel="2" x14ac:dyDescent="0.25">
      <c r="A676" s="22"/>
      <c r="B676" s="23" t="s">
        <v>294</v>
      </c>
      <c r="C676" s="23"/>
      <c r="D676" s="23"/>
      <c r="E676" s="23"/>
      <c r="F676" s="23"/>
      <c r="G676" s="23"/>
      <c r="H676" s="23"/>
      <c r="I676" s="24"/>
      <c r="J676" s="25">
        <f t="shared" ref="J676:W676" si="127">SUBTOTAL(9,J643:J674)</f>
        <v>218069323852</v>
      </c>
      <c r="K676" s="26">
        <f t="shared" si="127"/>
        <v>216824811548</v>
      </c>
      <c r="L676" s="26">
        <f t="shared" si="127"/>
        <v>214762991</v>
      </c>
      <c r="M676" s="26">
        <f t="shared" si="127"/>
        <v>0</v>
      </c>
      <c r="N676" s="26">
        <f t="shared" si="127"/>
        <v>217039574539</v>
      </c>
      <c r="O676" s="26">
        <f t="shared" si="127"/>
        <v>0</v>
      </c>
      <c r="P676" s="26">
        <f t="shared" si="127"/>
        <v>27336549467.670002</v>
      </c>
      <c r="Q676" s="26">
        <f t="shared" si="127"/>
        <v>0</v>
      </c>
      <c r="R676" s="26">
        <f t="shared" si="127"/>
        <v>55926733038.700005</v>
      </c>
      <c r="S676" s="26">
        <f t="shared" si="127"/>
        <v>55925950376.279999</v>
      </c>
      <c r="T676" s="26">
        <f t="shared" si="127"/>
        <v>123536682775.62999</v>
      </c>
      <c r="U676" s="26">
        <f t="shared" si="127"/>
        <v>133561529041.62999</v>
      </c>
      <c r="V676" s="26">
        <f t="shared" si="127"/>
        <v>0</v>
      </c>
      <c r="W676" s="26">
        <f t="shared" si="127"/>
        <v>133776292032.63</v>
      </c>
      <c r="X676" s="27">
        <f t="shared" si="122"/>
        <v>0.25767988698600441</v>
      </c>
      <c r="Y676" s="27">
        <f t="shared" si="123"/>
        <v>0.12595191234471331</v>
      </c>
      <c r="Z676" s="28">
        <f t="shared" si="124"/>
        <v>0.38363179933071773</v>
      </c>
    </row>
    <row r="677" spans="1:26" outlineLevel="4" x14ac:dyDescent="0.25">
      <c r="A677" s="15" t="s">
        <v>400</v>
      </c>
      <c r="B677" s="16" t="s">
        <v>451</v>
      </c>
      <c r="C677" s="16" t="s">
        <v>36</v>
      </c>
      <c r="D677" s="16" t="s">
        <v>37</v>
      </c>
      <c r="E677" s="16"/>
      <c r="F677" s="16">
        <v>280</v>
      </c>
      <c r="G677" s="16">
        <v>1111</v>
      </c>
      <c r="H677" s="16">
        <v>3480</v>
      </c>
      <c r="I677" s="17" t="s">
        <v>39</v>
      </c>
      <c r="J677" s="18">
        <v>70030957369</v>
      </c>
      <c r="K677" s="19">
        <v>70030957369</v>
      </c>
      <c r="L677" s="19">
        <v>0</v>
      </c>
      <c r="M677" s="19">
        <v>0</v>
      </c>
      <c r="N677" s="19">
        <v>70030957369</v>
      </c>
      <c r="O677" s="19">
        <v>0</v>
      </c>
      <c r="P677" s="19">
        <v>0</v>
      </c>
      <c r="Q677" s="19">
        <v>0</v>
      </c>
      <c r="R677" s="19">
        <v>15937992049.129999</v>
      </c>
      <c r="S677" s="19">
        <v>15937992049.129999</v>
      </c>
      <c r="T677" s="19">
        <v>54092965319.870003</v>
      </c>
      <c r="U677" s="19">
        <v>54092965319.870003</v>
      </c>
      <c r="V677" s="19">
        <v>0</v>
      </c>
      <c r="W677" s="19">
        <v>54092965319.870003</v>
      </c>
      <c r="X677" s="20">
        <f t="shared" si="122"/>
        <v>0.22758495168288437</v>
      </c>
      <c r="Y677" s="20">
        <f t="shared" si="123"/>
        <v>0</v>
      </c>
      <c r="Z677" s="21">
        <f t="shared" si="124"/>
        <v>0.22758495168288437</v>
      </c>
    </row>
    <row r="678" spans="1:26" outlineLevel="4" x14ac:dyDescent="0.25">
      <c r="A678" s="15" t="s">
        <v>400</v>
      </c>
      <c r="B678" s="16" t="s">
        <v>451</v>
      </c>
      <c r="C678" s="16" t="s">
        <v>36</v>
      </c>
      <c r="D678" s="16" t="s">
        <v>40</v>
      </c>
      <c r="E678" s="16"/>
      <c r="F678" s="16">
        <v>280</v>
      </c>
      <c r="G678" s="16">
        <v>1111</v>
      </c>
      <c r="H678" s="16">
        <v>3480</v>
      </c>
      <c r="I678" s="17" t="s">
        <v>41</v>
      </c>
      <c r="J678" s="18">
        <v>2041331520</v>
      </c>
      <c r="K678" s="19">
        <v>2041331520</v>
      </c>
      <c r="L678" s="19">
        <v>0</v>
      </c>
      <c r="M678" s="19">
        <v>0</v>
      </c>
      <c r="N678" s="19">
        <v>2041331520</v>
      </c>
      <c r="O678" s="19">
        <v>0</v>
      </c>
      <c r="P678" s="19">
        <v>0</v>
      </c>
      <c r="Q678" s="19">
        <v>0</v>
      </c>
      <c r="R678" s="19">
        <v>501568041.31</v>
      </c>
      <c r="S678" s="19">
        <v>501568041.31</v>
      </c>
      <c r="T678" s="19">
        <v>1539763478.6900001</v>
      </c>
      <c r="U678" s="19">
        <v>1539763478.6900001</v>
      </c>
      <c r="V678" s="19">
        <v>0</v>
      </c>
      <c r="W678" s="19">
        <v>1539763478.6900001</v>
      </c>
      <c r="X678" s="20">
        <f t="shared" si="122"/>
        <v>0.24570631296086587</v>
      </c>
      <c r="Y678" s="20">
        <f t="shared" si="123"/>
        <v>0</v>
      </c>
      <c r="Z678" s="21">
        <f t="shared" si="124"/>
        <v>0.24570631296086587</v>
      </c>
    </row>
    <row r="679" spans="1:26" outlineLevel="4" x14ac:dyDescent="0.25">
      <c r="A679" s="15" t="s">
        <v>400</v>
      </c>
      <c r="B679" s="16" t="s">
        <v>451</v>
      </c>
      <c r="C679" s="16" t="s">
        <v>36</v>
      </c>
      <c r="D679" s="16" t="s">
        <v>401</v>
      </c>
      <c r="E679" s="16"/>
      <c r="F679" s="16">
        <v>280</v>
      </c>
      <c r="G679" s="16">
        <v>1111</v>
      </c>
      <c r="H679" s="16">
        <v>3480</v>
      </c>
      <c r="I679" s="17" t="s">
        <v>402</v>
      </c>
      <c r="J679" s="18">
        <v>8366222</v>
      </c>
      <c r="K679" s="19">
        <v>8366222</v>
      </c>
      <c r="L679" s="19">
        <v>0</v>
      </c>
      <c r="M679" s="19">
        <v>0</v>
      </c>
      <c r="N679" s="19">
        <v>8366222</v>
      </c>
      <c r="O679" s="19">
        <v>0</v>
      </c>
      <c r="P679" s="19">
        <v>0</v>
      </c>
      <c r="Q679" s="19">
        <v>0</v>
      </c>
      <c r="R679" s="19">
        <v>1798720.91</v>
      </c>
      <c r="S679" s="19">
        <v>1798720.91</v>
      </c>
      <c r="T679" s="19">
        <v>6567501.0899999999</v>
      </c>
      <c r="U679" s="19">
        <v>6567501.0899999999</v>
      </c>
      <c r="V679" s="19">
        <v>0</v>
      </c>
      <c r="W679" s="19">
        <v>6567501.0899999999</v>
      </c>
      <c r="X679" s="20">
        <f t="shared" si="122"/>
        <v>0.21499798953458321</v>
      </c>
      <c r="Y679" s="20">
        <f t="shared" si="123"/>
        <v>0</v>
      </c>
      <c r="Z679" s="21">
        <f t="shared" si="124"/>
        <v>0.21499798953458321</v>
      </c>
    </row>
    <row r="680" spans="1:26" outlineLevel="4" x14ac:dyDescent="0.25">
      <c r="A680" s="15" t="s">
        <v>400</v>
      </c>
      <c r="B680" s="16" t="s">
        <v>451</v>
      </c>
      <c r="C680" s="16" t="s">
        <v>36</v>
      </c>
      <c r="D680" s="16" t="s">
        <v>342</v>
      </c>
      <c r="E680" s="16"/>
      <c r="F680" s="16">
        <v>280</v>
      </c>
      <c r="G680" s="16">
        <v>1111</v>
      </c>
      <c r="H680" s="16">
        <v>3480</v>
      </c>
      <c r="I680" s="17" t="s">
        <v>343</v>
      </c>
      <c r="J680" s="19">
        <v>0</v>
      </c>
      <c r="K680" s="19">
        <v>0</v>
      </c>
      <c r="L680" s="19">
        <v>75895937</v>
      </c>
      <c r="M680" s="19">
        <v>0</v>
      </c>
      <c r="N680" s="19">
        <v>75895937</v>
      </c>
      <c r="O680" s="19">
        <v>0</v>
      </c>
      <c r="P680" s="19">
        <v>0</v>
      </c>
      <c r="Q680" s="19">
        <v>0</v>
      </c>
      <c r="R680" s="19">
        <v>0</v>
      </c>
      <c r="S680" s="19">
        <v>0</v>
      </c>
      <c r="T680" s="19">
        <v>0</v>
      </c>
      <c r="U680" s="19">
        <v>0</v>
      </c>
      <c r="V680" s="19">
        <v>0</v>
      </c>
      <c r="W680" s="19">
        <v>75895937</v>
      </c>
      <c r="X680" s="20">
        <f t="shared" si="122"/>
        <v>0</v>
      </c>
      <c r="Y680" s="20">
        <f t="shared" si="123"/>
        <v>0</v>
      </c>
      <c r="Z680" s="21">
        <f t="shared" si="124"/>
        <v>0</v>
      </c>
    </row>
    <row r="681" spans="1:26" outlineLevel="4" x14ac:dyDescent="0.25">
      <c r="A681" s="15" t="s">
        <v>400</v>
      </c>
      <c r="B681" s="16" t="s">
        <v>451</v>
      </c>
      <c r="C681" s="16" t="s">
        <v>36</v>
      </c>
      <c r="D681" s="16" t="s">
        <v>46</v>
      </c>
      <c r="E681" s="16"/>
      <c r="F681" s="16">
        <v>280</v>
      </c>
      <c r="G681" s="16">
        <v>1111</v>
      </c>
      <c r="H681" s="16">
        <v>3480</v>
      </c>
      <c r="I681" s="17" t="s">
        <v>47</v>
      </c>
      <c r="J681" s="18">
        <v>16765009562</v>
      </c>
      <c r="K681" s="19">
        <v>16765009562</v>
      </c>
      <c r="L681" s="19">
        <v>0</v>
      </c>
      <c r="M681" s="19">
        <v>0</v>
      </c>
      <c r="N681" s="19">
        <v>16765009562</v>
      </c>
      <c r="O681" s="19">
        <v>0</v>
      </c>
      <c r="P681" s="19">
        <v>0</v>
      </c>
      <c r="Q681" s="19">
        <v>0</v>
      </c>
      <c r="R681" s="19">
        <v>3952397490.9499998</v>
      </c>
      <c r="S681" s="19">
        <v>3952397490.9499998</v>
      </c>
      <c r="T681" s="19">
        <v>12812612071.049999</v>
      </c>
      <c r="U681" s="19">
        <v>12812612071.049999</v>
      </c>
      <c r="V681" s="19">
        <v>0</v>
      </c>
      <c r="W681" s="19">
        <v>12812612071.049999</v>
      </c>
      <c r="X681" s="20">
        <f t="shared" si="122"/>
        <v>0.23575277284115634</v>
      </c>
      <c r="Y681" s="20">
        <f t="shared" si="123"/>
        <v>0</v>
      </c>
      <c r="Z681" s="21">
        <f t="shared" si="124"/>
        <v>0.23575277284115634</v>
      </c>
    </row>
    <row r="682" spans="1:26" ht="30" outlineLevel="4" x14ac:dyDescent="0.25">
      <c r="A682" s="15" t="s">
        <v>400</v>
      </c>
      <c r="B682" s="16" t="s">
        <v>451</v>
      </c>
      <c r="C682" s="16" t="s">
        <v>36</v>
      </c>
      <c r="D682" s="16" t="s">
        <v>48</v>
      </c>
      <c r="E682" s="16"/>
      <c r="F682" s="16">
        <v>280</v>
      </c>
      <c r="G682" s="16">
        <v>1111</v>
      </c>
      <c r="H682" s="16">
        <v>3480</v>
      </c>
      <c r="I682" s="17" t="s">
        <v>49</v>
      </c>
      <c r="J682" s="18">
        <v>972446861</v>
      </c>
      <c r="K682" s="19">
        <v>972446861</v>
      </c>
      <c r="L682" s="19">
        <v>0</v>
      </c>
      <c r="M682" s="19">
        <v>0</v>
      </c>
      <c r="N682" s="19">
        <v>972446861</v>
      </c>
      <c r="O682" s="19">
        <v>0</v>
      </c>
      <c r="P682" s="19">
        <v>0</v>
      </c>
      <c r="Q682" s="19">
        <v>0</v>
      </c>
      <c r="R682" s="19">
        <v>215629808.63999999</v>
      </c>
      <c r="S682" s="19">
        <v>215629808.63999999</v>
      </c>
      <c r="T682" s="19">
        <v>756817052.36000001</v>
      </c>
      <c r="U682" s="19">
        <v>756817052.36000001</v>
      </c>
      <c r="V682" s="19">
        <v>0</v>
      </c>
      <c r="W682" s="19">
        <v>756817052.36000001</v>
      </c>
      <c r="X682" s="20">
        <f t="shared" si="122"/>
        <v>0.22173942586257162</v>
      </c>
      <c r="Y682" s="20">
        <f t="shared" si="123"/>
        <v>0</v>
      </c>
      <c r="Z682" s="21">
        <f t="shared" si="124"/>
        <v>0.22173942586257162</v>
      </c>
    </row>
    <row r="683" spans="1:26" outlineLevel="4" x14ac:dyDescent="0.25">
      <c r="A683" s="15" t="s">
        <v>400</v>
      </c>
      <c r="B683" s="16" t="s">
        <v>451</v>
      </c>
      <c r="C683" s="16" t="s">
        <v>36</v>
      </c>
      <c r="D683" s="16" t="s">
        <v>50</v>
      </c>
      <c r="E683" s="16"/>
      <c r="F683" s="16">
        <v>280</v>
      </c>
      <c r="G683" s="16">
        <v>1111</v>
      </c>
      <c r="H683" s="16">
        <v>3480</v>
      </c>
      <c r="I683" s="17" t="s">
        <v>51</v>
      </c>
      <c r="J683" s="18">
        <v>9827105743</v>
      </c>
      <c r="K683" s="19">
        <v>9827105743</v>
      </c>
      <c r="L683" s="19">
        <v>0</v>
      </c>
      <c r="M683" s="19">
        <v>0</v>
      </c>
      <c r="N683" s="19">
        <v>9827105743</v>
      </c>
      <c r="O683" s="19">
        <v>0</v>
      </c>
      <c r="P683" s="19">
        <v>0</v>
      </c>
      <c r="Q683" s="19">
        <v>0</v>
      </c>
      <c r="R683" s="19">
        <v>33488872.879999999</v>
      </c>
      <c r="S683" s="19">
        <v>33488872.879999999</v>
      </c>
      <c r="T683" s="19">
        <v>9793616870.1200008</v>
      </c>
      <c r="U683" s="19">
        <v>9793616870.1200008</v>
      </c>
      <c r="V683" s="19">
        <v>0</v>
      </c>
      <c r="W683" s="19">
        <v>9793616870.1200008</v>
      </c>
      <c r="X683" s="20">
        <f t="shared" si="122"/>
        <v>3.4078063018559298E-3</v>
      </c>
      <c r="Y683" s="20">
        <f t="shared" si="123"/>
        <v>0</v>
      </c>
      <c r="Z683" s="21">
        <f t="shared" si="124"/>
        <v>3.4078063018559298E-3</v>
      </c>
    </row>
    <row r="684" spans="1:26" outlineLevel="4" x14ac:dyDescent="0.25">
      <c r="A684" s="15" t="s">
        <v>400</v>
      </c>
      <c r="B684" s="16" t="s">
        <v>451</v>
      </c>
      <c r="C684" s="16" t="s">
        <v>36</v>
      </c>
      <c r="D684" s="16" t="s">
        <v>52</v>
      </c>
      <c r="E684" s="16"/>
      <c r="F684" s="16">
        <v>280</v>
      </c>
      <c r="G684" s="16">
        <v>1111</v>
      </c>
      <c r="H684" s="16">
        <v>3480</v>
      </c>
      <c r="I684" s="17" t="s">
        <v>53</v>
      </c>
      <c r="J684" s="18">
        <v>8706854420</v>
      </c>
      <c r="K684" s="19">
        <v>8706854420</v>
      </c>
      <c r="L684" s="19">
        <v>0</v>
      </c>
      <c r="M684" s="19">
        <v>0</v>
      </c>
      <c r="N684" s="19">
        <v>8706854420</v>
      </c>
      <c r="O684" s="19">
        <v>0</v>
      </c>
      <c r="P684" s="19">
        <v>55155433.219999999</v>
      </c>
      <c r="Q684" s="19">
        <v>0</v>
      </c>
      <c r="R684" s="19">
        <v>8229142676.1000004</v>
      </c>
      <c r="S684" s="19">
        <v>8229142676.1000004</v>
      </c>
      <c r="T684" s="19">
        <v>422556310.68000001</v>
      </c>
      <c r="U684" s="19">
        <v>422556310.68000001</v>
      </c>
      <c r="V684" s="19">
        <v>0</v>
      </c>
      <c r="W684" s="19">
        <v>422556310.68000031</v>
      </c>
      <c r="X684" s="20">
        <f t="shared" si="122"/>
        <v>0.94513383124878303</v>
      </c>
      <c r="Y684" s="20">
        <f t="shared" si="123"/>
        <v>6.3347140723182096E-3</v>
      </c>
      <c r="Z684" s="21">
        <f t="shared" si="124"/>
        <v>0.95146854532110126</v>
      </c>
    </row>
    <row r="685" spans="1:26" outlineLevel="4" x14ac:dyDescent="0.25">
      <c r="A685" s="15" t="s">
        <v>400</v>
      </c>
      <c r="B685" s="16" t="s">
        <v>451</v>
      </c>
      <c r="C685" s="16" t="s">
        <v>36</v>
      </c>
      <c r="D685" s="16" t="s">
        <v>54</v>
      </c>
      <c r="E685" s="16"/>
      <c r="F685" s="16">
        <v>280</v>
      </c>
      <c r="G685" s="16">
        <v>1111</v>
      </c>
      <c r="H685" s="16">
        <v>3480</v>
      </c>
      <c r="I685" s="17" t="s">
        <v>55</v>
      </c>
      <c r="J685" s="18">
        <v>15089873156</v>
      </c>
      <c r="K685" s="19">
        <v>15089873156</v>
      </c>
      <c r="L685" s="19">
        <v>0</v>
      </c>
      <c r="M685" s="19">
        <v>0</v>
      </c>
      <c r="N685" s="19">
        <v>15089873156</v>
      </c>
      <c r="O685" s="19">
        <v>0</v>
      </c>
      <c r="P685" s="19">
        <v>0</v>
      </c>
      <c r="Q685" s="19">
        <v>0</v>
      </c>
      <c r="R685" s="19">
        <v>3860373203.21</v>
      </c>
      <c r="S685" s="19">
        <v>3860373203.21</v>
      </c>
      <c r="T685" s="19">
        <v>11229499952.790001</v>
      </c>
      <c r="U685" s="19">
        <v>11229499952.790001</v>
      </c>
      <c r="V685" s="19">
        <v>0</v>
      </c>
      <c r="W685" s="19">
        <v>11229499952.790001</v>
      </c>
      <c r="X685" s="20">
        <f t="shared" si="122"/>
        <v>0.25582542432936539</v>
      </c>
      <c r="Y685" s="20">
        <f t="shared" si="123"/>
        <v>0</v>
      </c>
      <c r="Z685" s="21">
        <f t="shared" si="124"/>
        <v>0.25582542432936539</v>
      </c>
    </row>
    <row r="686" spans="1:26" ht="30" outlineLevel="4" x14ac:dyDescent="0.25">
      <c r="A686" s="15" t="s">
        <v>400</v>
      </c>
      <c r="B686" s="16" t="s">
        <v>451</v>
      </c>
      <c r="C686" s="16" t="s">
        <v>36</v>
      </c>
      <c r="D686" s="16" t="s">
        <v>56</v>
      </c>
      <c r="E686" s="16" t="s">
        <v>57</v>
      </c>
      <c r="F686" s="16">
        <v>280</v>
      </c>
      <c r="G686" s="16">
        <v>1112</v>
      </c>
      <c r="H686" s="16">
        <v>3480</v>
      </c>
      <c r="I686" s="17" t="s">
        <v>58</v>
      </c>
      <c r="J686" s="18">
        <v>10907887275</v>
      </c>
      <c r="K686" s="19">
        <v>10907887275</v>
      </c>
      <c r="L686" s="19">
        <v>0</v>
      </c>
      <c r="M686" s="19">
        <v>0</v>
      </c>
      <c r="N686" s="19">
        <v>10907887275</v>
      </c>
      <c r="O686" s="19">
        <v>0</v>
      </c>
      <c r="P686" s="19">
        <v>7897202876</v>
      </c>
      <c r="Q686" s="19">
        <v>0</v>
      </c>
      <c r="R686" s="19">
        <v>3010684399</v>
      </c>
      <c r="S686" s="19">
        <v>3010684399</v>
      </c>
      <c r="T686" s="19">
        <v>0</v>
      </c>
      <c r="U686" s="19">
        <v>0</v>
      </c>
      <c r="V686" s="19">
        <v>0</v>
      </c>
      <c r="W686" s="19">
        <v>0</v>
      </c>
      <c r="X686" s="20">
        <f t="shared" si="122"/>
        <v>0.27600985627163993</v>
      </c>
      <c r="Y686" s="20">
        <f t="shared" si="123"/>
        <v>0.72399014372836012</v>
      </c>
      <c r="Z686" s="21">
        <f t="shared" si="124"/>
        <v>1</v>
      </c>
    </row>
    <row r="687" spans="1:26" ht="30" outlineLevel="4" x14ac:dyDescent="0.25">
      <c r="A687" s="15" t="s">
        <v>400</v>
      </c>
      <c r="B687" s="16" t="s">
        <v>451</v>
      </c>
      <c r="C687" s="16" t="s">
        <v>36</v>
      </c>
      <c r="D687" s="16" t="s">
        <v>59</v>
      </c>
      <c r="E687" s="16" t="s">
        <v>57</v>
      </c>
      <c r="F687" s="16">
        <v>280</v>
      </c>
      <c r="G687" s="16">
        <v>1112</v>
      </c>
      <c r="H687" s="16">
        <v>3480</v>
      </c>
      <c r="I687" s="17" t="s">
        <v>60</v>
      </c>
      <c r="J687" s="18">
        <v>589615529</v>
      </c>
      <c r="K687" s="19">
        <v>589615529</v>
      </c>
      <c r="L687" s="19">
        <v>0</v>
      </c>
      <c r="M687" s="19">
        <v>0</v>
      </c>
      <c r="N687" s="19">
        <v>589615529</v>
      </c>
      <c r="O687" s="19">
        <v>0</v>
      </c>
      <c r="P687" s="19">
        <v>426858939</v>
      </c>
      <c r="Q687" s="19">
        <v>0</v>
      </c>
      <c r="R687" s="19">
        <v>162756590</v>
      </c>
      <c r="S687" s="19">
        <v>162756590</v>
      </c>
      <c r="T687" s="19">
        <v>0</v>
      </c>
      <c r="U687" s="19">
        <v>0</v>
      </c>
      <c r="V687" s="19">
        <v>0</v>
      </c>
      <c r="W687" s="19">
        <v>0</v>
      </c>
      <c r="X687" s="20">
        <f t="shared" si="122"/>
        <v>0.27603850644171213</v>
      </c>
      <c r="Y687" s="20">
        <f t="shared" si="123"/>
        <v>0.72396149355828787</v>
      </c>
      <c r="Z687" s="21">
        <f t="shared" si="124"/>
        <v>1</v>
      </c>
    </row>
    <row r="688" spans="1:26" ht="120" outlineLevel="4" x14ac:dyDescent="0.25">
      <c r="A688" s="15" t="s">
        <v>400</v>
      </c>
      <c r="B688" s="16" t="s">
        <v>451</v>
      </c>
      <c r="C688" s="16" t="s">
        <v>36</v>
      </c>
      <c r="D688" s="16" t="s">
        <v>61</v>
      </c>
      <c r="E688" s="16" t="s">
        <v>57</v>
      </c>
      <c r="F688" s="16">
        <v>280</v>
      </c>
      <c r="G688" s="16">
        <v>1112</v>
      </c>
      <c r="H688" s="16">
        <v>3480</v>
      </c>
      <c r="I688" s="17" t="s">
        <v>62</v>
      </c>
      <c r="J688" s="18">
        <v>373306126</v>
      </c>
      <c r="K688" s="19">
        <v>373306126</v>
      </c>
      <c r="L688" s="19">
        <v>0</v>
      </c>
      <c r="M688" s="19">
        <v>0</v>
      </c>
      <c r="N688" s="19">
        <v>373306126</v>
      </c>
      <c r="O688" s="19">
        <v>0</v>
      </c>
      <c r="P688" s="19">
        <v>278170839</v>
      </c>
      <c r="Q688" s="19">
        <v>0</v>
      </c>
      <c r="R688" s="19">
        <v>95135287</v>
      </c>
      <c r="S688" s="19">
        <v>95135287</v>
      </c>
      <c r="T688" s="19">
        <v>0</v>
      </c>
      <c r="U688" s="19">
        <v>0</v>
      </c>
      <c r="V688" s="19">
        <v>0</v>
      </c>
      <c r="W688" s="19">
        <v>0</v>
      </c>
      <c r="X688" s="20">
        <f t="shared" si="122"/>
        <v>0.25484523390864472</v>
      </c>
      <c r="Y688" s="20">
        <f t="shared" si="123"/>
        <v>0.74515476609135523</v>
      </c>
      <c r="Z688" s="21">
        <f t="shared" si="124"/>
        <v>1</v>
      </c>
    </row>
    <row r="689" spans="1:26" ht="30" outlineLevel="4" x14ac:dyDescent="0.25">
      <c r="A689" s="15" t="s">
        <v>400</v>
      </c>
      <c r="B689" s="16" t="s">
        <v>451</v>
      </c>
      <c r="C689" s="16" t="s">
        <v>36</v>
      </c>
      <c r="D689" s="16" t="s">
        <v>63</v>
      </c>
      <c r="E689" s="16" t="s">
        <v>57</v>
      </c>
      <c r="F689" s="16">
        <v>280</v>
      </c>
      <c r="G689" s="16">
        <v>1112</v>
      </c>
      <c r="H689" s="16">
        <v>3480</v>
      </c>
      <c r="I689" s="17" t="s">
        <v>58</v>
      </c>
      <c r="J689" s="18">
        <v>1768846585</v>
      </c>
      <c r="K689" s="19">
        <v>1768846585</v>
      </c>
      <c r="L689" s="19">
        <v>1654000000</v>
      </c>
      <c r="M689" s="19">
        <v>0</v>
      </c>
      <c r="N689" s="19">
        <v>3422846585</v>
      </c>
      <c r="O689" s="19">
        <v>0</v>
      </c>
      <c r="P689" s="19">
        <v>793226397</v>
      </c>
      <c r="Q689" s="19">
        <v>0</v>
      </c>
      <c r="R689" s="19">
        <v>975620188</v>
      </c>
      <c r="S689" s="19">
        <v>975620188</v>
      </c>
      <c r="T689" s="19">
        <v>0</v>
      </c>
      <c r="U689" s="19">
        <v>0</v>
      </c>
      <c r="V689" s="19">
        <v>0</v>
      </c>
      <c r="W689" s="19">
        <v>1654000000</v>
      </c>
      <c r="X689" s="20">
        <f t="shared" si="122"/>
        <v>0.28503181891805413</v>
      </c>
      <c r="Y689" s="20">
        <f t="shared" si="123"/>
        <v>0.23174465384343249</v>
      </c>
      <c r="Z689" s="21">
        <f t="shared" si="124"/>
        <v>0.51677647276148664</v>
      </c>
    </row>
    <row r="690" spans="1:26" ht="30" outlineLevel="4" x14ac:dyDescent="0.25">
      <c r="A690" s="15" t="s">
        <v>400</v>
      </c>
      <c r="B690" s="16" t="s">
        <v>451</v>
      </c>
      <c r="C690" s="16" t="s">
        <v>36</v>
      </c>
      <c r="D690" s="16" t="s">
        <v>64</v>
      </c>
      <c r="E690" s="16" t="s">
        <v>57</v>
      </c>
      <c r="F690" s="16">
        <v>280</v>
      </c>
      <c r="G690" s="16">
        <v>1112</v>
      </c>
      <c r="H690" s="16">
        <v>3480</v>
      </c>
      <c r="I690" s="17" t="s">
        <v>58</v>
      </c>
      <c r="J690" s="18">
        <v>3537693170</v>
      </c>
      <c r="K690" s="19">
        <v>3537693170</v>
      </c>
      <c r="L690" s="19">
        <v>-1654000000</v>
      </c>
      <c r="M690" s="19">
        <v>0</v>
      </c>
      <c r="N690" s="19">
        <v>1883693170</v>
      </c>
      <c r="O690" s="19">
        <v>0</v>
      </c>
      <c r="P690" s="19">
        <v>1394947233</v>
      </c>
      <c r="Q690" s="19">
        <v>0</v>
      </c>
      <c r="R690" s="19">
        <v>488745937</v>
      </c>
      <c r="S690" s="19">
        <v>488745937</v>
      </c>
      <c r="T690" s="19">
        <v>0</v>
      </c>
      <c r="U690" s="19">
        <v>1654000000</v>
      </c>
      <c r="V690" s="19">
        <v>0</v>
      </c>
      <c r="W690" s="19">
        <v>0</v>
      </c>
      <c r="X690" s="20">
        <f t="shared" si="122"/>
        <v>0.25946154330431637</v>
      </c>
      <c r="Y690" s="20">
        <f t="shared" si="123"/>
        <v>0.74053845669568363</v>
      </c>
      <c r="Z690" s="21">
        <f t="shared" si="124"/>
        <v>1</v>
      </c>
    </row>
    <row r="691" spans="1:26" ht="45" outlineLevel="4" x14ac:dyDescent="0.25">
      <c r="A691" s="15" t="s">
        <v>400</v>
      </c>
      <c r="B691" s="16" t="s">
        <v>451</v>
      </c>
      <c r="C691" s="16" t="s">
        <v>36</v>
      </c>
      <c r="D691" s="16" t="s">
        <v>65</v>
      </c>
      <c r="E691" s="16" t="s">
        <v>57</v>
      </c>
      <c r="F691" s="16">
        <v>280</v>
      </c>
      <c r="G691" s="16">
        <v>1112</v>
      </c>
      <c r="H691" s="16">
        <v>3480</v>
      </c>
      <c r="I691" s="17" t="s">
        <v>66</v>
      </c>
      <c r="J691" s="18">
        <v>7479844614</v>
      </c>
      <c r="K691" s="19">
        <v>7479844614</v>
      </c>
      <c r="L691" s="19">
        <v>0</v>
      </c>
      <c r="M691" s="19">
        <v>0</v>
      </c>
      <c r="N691" s="19">
        <v>7479844614</v>
      </c>
      <c r="O691" s="19">
        <v>0</v>
      </c>
      <c r="P691" s="19">
        <v>5459356808.6999998</v>
      </c>
      <c r="Q691" s="19">
        <v>0</v>
      </c>
      <c r="R691" s="19">
        <v>2020487805.3</v>
      </c>
      <c r="S691" s="19">
        <v>2020487805.3</v>
      </c>
      <c r="T691" s="19">
        <v>0</v>
      </c>
      <c r="U691" s="19">
        <v>0</v>
      </c>
      <c r="V691" s="19">
        <v>0</v>
      </c>
      <c r="W691" s="19">
        <v>2.384185791015625E-7</v>
      </c>
      <c r="X691" s="20">
        <f t="shared" si="122"/>
        <v>0.27012430198326043</v>
      </c>
      <c r="Y691" s="20">
        <f t="shared" si="123"/>
        <v>0.72987569801673957</v>
      </c>
      <c r="Z691" s="21">
        <f t="shared" si="124"/>
        <v>1</v>
      </c>
    </row>
    <row r="692" spans="1:26" outlineLevel="3" x14ac:dyDescent="0.25">
      <c r="A692" s="22"/>
      <c r="B692" s="23"/>
      <c r="C692" s="23" t="s">
        <v>67</v>
      </c>
      <c r="D692" s="23"/>
      <c r="E692" s="23"/>
      <c r="F692" s="23"/>
      <c r="G692" s="23"/>
      <c r="H692" s="23"/>
      <c r="I692" s="24"/>
      <c r="J692" s="25">
        <f t="shared" ref="J692:W692" si="128">SUBTOTAL(9,J677:J691)</f>
        <v>148099138152</v>
      </c>
      <c r="K692" s="26">
        <f t="shared" si="128"/>
        <v>148099138152</v>
      </c>
      <c r="L692" s="26">
        <f t="shared" si="128"/>
        <v>75895937</v>
      </c>
      <c r="M692" s="26">
        <f t="shared" si="128"/>
        <v>0</v>
      </c>
      <c r="N692" s="26">
        <f t="shared" si="128"/>
        <v>148175034089</v>
      </c>
      <c r="O692" s="26">
        <f t="shared" si="128"/>
        <v>0</v>
      </c>
      <c r="P692" s="26">
        <f t="shared" si="128"/>
        <v>16304918525.920002</v>
      </c>
      <c r="Q692" s="26">
        <f t="shared" si="128"/>
        <v>0</v>
      </c>
      <c r="R692" s="26">
        <f t="shared" si="128"/>
        <v>39485821069.43</v>
      </c>
      <c r="S692" s="26">
        <f t="shared" si="128"/>
        <v>39485821069.43</v>
      </c>
      <c r="T692" s="26">
        <f t="shared" si="128"/>
        <v>90654398556.649994</v>
      </c>
      <c r="U692" s="26">
        <f t="shared" si="128"/>
        <v>92308398556.649994</v>
      </c>
      <c r="V692" s="26">
        <f t="shared" si="128"/>
        <v>0</v>
      </c>
      <c r="W692" s="26">
        <f t="shared" si="128"/>
        <v>92384294493.649994</v>
      </c>
      <c r="X692" s="27">
        <f t="shared" si="122"/>
        <v>0.26648093123240452</v>
      </c>
      <c r="Y692" s="27">
        <f t="shared" si="123"/>
        <v>0.11003823030083866</v>
      </c>
      <c r="Z692" s="28">
        <f t="shared" si="124"/>
        <v>0.37651916153324316</v>
      </c>
    </row>
    <row r="693" spans="1:26" ht="120" outlineLevel="4" x14ac:dyDescent="0.25">
      <c r="A693" s="15" t="s">
        <v>400</v>
      </c>
      <c r="B693" s="16" t="s">
        <v>451</v>
      </c>
      <c r="C693" s="16" t="s">
        <v>123</v>
      </c>
      <c r="D693" s="16" t="s">
        <v>124</v>
      </c>
      <c r="E693" s="16" t="s">
        <v>57</v>
      </c>
      <c r="F693" s="16" t="s">
        <v>38</v>
      </c>
      <c r="G693" s="16">
        <v>1310</v>
      </c>
      <c r="H693" s="16">
        <v>3480</v>
      </c>
      <c r="I693" s="17" t="s">
        <v>125</v>
      </c>
      <c r="J693" s="18">
        <v>102125785</v>
      </c>
      <c r="K693" s="19">
        <v>102125785</v>
      </c>
      <c r="L693" s="19">
        <v>0</v>
      </c>
      <c r="M693" s="19">
        <v>0</v>
      </c>
      <c r="N693" s="19">
        <v>102125785</v>
      </c>
      <c r="O693" s="19">
        <v>0</v>
      </c>
      <c r="P693" s="19">
        <v>76703253.049999997</v>
      </c>
      <c r="Q693" s="19">
        <v>0</v>
      </c>
      <c r="R693" s="19">
        <v>25422531.949999999</v>
      </c>
      <c r="S693" s="19">
        <v>25422531.949999999</v>
      </c>
      <c r="T693" s="19">
        <v>0</v>
      </c>
      <c r="U693" s="19">
        <v>0</v>
      </c>
      <c r="V693" s="19">
        <v>0</v>
      </c>
      <c r="W693" s="19">
        <v>3.7252902984619141E-9</v>
      </c>
      <c r="X693" s="20">
        <f t="shared" si="122"/>
        <v>0.24893352790384915</v>
      </c>
      <c r="Y693" s="20">
        <f t="shared" si="123"/>
        <v>0.75106647209615085</v>
      </c>
      <c r="Z693" s="21">
        <f t="shared" si="124"/>
        <v>1</v>
      </c>
    </row>
    <row r="694" spans="1:26" ht="225" outlineLevel="4" x14ac:dyDescent="0.25">
      <c r="A694" s="15" t="s">
        <v>400</v>
      </c>
      <c r="B694" s="16" t="s">
        <v>451</v>
      </c>
      <c r="C694" s="16" t="s">
        <v>123</v>
      </c>
      <c r="D694" s="16" t="s">
        <v>124</v>
      </c>
      <c r="E694" s="16" t="s">
        <v>452</v>
      </c>
      <c r="F694" s="16" t="s">
        <v>38</v>
      </c>
      <c r="G694" s="16">
        <v>1310</v>
      </c>
      <c r="H694" s="16">
        <v>3480</v>
      </c>
      <c r="I694" s="17" t="s">
        <v>453</v>
      </c>
      <c r="J694" s="18">
        <v>263994208</v>
      </c>
      <c r="K694" s="19">
        <v>263994208</v>
      </c>
      <c r="L694" s="19">
        <v>0</v>
      </c>
      <c r="M694" s="19">
        <v>0</v>
      </c>
      <c r="N694" s="19">
        <v>263994208</v>
      </c>
      <c r="O694" s="19">
        <v>0</v>
      </c>
      <c r="P694" s="19">
        <v>65998551</v>
      </c>
      <c r="Q694" s="19">
        <v>0</v>
      </c>
      <c r="R694" s="19">
        <v>0</v>
      </c>
      <c r="S694" s="19">
        <v>0</v>
      </c>
      <c r="T694" s="19">
        <v>0</v>
      </c>
      <c r="U694" s="19">
        <v>197995657</v>
      </c>
      <c r="V694" s="19">
        <v>0</v>
      </c>
      <c r="W694" s="19">
        <v>197995657</v>
      </c>
      <c r="X694" s="20">
        <f t="shared" si="122"/>
        <v>0</v>
      </c>
      <c r="Y694" s="20">
        <f t="shared" si="123"/>
        <v>0.24999999621203811</v>
      </c>
      <c r="Z694" s="21">
        <f t="shared" si="124"/>
        <v>0.24999999621203811</v>
      </c>
    </row>
    <row r="695" spans="1:26" ht="30" outlineLevel="4" x14ac:dyDescent="0.25">
      <c r="A695" s="15" t="s">
        <v>400</v>
      </c>
      <c r="B695" s="16" t="s">
        <v>451</v>
      </c>
      <c r="C695" s="16" t="s">
        <v>123</v>
      </c>
      <c r="D695" s="16" t="s">
        <v>124</v>
      </c>
      <c r="E695" s="16" t="s">
        <v>126</v>
      </c>
      <c r="F695" s="16" t="s">
        <v>38</v>
      </c>
      <c r="G695" s="16">
        <v>1310</v>
      </c>
      <c r="H695" s="16">
        <v>3480</v>
      </c>
      <c r="I695" s="17" t="s">
        <v>58</v>
      </c>
      <c r="J695" s="18">
        <v>300296505</v>
      </c>
      <c r="K695" s="19">
        <v>300296505</v>
      </c>
      <c r="L695" s="19">
        <v>0</v>
      </c>
      <c r="M695" s="19">
        <v>0</v>
      </c>
      <c r="N695" s="19">
        <v>300296505</v>
      </c>
      <c r="O695" s="19">
        <v>0</v>
      </c>
      <c r="P695" s="19">
        <v>218931506.74000001</v>
      </c>
      <c r="Q695" s="19">
        <v>0</v>
      </c>
      <c r="R695" s="19">
        <v>81364998.260000005</v>
      </c>
      <c r="S695" s="19">
        <v>81364998.260000005</v>
      </c>
      <c r="T695" s="19">
        <v>0</v>
      </c>
      <c r="U695" s="19">
        <v>0</v>
      </c>
      <c r="V695" s="19">
        <v>0</v>
      </c>
      <c r="W695" s="19">
        <v>-1.4901161193847656E-8</v>
      </c>
      <c r="X695" s="20">
        <f t="shared" si="122"/>
        <v>0.27094886855243289</v>
      </c>
      <c r="Y695" s="20">
        <f t="shared" si="123"/>
        <v>0.72905113144756717</v>
      </c>
      <c r="Z695" s="21">
        <f t="shared" si="124"/>
        <v>1</v>
      </c>
    </row>
    <row r="696" spans="1:26" ht="180" outlineLevel="4" x14ac:dyDescent="0.25">
      <c r="A696" s="15" t="s">
        <v>400</v>
      </c>
      <c r="B696" s="16" t="s">
        <v>451</v>
      </c>
      <c r="C696" s="16" t="s">
        <v>123</v>
      </c>
      <c r="D696" s="16" t="s">
        <v>124</v>
      </c>
      <c r="E696" s="16" t="s">
        <v>267</v>
      </c>
      <c r="F696" s="16" t="s">
        <v>38</v>
      </c>
      <c r="G696" s="16">
        <v>1310</v>
      </c>
      <c r="H696" s="16">
        <v>3480</v>
      </c>
      <c r="I696" s="17" t="s">
        <v>454</v>
      </c>
      <c r="J696" s="19">
        <v>0</v>
      </c>
      <c r="K696" s="19">
        <v>9624337554</v>
      </c>
      <c r="L696" s="19">
        <v>-61000000</v>
      </c>
      <c r="M696" s="19">
        <v>0</v>
      </c>
      <c r="N696" s="19">
        <v>9563337554</v>
      </c>
      <c r="O696" s="19">
        <v>0</v>
      </c>
      <c r="P696" s="19">
        <v>75868365.590000004</v>
      </c>
      <c r="Q696" s="19">
        <v>0</v>
      </c>
      <c r="R696" s="19">
        <v>2286260696.4099998</v>
      </c>
      <c r="S696" s="19">
        <v>2286260696.4099998</v>
      </c>
      <c r="T696" s="19">
        <v>0</v>
      </c>
      <c r="U696" s="19">
        <v>7262208492</v>
      </c>
      <c r="V696" s="19">
        <v>0</v>
      </c>
      <c r="W696" s="19">
        <v>7201208492</v>
      </c>
      <c r="X696" s="20">
        <f t="shared" si="122"/>
        <v>0.23906514681725724</v>
      </c>
      <c r="Y696" s="20">
        <f t="shared" si="123"/>
        <v>7.9332518758858401E-3</v>
      </c>
      <c r="Z696" s="21">
        <f t="shared" si="124"/>
        <v>0.24699839869314308</v>
      </c>
    </row>
    <row r="697" spans="1:26" ht="45" outlineLevel="4" x14ac:dyDescent="0.25">
      <c r="A697" s="15" t="s">
        <v>400</v>
      </c>
      <c r="B697" s="16" t="s">
        <v>451</v>
      </c>
      <c r="C697" s="16" t="s">
        <v>123</v>
      </c>
      <c r="D697" s="16" t="s">
        <v>124</v>
      </c>
      <c r="E697" s="16" t="s">
        <v>127</v>
      </c>
      <c r="F697" s="16" t="s">
        <v>38</v>
      </c>
      <c r="G697" s="16">
        <v>1310</v>
      </c>
      <c r="H697" s="16">
        <v>3480</v>
      </c>
      <c r="I697" s="17" t="s">
        <v>404</v>
      </c>
      <c r="J697" s="18">
        <v>1562456431</v>
      </c>
      <c r="K697" s="19">
        <v>1562456431</v>
      </c>
      <c r="L697" s="19">
        <v>0</v>
      </c>
      <c r="M697" s="19">
        <v>0</v>
      </c>
      <c r="N697" s="19">
        <v>1562456431</v>
      </c>
      <c r="O697" s="19">
        <v>0</v>
      </c>
      <c r="P697" s="19">
        <v>1140398978.3399999</v>
      </c>
      <c r="Q697" s="19">
        <v>0</v>
      </c>
      <c r="R697" s="19">
        <v>422057452.66000003</v>
      </c>
      <c r="S697" s="19">
        <v>422057452.66000003</v>
      </c>
      <c r="T697" s="19">
        <v>0</v>
      </c>
      <c r="U697" s="19">
        <v>0</v>
      </c>
      <c r="V697" s="19">
        <v>0</v>
      </c>
      <c r="W697" s="19">
        <v>5.9604644775390625E-8</v>
      </c>
      <c r="X697" s="20">
        <f t="shared" si="122"/>
        <v>0.27012430189165387</v>
      </c>
      <c r="Y697" s="20">
        <f t="shared" si="123"/>
        <v>0.72987569810834607</v>
      </c>
      <c r="Z697" s="21">
        <f t="shared" si="124"/>
        <v>1</v>
      </c>
    </row>
    <row r="698" spans="1:26" ht="165" outlineLevel="4" x14ac:dyDescent="0.25">
      <c r="A698" s="15" t="s">
        <v>400</v>
      </c>
      <c r="B698" s="16" t="s">
        <v>451</v>
      </c>
      <c r="C698" s="16" t="s">
        <v>123</v>
      </c>
      <c r="D698" s="16" t="s">
        <v>124</v>
      </c>
      <c r="E698" s="16" t="s">
        <v>280</v>
      </c>
      <c r="F698" s="16" t="s">
        <v>38</v>
      </c>
      <c r="G698" s="16">
        <v>1310</v>
      </c>
      <c r="H698" s="16">
        <v>3480</v>
      </c>
      <c r="I698" s="17" t="s">
        <v>455</v>
      </c>
      <c r="J698" s="18">
        <v>10949468903</v>
      </c>
      <c r="K698" s="19">
        <v>0</v>
      </c>
      <c r="L698" s="19">
        <v>0</v>
      </c>
      <c r="M698" s="19">
        <v>0</v>
      </c>
      <c r="N698" s="19">
        <v>0</v>
      </c>
      <c r="O698" s="19">
        <v>0</v>
      </c>
      <c r="P698" s="19">
        <v>0</v>
      </c>
      <c r="Q698" s="19">
        <v>0</v>
      </c>
      <c r="R698" s="19">
        <v>0</v>
      </c>
      <c r="S698" s="19">
        <v>0</v>
      </c>
      <c r="T698" s="19">
        <v>0</v>
      </c>
      <c r="U698" s="19">
        <v>0</v>
      </c>
      <c r="V698" s="19">
        <v>0</v>
      </c>
      <c r="W698" s="19">
        <v>0</v>
      </c>
      <c r="X698" s="20">
        <v>0</v>
      </c>
      <c r="Y698" s="20">
        <v>0</v>
      </c>
      <c r="Z698" s="21">
        <v>0</v>
      </c>
    </row>
    <row r="699" spans="1:26" ht="120" outlineLevel="4" x14ac:dyDescent="0.25">
      <c r="A699" s="15" t="s">
        <v>400</v>
      </c>
      <c r="B699" s="16" t="s">
        <v>451</v>
      </c>
      <c r="C699" s="16" t="s">
        <v>123</v>
      </c>
      <c r="D699" s="16" t="s">
        <v>124</v>
      </c>
      <c r="E699" s="16" t="s">
        <v>319</v>
      </c>
      <c r="F699" s="16" t="s">
        <v>38</v>
      </c>
      <c r="G699" s="16">
        <v>1310</v>
      </c>
      <c r="H699" s="16">
        <v>3480</v>
      </c>
      <c r="I699" s="17" t="s">
        <v>456</v>
      </c>
      <c r="J699" s="18">
        <v>44315050</v>
      </c>
      <c r="K699" s="19">
        <v>44315050</v>
      </c>
      <c r="L699" s="19">
        <v>0</v>
      </c>
      <c r="M699" s="19">
        <v>0</v>
      </c>
      <c r="N699" s="19">
        <v>44315050</v>
      </c>
      <c r="O699" s="19">
        <v>0</v>
      </c>
      <c r="P699" s="19">
        <v>0</v>
      </c>
      <c r="Q699" s="19">
        <v>0</v>
      </c>
      <c r="R699" s="19">
        <v>11078763</v>
      </c>
      <c r="S699" s="19">
        <v>11078763</v>
      </c>
      <c r="T699" s="19">
        <v>0</v>
      </c>
      <c r="U699" s="19">
        <v>33236287</v>
      </c>
      <c r="V699" s="19">
        <v>0</v>
      </c>
      <c r="W699" s="19">
        <v>33236287</v>
      </c>
      <c r="X699" s="20">
        <f t="shared" ref="X699:X731" si="129">R699/N699</f>
        <v>0.2500000112828486</v>
      </c>
      <c r="Y699" s="20">
        <f t="shared" ref="Y699:Y731" si="130">(O699+P699+Q699)/N699</f>
        <v>0</v>
      </c>
      <c r="Z699" s="21">
        <f t="shared" ref="Z699:Z731" si="131">X699+Y699</f>
        <v>0.2500000112828486</v>
      </c>
    </row>
    <row r="700" spans="1:26" ht="75" outlineLevel="4" x14ac:dyDescent="0.25">
      <c r="A700" s="15" t="s">
        <v>400</v>
      </c>
      <c r="B700" s="16" t="s">
        <v>451</v>
      </c>
      <c r="C700" s="16" t="s">
        <v>123</v>
      </c>
      <c r="D700" s="16" t="s">
        <v>124</v>
      </c>
      <c r="E700" s="16" t="s">
        <v>271</v>
      </c>
      <c r="F700" s="16" t="s">
        <v>38</v>
      </c>
      <c r="G700" s="16">
        <v>1310</v>
      </c>
      <c r="H700" s="16">
        <v>3480</v>
      </c>
      <c r="I700" s="17" t="s">
        <v>457</v>
      </c>
      <c r="J700" s="18">
        <v>17278606</v>
      </c>
      <c r="K700" s="19">
        <v>17278606</v>
      </c>
      <c r="L700" s="19">
        <v>0</v>
      </c>
      <c r="M700" s="19">
        <v>0</v>
      </c>
      <c r="N700" s="19">
        <v>17278606</v>
      </c>
      <c r="O700" s="19">
        <v>0</v>
      </c>
      <c r="P700" s="19">
        <v>4319652</v>
      </c>
      <c r="Q700" s="19">
        <v>0</v>
      </c>
      <c r="R700" s="19">
        <v>0</v>
      </c>
      <c r="S700" s="19">
        <v>0</v>
      </c>
      <c r="T700" s="19">
        <v>0</v>
      </c>
      <c r="U700" s="19">
        <v>12958954</v>
      </c>
      <c r="V700" s="19">
        <v>0</v>
      </c>
      <c r="W700" s="19">
        <v>12958954</v>
      </c>
      <c r="X700" s="20">
        <f t="shared" si="129"/>
        <v>0</v>
      </c>
      <c r="Y700" s="20">
        <f t="shared" si="130"/>
        <v>0.2500000289375196</v>
      </c>
      <c r="Z700" s="21">
        <f t="shared" si="131"/>
        <v>0.2500000289375196</v>
      </c>
    </row>
    <row r="701" spans="1:26" ht="180" outlineLevel="4" x14ac:dyDescent="0.25">
      <c r="A701" s="15" t="s">
        <v>400</v>
      </c>
      <c r="B701" s="16" t="s">
        <v>451</v>
      </c>
      <c r="C701" s="16" t="s">
        <v>123</v>
      </c>
      <c r="D701" s="16" t="s">
        <v>124</v>
      </c>
      <c r="E701" s="16" t="s">
        <v>325</v>
      </c>
      <c r="F701" s="16" t="s">
        <v>38</v>
      </c>
      <c r="G701" s="16">
        <v>1310</v>
      </c>
      <c r="H701" s="16">
        <v>3480</v>
      </c>
      <c r="I701" s="17" t="s">
        <v>458</v>
      </c>
      <c r="J701" s="18">
        <v>20960238</v>
      </c>
      <c r="K701" s="19">
        <v>20960238</v>
      </c>
      <c r="L701" s="19">
        <v>0</v>
      </c>
      <c r="M701" s="19">
        <v>0</v>
      </c>
      <c r="N701" s="19">
        <v>20960238</v>
      </c>
      <c r="O701" s="19">
        <v>0</v>
      </c>
      <c r="P701" s="19">
        <v>4230358.92</v>
      </c>
      <c r="Q701" s="19">
        <v>0</v>
      </c>
      <c r="R701" s="19">
        <v>1009702.08</v>
      </c>
      <c r="S701" s="19">
        <v>1009702.08</v>
      </c>
      <c r="T701" s="19">
        <v>0</v>
      </c>
      <c r="U701" s="19">
        <v>15720177</v>
      </c>
      <c r="V701" s="19">
        <v>0</v>
      </c>
      <c r="W701" s="19">
        <v>15720177</v>
      </c>
      <c r="X701" s="20">
        <f t="shared" si="129"/>
        <v>4.817226216610708E-2</v>
      </c>
      <c r="Y701" s="20">
        <f t="shared" si="130"/>
        <v>0.2018278093979658</v>
      </c>
      <c r="Z701" s="21">
        <f t="shared" si="131"/>
        <v>0.25000007156407289</v>
      </c>
    </row>
    <row r="702" spans="1:26" ht="135" outlineLevel="4" x14ac:dyDescent="0.25">
      <c r="A702" s="15" t="s">
        <v>400</v>
      </c>
      <c r="B702" s="16" t="s">
        <v>451</v>
      </c>
      <c r="C702" s="16" t="s">
        <v>123</v>
      </c>
      <c r="D702" s="16" t="s">
        <v>124</v>
      </c>
      <c r="E702" s="16" t="s">
        <v>327</v>
      </c>
      <c r="F702" s="16" t="s">
        <v>38</v>
      </c>
      <c r="G702" s="16">
        <v>1310</v>
      </c>
      <c r="H702" s="16">
        <v>3480</v>
      </c>
      <c r="I702" s="17" t="s">
        <v>459</v>
      </c>
      <c r="J702" s="18">
        <v>3525914</v>
      </c>
      <c r="K702" s="19">
        <v>3525914</v>
      </c>
      <c r="L702" s="19">
        <v>0</v>
      </c>
      <c r="M702" s="19">
        <v>0</v>
      </c>
      <c r="N702" s="19">
        <v>3525914</v>
      </c>
      <c r="O702" s="19">
        <v>0</v>
      </c>
      <c r="P702" s="19">
        <v>0</v>
      </c>
      <c r="Q702" s="19">
        <v>0</v>
      </c>
      <c r="R702" s="19">
        <v>705182</v>
      </c>
      <c r="S702" s="19">
        <v>705182</v>
      </c>
      <c r="T702" s="19">
        <v>0</v>
      </c>
      <c r="U702" s="19">
        <v>2820732</v>
      </c>
      <c r="V702" s="19">
        <v>0</v>
      </c>
      <c r="W702" s="19">
        <v>2820732</v>
      </c>
      <c r="X702" s="20">
        <f t="shared" si="129"/>
        <v>0.19999977310847628</v>
      </c>
      <c r="Y702" s="20">
        <f t="shared" si="130"/>
        <v>0</v>
      </c>
      <c r="Z702" s="21">
        <f t="shared" si="131"/>
        <v>0.19999977310847628</v>
      </c>
    </row>
    <row r="703" spans="1:26" ht="90" outlineLevel="4" x14ac:dyDescent="0.25">
      <c r="A703" s="15" t="s">
        <v>400</v>
      </c>
      <c r="B703" s="16" t="s">
        <v>451</v>
      </c>
      <c r="C703" s="16" t="s">
        <v>123</v>
      </c>
      <c r="D703" s="16" t="s">
        <v>124</v>
      </c>
      <c r="E703" s="16" t="s">
        <v>408</v>
      </c>
      <c r="F703" s="16" t="s">
        <v>38</v>
      </c>
      <c r="G703" s="16">
        <v>1310</v>
      </c>
      <c r="H703" s="16">
        <v>3480</v>
      </c>
      <c r="I703" s="17" t="s">
        <v>460</v>
      </c>
      <c r="J703" s="18">
        <v>8396528</v>
      </c>
      <c r="K703" s="19">
        <v>8396528</v>
      </c>
      <c r="L703" s="19">
        <v>0</v>
      </c>
      <c r="M703" s="19">
        <v>0</v>
      </c>
      <c r="N703" s="19">
        <v>8396528</v>
      </c>
      <c r="O703" s="19">
        <v>0</v>
      </c>
      <c r="P703" s="19">
        <v>0</v>
      </c>
      <c r="Q703" s="19">
        <v>0</v>
      </c>
      <c r="R703" s="19">
        <v>2099133</v>
      </c>
      <c r="S703" s="19">
        <v>2099133</v>
      </c>
      <c r="T703" s="19">
        <v>0</v>
      </c>
      <c r="U703" s="19">
        <v>6297395</v>
      </c>
      <c r="V703" s="19">
        <v>0</v>
      </c>
      <c r="W703" s="19">
        <v>6297395</v>
      </c>
      <c r="X703" s="20">
        <f t="shared" si="129"/>
        <v>0.25000011909684572</v>
      </c>
      <c r="Y703" s="20">
        <f t="shared" si="130"/>
        <v>0</v>
      </c>
      <c r="Z703" s="21">
        <f t="shared" si="131"/>
        <v>0.25000011909684572</v>
      </c>
    </row>
    <row r="704" spans="1:26" ht="45" outlineLevel="4" x14ac:dyDescent="0.25">
      <c r="A704" s="15" t="s">
        <v>400</v>
      </c>
      <c r="B704" s="16" t="s">
        <v>451</v>
      </c>
      <c r="C704" s="16" t="s">
        <v>123</v>
      </c>
      <c r="D704" s="16" t="s">
        <v>148</v>
      </c>
      <c r="E704" s="16"/>
      <c r="F704" s="16" t="s">
        <v>38</v>
      </c>
      <c r="G704" s="16">
        <v>1320</v>
      </c>
      <c r="H704" s="16">
        <v>3480</v>
      </c>
      <c r="I704" s="17" t="s">
        <v>149</v>
      </c>
      <c r="J704" s="18">
        <v>1062029918</v>
      </c>
      <c r="K704" s="19">
        <v>1062029918</v>
      </c>
      <c r="L704" s="19">
        <v>0</v>
      </c>
      <c r="M704" s="19">
        <v>0</v>
      </c>
      <c r="N704" s="19">
        <v>1062029918</v>
      </c>
      <c r="O704" s="19">
        <v>0</v>
      </c>
      <c r="P704" s="19">
        <v>0</v>
      </c>
      <c r="Q704" s="19">
        <v>0</v>
      </c>
      <c r="R704" s="19">
        <v>99139961.310000002</v>
      </c>
      <c r="S704" s="19">
        <v>99139961.310000002</v>
      </c>
      <c r="T704" s="19">
        <v>962889956.69000006</v>
      </c>
      <c r="U704" s="19">
        <v>962889956.69000006</v>
      </c>
      <c r="V704" s="19">
        <v>0</v>
      </c>
      <c r="W704" s="19">
        <v>962889956.69000006</v>
      </c>
      <c r="X704" s="20">
        <f t="shared" si="129"/>
        <v>9.3349499510050532E-2</v>
      </c>
      <c r="Y704" s="20">
        <f t="shared" si="130"/>
        <v>0</v>
      </c>
      <c r="Z704" s="21">
        <f t="shared" si="131"/>
        <v>9.3349499510050532E-2</v>
      </c>
    </row>
    <row r="705" spans="1:26" ht="195" outlineLevel="4" x14ac:dyDescent="0.25">
      <c r="A705" s="15" t="s">
        <v>400</v>
      </c>
      <c r="B705" s="16" t="s">
        <v>451</v>
      </c>
      <c r="C705" s="16" t="s">
        <v>123</v>
      </c>
      <c r="D705" s="16" t="s">
        <v>275</v>
      </c>
      <c r="E705" s="16" t="s">
        <v>452</v>
      </c>
      <c r="F705" s="16" t="s">
        <v>38</v>
      </c>
      <c r="G705" s="16">
        <v>1320</v>
      </c>
      <c r="H705" s="16">
        <v>3310</v>
      </c>
      <c r="I705" s="17" t="s">
        <v>461</v>
      </c>
      <c r="J705" s="18">
        <v>74100000</v>
      </c>
      <c r="K705" s="19">
        <v>74100000</v>
      </c>
      <c r="L705" s="19">
        <v>0</v>
      </c>
      <c r="M705" s="19">
        <v>0</v>
      </c>
      <c r="N705" s="19">
        <v>74100000</v>
      </c>
      <c r="O705" s="19">
        <v>0</v>
      </c>
      <c r="P705" s="19">
        <v>18525000</v>
      </c>
      <c r="Q705" s="19">
        <v>0</v>
      </c>
      <c r="R705" s="19">
        <v>0</v>
      </c>
      <c r="S705" s="19">
        <v>0</v>
      </c>
      <c r="T705" s="19">
        <v>0</v>
      </c>
      <c r="U705" s="19">
        <v>55575000</v>
      </c>
      <c r="V705" s="19">
        <v>0</v>
      </c>
      <c r="W705" s="19">
        <v>55575000</v>
      </c>
      <c r="X705" s="20">
        <f t="shared" si="129"/>
        <v>0</v>
      </c>
      <c r="Y705" s="20">
        <f t="shared" si="130"/>
        <v>0.25</v>
      </c>
      <c r="Z705" s="21">
        <f t="shared" si="131"/>
        <v>0.25</v>
      </c>
    </row>
    <row r="706" spans="1:26" ht="180" outlineLevel="4" x14ac:dyDescent="0.25">
      <c r="A706" s="15" t="s">
        <v>400</v>
      </c>
      <c r="B706" s="16" t="s">
        <v>451</v>
      </c>
      <c r="C706" s="16" t="s">
        <v>123</v>
      </c>
      <c r="D706" s="16" t="s">
        <v>275</v>
      </c>
      <c r="E706" s="16" t="s">
        <v>126</v>
      </c>
      <c r="F706" s="16" t="s">
        <v>38</v>
      </c>
      <c r="G706" s="16">
        <v>1320</v>
      </c>
      <c r="H706" s="16">
        <v>3310</v>
      </c>
      <c r="I706" s="17" t="s">
        <v>462</v>
      </c>
      <c r="J706" s="18">
        <v>173000000</v>
      </c>
      <c r="K706" s="19">
        <v>173000000</v>
      </c>
      <c r="L706" s="19">
        <v>0</v>
      </c>
      <c r="M706" s="19">
        <v>0</v>
      </c>
      <c r="N706" s="19">
        <v>173000000</v>
      </c>
      <c r="O706" s="19">
        <v>0</v>
      </c>
      <c r="P706" s="19">
        <v>0</v>
      </c>
      <c r="Q706" s="19">
        <v>0</v>
      </c>
      <c r="R706" s="19">
        <v>43249998</v>
      </c>
      <c r="S706" s="19">
        <v>43249998</v>
      </c>
      <c r="T706" s="19">
        <v>0</v>
      </c>
      <c r="U706" s="19">
        <v>129750002</v>
      </c>
      <c r="V706" s="19">
        <v>0</v>
      </c>
      <c r="W706" s="19">
        <v>129750002</v>
      </c>
      <c r="X706" s="20">
        <f t="shared" si="129"/>
        <v>0.24999998843930635</v>
      </c>
      <c r="Y706" s="20">
        <f t="shared" si="130"/>
        <v>0</v>
      </c>
      <c r="Z706" s="21">
        <f t="shared" si="131"/>
        <v>0.24999998843930635</v>
      </c>
    </row>
    <row r="707" spans="1:26" ht="60" outlineLevel="4" x14ac:dyDescent="0.25">
      <c r="A707" s="15" t="s">
        <v>400</v>
      </c>
      <c r="B707" s="16" t="s">
        <v>451</v>
      </c>
      <c r="C707" s="16" t="s">
        <v>123</v>
      </c>
      <c r="D707" s="16" t="s">
        <v>359</v>
      </c>
      <c r="E707" s="16"/>
      <c r="F707" s="16" t="s">
        <v>38</v>
      </c>
      <c r="G707" s="16">
        <v>1320</v>
      </c>
      <c r="H707" s="16">
        <v>3480</v>
      </c>
      <c r="I707" s="17" t="s">
        <v>439</v>
      </c>
      <c r="J707" s="18">
        <v>7508714</v>
      </c>
      <c r="K707" s="19">
        <v>7508714</v>
      </c>
      <c r="L707" s="19">
        <v>0</v>
      </c>
      <c r="M707" s="19">
        <v>0</v>
      </c>
      <c r="N707" s="19">
        <v>7508714</v>
      </c>
      <c r="O707" s="19">
        <v>0</v>
      </c>
      <c r="P707" s="19">
        <v>6490717</v>
      </c>
      <c r="Q707" s="19">
        <v>0</v>
      </c>
      <c r="R707" s="19">
        <v>0</v>
      </c>
      <c r="S707" s="19">
        <v>0</v>
      </c>
      <c r="T707" s="19">
        <v>0</v>
      </c>
      <c r="U707" s="19">
        <v>1017997</v>
      </c>
      <c r="V707" s="19">
        <v>0</v>
      </c>
      <c r="W707" s="19">
        <v>1017997</v>
      </c>
      <c r="X707" s="20">
        <f t="shared" si="129"/>
        <v>0</v>
      </c>
      <c r="Y707" s="20">
        <f t="shared" si="130"/>
        <v>0.86442458721959581</v>
      </c>
      <c r="Z707" s="21">
        <f t="shared" si="131"/>
        <v>0.86442458721959581</v>
      </c>
    </row>
    <row r="708" spans="1:26" outlineLevel="3" x14ac:dyDescent="0.25">
      <c r="A708" s="22"/>
      <c r="B708" s="23"/>
      <c r="C708" s="23" t="s">
        <v>170</v>
      </c>
      <c r="D708" s="23"/>
      <c r="E708" s="23"/>
      <c r="F708" s="23"/>
      <c r="G708" s="23"/>
      <c r="H708" s="23"/>
      <c r="I708" s="24"/>
      <c r="J708" s="25">
        <f t="shared" ref="J708:W708" si="132">SUBTOTAL(9,J693:J707)</f>
        <v>14589456800</v>
      </c>
      <c r="K708" s="26">
        <f t="shared" si="132"/>
        <v>13264325451</v>
      </c>
      <c r="L708" s="26">
        <f t="shared" si="132"/>
        <v>-61000000</v>
      </c>
      <c r="M708" s="26">
        <f t="shared" si="132"/>
        <v>0</v>
      </c>
      <c r="N708" s="26">
        <f t="shared" si="132"/>
        <v>13203325451</v>
      </c>
      <c r="O708" s="26">
        <f t="shared" si="132"/>
        <v>0</v>
      </c>
      <c r="P708" s="26">
        <f t="shared" si="132"/>
        <v>1611466382.6399999</v>
      </c>
      <c r="Q708" s="26">
        <f t="shared" si="132"/>
        <v>0</v>
      </c>
      <c r="R708" s="26">
        <f t="shared" si="132"/>
        <v>2972388418.6699996</v>
      </c>
      <c r="S708" s="26">
        <f t="shared" si="132"/>
        <v>2972388418.6699996</v>
      </c>
      <c r="T708" s="26">
        <f t="shared" si="132"/>
        <v>962889956.69000006</v>
      </c>
      <c r="U708" s="26">
        <f t="shared" si="132"/>
        <v>8680470649.6900005</v>
      </c>
      <c r="V708" s="26">
        <f t="shared" si="132"/>
        <v>0</v>
      </c>
      <c r="W708" s="26">
        <f t="shared" si="132"/>
        <v>8619470649.6900005</v>
      </c>
      <c r="X708" s="27">
        <f t="shared" si="129"/>
        <v>0.22512422568852722</v>
      </c>
      <c r="Y708" s="27">
        <f t="shared" si="130"/>
        <v>0.12205003872853486</v>
      </c>
      <c r="Z708" s="28">
        <f t="shared" si="131"/>
        <v>0.34717426441706206</v>
      </c>
    </row>
    <row r="709" spans="1:26" ht="210" outlineLevel="4" x14ac:dyDescent="0.25">
      <c r="A709" s="15" t="s">
        <v>400</v>
      </c>
      <c r="B709" s="16" t="s">
        <v>451</v>
      </c>
      <c r="C709" s="16" t="s">
        <v>306</v>
      </c>
      <c r="D709" s="16" t="s">
        <v>307</v>
      </c>
      <c r="E709" s="16" t="s">
        <v>128</v>
      </c>
      <c r="F709" s="16" t="s">
        <v>585</v>
      </c>
      <c r="G709" s="16">
        <v>2310</v>
      </c>
      <c r="H709" s="16">
        <v>3480</v>
      </c>
      <c r="I709" s="17" t="s">
        <v>463</v>
      </c>
      <c r="J709" s="18">
        <v>819362790</v>
      </c>
      <c r="K709" s="19">
        <v>819362790</v>
      </c>
      <c r="L709" s="19">
        <v>0</v>
      </c>
      <c r="M709" s="19">
        <v>0</v>
      </c>
      <c r="N709" s="19">
        <v>819362790</v>
      </c>
      <c r="O709" s="19">
        <v>0</v>
      </c>
      <c r="P709" s="19">
        <v>196824110</v>
      </c>
      <c r="Q709" s="19">
        <v>0</v>
      </c>
      <c r="R709" s="19">
        <v>8016655</v>
      </c>
      <c r="S709" s="19">
        <v>8016655</v>
      </c>
      <c r="T709" s="19">
        <v>0</v>
      </c>
      <c r="U709" s="19">
        <v>614522025</v>
      </c>
      <c r="V709" s="19">
        <v>0</v>
      </c>
      <c r="W709" s="19">
        <v>614522025</v>
      </c>
      <c r="X709" s="20">
        <f t="shared" si="129"/>
        <v>9.7840115487792655E-3</v>
      </c>
      <c r="Y709" s="20">
        <f t="shared" si="130"/>
        <v>0.24021607083231106</v>
      </c>
      <c r="Z709" s="21">
        <f t="shared" si="131"/>
        <v>0.25000008238109034</v>
      </c>
    </row>
    <row r="710" spans="1:26" outlineLevel="3" x14ac:dyDescent="0.25">
      <c r="A710" s="22"/>
      <c r="B710" s="23"/>
      <c r="C710" s="23" t="s">
        <v>310</v>
      </c>
      <c r="D710" s="23"/>
      <c r="E710" s="23"/>
      <c r="F710" s="23"/>
      <c r="G710" s="23"/>
      <c r="H710" s="23"/>
      <c r="I710" s="24"/>
      <c r="J710" s="25">
        <f t="shared" ref="J710:W710" si="133">SUBTOTAL(9,J709:J709)</f>
        <v>819362790</v>
      </c>
      <c r="K710" s="26">
        <f t="shared" si="133"/>
        <v>819362790</v>
      </c>
      <c r="L710" s="26">
        <f t="shared" si="133"/>
        <v>0</v>
      </c>
      <c r="M710" s="26">
        <f t="shared" si="133"/>
        <v>0</v>
      </c>
      <c r="N710" s="26">
        <f t="shared" si="133"/>
        <v>819362790</v>
      </c>
      <c r="O710" s="26">
        <f t="shared" si="133"/>
        <v>0</v>
      </c>
      <c r="P710" s="26">
        <f t="shared" si="133"/>
        <v>196824110</v>
      </c>
      <c r="Q710" s="26">
        <f t="shared" si="133"/>
        <v>0</v>
      </c>
      <c r="R710" s="26">
        <f t="shared" si="133"/>
        <v>8016655</v>
      </c>
      <c r="S710" s="26">
        <f t="shared" si="133"/>
        <v>8016655</v>
      </c>
      <c r="T710" s="26">
        <f t="shared" si="133"/>
        <v>0</v>
      </c>
      <c r="U710" s="26">
        <f t="shared" si="133"/>
        <v>614522025</v>
      </c>
      <c r="V710" s="26">
        <f t="shared" si="133"/>
        <v>0</v>
      </c>
      <c r="W710" s="26">
        <f t="shared" si="133"/>
        <v>614522025</v>
      </c>
      <c r="X710" s="27">
        <f t="shared" si="129"/>
        <v>9.7840115487792655E-3</v>
      </c>
      <c r="Y710" s="27">
        <f t="shared" si="130"/>
        <v>0.24021607083231106</v>
      </c>
      <c r="Z710" s="28">
        <f t="shared" si="131"/>
        <v>0.25000008238109034</v>
      </c>
    </row>
    <row r="711" spans="1:26" outlineLevel="2" x14ac:dyDescent="0.25">
      <c r="A711" s="22"/>
      <c r="B711" s="23" t="s">
        <v>464</v>
      </c>
      <c r="C711" s="23"/>
      <c r="D711" s="23"/>
      <c r="E711" s="23"/>
      <c r="F711" s="23"/>
      <c r="G711" s="23"/>
      <c r="H711" s="23"/>
      <c r="I711" s="24"/>
      <c r="J711" s="25">
        <f t="shared" ref="J711:W711" si="134">SUBTOTAL(9,J677:J709)</f>
        <v>163507957742</v>
      </c>
      <c r="K711" s="26">
        <f t="shared" si="134"/>
        <v>162182826393</v>
      </c>
      <c r="L711" s="26">
        <f t="shared" si="134"/>
        <v>14895937</v>
      </c>
      <c r="M711" s="26">
        <f t="shared" si="134"/>
        <v>0</v>
      </c>
      <c r="N711" s="26">
        <f t="shared" si="134"/>
        <v>162197722330</v>
      </c>
      <c r="O711" s="26">
        <f t="shared" si="134"/>
        <v>0</v>
      </c>
      <c r="P711" s="26">
        <f t="shared" si="134"/>
        <v>18113209018.559998</v>
      </c>
      <c r="Q711" s="26">
        <f t="shared" si="134"/>
        <v>0</v>
      </c>
      <c r="R711" s="26">
        <f t="shared" si="134"/>
        <v>42466226143.100006</v>
      </c>
      <c r="S711" s="26">
        <f t="shared" si="134"/>
        <v>42466226143.100006</v>
      </c>
      <c r="T711" s="26">
        <f t="shared" si="134"/>
        <v>91617288513.339996</v>
      </c>
      <c r="U711" s="26">
        <f t="shared" si="134"/>
        <v>101603391231.34</v>
      </c>
      <c r="V711" s="26">
        <f t="shared" si="134"/>
        <v>0</v>
      </c>
      <c r="W711" s="26">
        <f t="shared" si="134"/>
        <v>101618287168.34</v>
      </c>
      <c r="X711" s="27">
        <f t="shared" si="129"/>
        <v>0.26181764782553596</v>
      </c>
      <c r="Y711" s="27">
        <f t="shared" si="130"/>
        <v>0.11167363362666523</v>
      </c>
      <c r="Z711" s="28">
        <f t="shared" si="131"/>
        <v>0.37349128145220117</v>
      </c>
    </row>
    <row r="712" spans="1:26" outlineLevel="4" x14ac:dyDescent="0.25">
      <c r="A712" s="15" t="s">
        <v>400</v>
      </c>
      <c r="B712" s="16" t="s">
        <v>465</v>
      </c>
      <c r="C712" s="16" t="s">
        <v>36</v>
      </c>
      <c r="D712" s="16" t="s">
        <v>37</v>
      </c>
      <c r="E712" s="16"/>
      <c r="F712" s="16">
        <v>280</v>
      </c>
      <c r="G712" s="16">
        <v>1111</v>
      </c>
      <c r="H712" s="16">
        <v>3480</v>
      </c>
      <c r="I712" s="17" t="s">
        <v>39</v>
      </c>
      <c r="J712" s="18">
        <v>45253812456</v>
      </c>
      <c r="K712" s="19">
        <v>45253812456</v>
      </c>
      <c r="L712" s="19">
        <v>0</v>
      </c>
      <c r="M712" s="19">
        <v>0</v>
      </c>
      <c r="N712" s="19">
        <v>45253812456</v>
      </c>
      <c r="O712" s="19">
        <v>0</v>
      </c>
      <c r="P712" s="19">
        <v>0</v>
      </c>
      <c r="Q712" s="19">
        <v>0</v>
      </c>
      <c r="R712" s="19">
        <v>9744823144.3299999</v>
      </c>
      <c r="S712" s="19">
        <v>9744823144.3299999</v>
      </c>
      <c r="T712" s="19">
        <v>35508989311.669998</v>
      </c>
      <c r="U712" s="19">
        <v>35508989311.669998</v>
      </c>
      <c r="V712" s="19">
        <v>0</v>
      </c>
      <c r="W712" s="19">
        <v>35508989311.669998</v>
      </c>
      <c r="X712" s="20">
        <f t="shared" si="129"/>
        <v>0.21533706477890302</v>
      </c>
      <c r="Y712" s="20">
        <f t="shared" si="130"/>
        <v>0</v>
      </c>
      <c r="Z712" s="21">
        <f t="shared" si="131"/>
        <v>0.21533706477890302</v>
      </c>
    </row>
    <row r="713" spans="1:26" outlineLevel="4" x14ac:dyDescent="0.25">
      <c r="A713" s="15" t="s">
        <v>400</v>
      </c>
      <c r="B713" s="16" t="s">
        <v>465</v>
      </c>
      <c r="C713" s="16" t="s">
        <v>36</v>
      </c>
      <c r="D713" s="16" t="s">
        <v>40</v>
      </c>
      <c r="E713" s="16"/>
      <c r="F713" s="16">
        <v>280</v>
      </c>
      <c r="G713" s="16">
        <v>1111</v>
      </c>
      <c r="H713" s="16">
        <v>3480</v>
      </c>
      <c r="I713" s="17" t="s">
        <v>41</v>
      </c>
      <c r="J713" s="18">
        <v>1208603727</v>
      </c>
      <c r="K713" s="19">
        <v>1208603727</v>
      </c>
      <c r="L713" s="19">
        <v>0</v>
      </c>
      <c r="M713" s="19">
        <v>0</v>
      </c>
      <c r="N713" s="19">
        <v>1208603727</v>
      </c>
      <c r="O713" s="19">
        <v>0</v>
      </c>
      <c r="P713" s="19">
        <v>0</v>
      </c>
      <c r="Q713" s="19">
        <v>0</v>
      </c>
      <c r="R713" s="19">
        <v>430661346.12</v>
      </c>
      <c r="S713" s="19">
        <v>430661346.12</v>
      </c>
      <c r="T713" s="19">
        <v>777942380.88</v>
      </c>
      <c r="U713" s="19">
        <v>777942380.88</v>
      </c>
      <c r="V713" s="19">
        <v>0</v>
      </c>
      <c r="W713" s="19">
        <v>777942380.88</v>
      </c>
      <c r="X713" s="20">
        <f t="shared" si="129"/>
        <v>0.35632965255616822</v>
      </c>
      <c r="Y713" s="20">
        <f t="shared" si="130"/>
        <v>0</v>
      </c>
      <c r="Z713" s="21">
        <f t="shared" si="131"/>
        <v>0.35632965255616822</v>
      </c>
    </row>
    <row r="714" spans="1:26" outlineLevel="4" x14ac:dyDescent="0.25">
      <c r="A714" s="15" t="s">
        <v>400</v>
      </c>
      <c r="B714" s="16" t="s">
        <v>465</v>
      </c>
      <c r="C714" s="16" t="s">
        <v>36</v>
      </c>
      <c r="D714" s="16" t="s">
        <v>401</v>
      </c>
      <c r="E714" s="16"/>
      <c r="F714" s="16">
        <v>280</v>
      </c>
      <c r="G714" s="16">
        <v>1111</v>
      </c>
      <c r="H714" s="16">
        <v>3480</v>
      </c>
      <c r="I714" s="17" t="s">
        <v>402</v>
      </c>
      <c r="J714" s="18">
        <v>39235404</v>
      </c>
      <c r="K714" s="19">
        <v>39235404</v>
      </c>
      <c r="L714" s="19">
        <v>0</v>
      </c>
      <c r="M714" s="19">
        <v>0</v>
      </c>
      <c r="N714" s="19">
        <v>39235404</v>
      </c>
      <c r="O714" s="19">
        <v>0</v>
      </c>
      <c r="P714" s="19">
        <v>0</v>
      </c>
      <c r="Q714" s="19">
        <v>0</v>
      </c>
      <c r="R714" s="19">
        <v>8534416.7400000002</v>
      </c>
      <c r="S714" s="19">
        <v>8534416.7400000002</v>
      </c>
      <c r="T714" s="19">
        <v>30700987.260000002</v>
      </c>
      <c r="U714" s="19">
        <v>30700987.260000002</v>
      </c>
      <c r="V714" s="19">
        <v>0</v>
      </c>
      <c r="W714" s="19">
        <v>30700987.259999998</v>
      </c>
      <c r="X714" s="20">
        <f t="shared" si="129"/>
        <v>0.21751825825471302</v>
      </c>
      <c r="Y714" s="20">
        <f t="shared" si="130"/>
        <v>0</v>
      </c>
      <c r="Z714" s="21">
        <f t="shared" si="131"/>
        <v>0.21751825825471302</v>
      </c>
    </row>
    <row r="715" spans="1:26" outlineLevel="4" x14ac:dyDescent="0.25">
      <c r="A715" s="15" t="s">
        <v>400</v>
      </c>
      <c r="B715" s="16" t="s">
        <v>465</v>
      </c>
      <c r="C715" s="16" t="s">
        <v>36</v>
      </c>
      <c r="D715" s="16" t="s">
        <v>342</v>
      </c>
      <c r="E715" s="16"/>
      <c r="F715" s="16">
        <v>280</v>
      </c>
      <c r="G715" s="16">
        <v>1111</v>
      </c>
      <c r="H715" s="16">
        <v>3480</v>
      </c>
      <c r="I715" s="17" t="s">
        <v>343</v>
      </c>
      <c r="J715" s="19">
        <v>0</v>
      </c>
      <c r="K715" s="19">
        <v>0</v>
      </c>
      <c r="L715" s="19">
        <v>896171</v>
      </c>
      <c r="M715" s="19">
        <v>0</v>
      </c>
      <c r="N715" s="19">
        <v>896171</v>
      </c>
      <c r="O715" s="19">
        <v>0</v>
      </c>
      <c r="P715" s="19">
        <v>0</v>
      </c>
      <c r="Q715" s="19">
        <v>0</v>
      </c>
      <c r="R715" s="19">
        <v>0</v>
      </c>
      <c r="S715" s="19">
        <v>0</v>
      </c>
      <c r="T715" s="19">
        <v>0</v>
      </c>
      <c r="U715" s="19">
        <v>0</v>
      </c>
      <c r="V715" s="19">
        <v>0</v>
      </c>
      <c r="W715" s="19">
        <v>896171</v>
      </c>
      <c r="X715" s="20">
        <f t="shared" si="129"/>
        <v>0</v>
      </c>
      <c r="Y715" s="20">
        <f t="shared" si="130"/>
        <v>0</v>
      </c>
      <c r="Z715" s="21">
        <f t="shared" si="131"/>
        <v>0</v>
      </c>
    </row>
    <row r="716" spans="1:26" outlineLevel="4" x14ac:dyDescent="0.25">
      <c r="A716" s="15" t="s">
        <v>400</v>
      </c>
      <c r="B716" s="16" t="s">
        <v>465</v>
      </c>
      <c r="C716" s="16" t="s">
        <v>36</v>
      </c>
      <c r="D716" s="16" t="s">
        <v>46</v>
      </c>
      <c r="E716" s="16"/>
      <c r="F716" s="16">
        <v>280</v>
      </c>
      <c r="G716" s="16">
        <v>1111</v>
      </c>
      <c r="H716" s="16">
        <v>3480</v>
      </c>
      <c r="I716" s="17" t="s">
        <v>47</v>
      </c>
      <c r="J716" s="18">
        <v>8662441370</v>
      </c>
      <c r="K716" s="19">
        <v>8662441370</v>
      </c>
      <c r="L716" s="19">
        <v>0</v>
      </c>
      <c r="M716" s="19">
        <v>0</v>
      </c>
      <c r="N716" s="19">
        <v>8662441370</v>
      </c>
      <c r="O716" s="19">
        <v>0</v>
      </c>
      <c r="P716" s="19">
        <v>0</v>
      </c>
      <c r="Q716" s="19">
        <v>0</v>
      </c>
      <c r="R716" s="19">
        <v>1988644956.6800001</v>
      </c>
      <c r="S716" s="19">
        <v>1988644956.6800001</v>
      </c>
      <c r="T716" s="19">
        <v>6673796413.3199997</v>
      </c>
      <c r="U716" s="19">
        <v>6673796413.3199997</v>
      </c>
      <c r="V716" s="19">
        <v>0</v>
      </c>
      <c r="W716" s="19">
        <v>6673796413.3199997</v>
      </c>
      <c r="X716" s="20">
        <f t="shared" si="129"/>
        <v>0.2295709571630844</v>
      </c>
      <c r="Y716" s="20">
        <f t="shared" si="130"/>
        <v>0</v>
      </c>
      <c r="Z716" s="21">
        <f t="shared" si="131"/>
        <v>0.2295709571630844</v>
      </c>
    </row>
    <row r="717" spans="1:26" ht="30" outlineLevel="4" x14ac:dyDescent="0.25">
      <c r="A717" s="15" t="s">
        <v>400</v>
      </c>
      <c r="B717" s="16" t="s">
        <v>465</v>
      </c>
      <c r="C717" s="16" t="s">
        <v>36</v>
      </c>
      <c r="D717" s="16" t="s">
        <v>48</v>
      </c>
      <c r="E717" s="16"/>
      <c r="F717" s="16">
        <v>280</v>
      </c>
      <c r="G717" s="16">
        <v>1111</v>
      </c>
      <c r="H717" s="16">
        <v>3480</v>
      </c>
      <c r="I717" s="17" t="s">
        <v>49</v>
      </c>
      <c r="J717" s="18">
        <v>3159882493</v>
      </c>
      <c r="K717" s="19">
        <v>3159882493</v>
      </c>
      <c r="L717" s="19">
        <v>0</v>
      </c>
      <c r="M717" s="19">
        <v>0</v>
      </c>
      <c r="N717" s="19">
        <v>3159882493</v>
      </c>
      <c r="O717" s="19">
        <v>0</v>
      </c>
      <c r="P717" s="19">
        <v>0</v>
      </c>
      <c r="Q717" s="19">
        <v>0</v>
      </c>
      <c r="R717" s="19">
        <v>587506123.08000004</v>
      </c>
      <c r="S717" s="19">
        <v>587506123.08000004</v>
      </c>
      <c r="T717" s="19">
        <v>2572376369.9200001</v>
      </c>
      <c r="U717" s="19">
        <v>2572376369.9200001</v>
      </c>
      <c r="V717" s="19">
        <v>0</v>
      </c>
      <c r="W717" s="19">
        <v>2572376369.9200001</v>
      </c>
      <c r="X717" s="20">
        <f t="shared" si="129"/>
        <v>0.18592657302335958</v>
      </c>
      <c r="Y717" s="20">
        <f t="shared" si="130"/>
        <v>0</v>
      </c>
      <c r="Z717" s="21">
        <f t="shared" si="131"/>
        <v>0.18592657302335958</v>
      </c>
    </row>
    <row r="718" spans="1:26" outlineLevel="4" x14ac:dyDescent="0.25">
      <c r="A718" s="15" t="s">
        <v>400</v>
      </c>
      <c r="B718" s="16" t="s">
        <v>465</v>
      </c>
      <c r="C718" s="16" t="s">
        <v>36</v>
      </c>
      <c r="D718" s="16" t="s">
        <v>50</v>
      </c>
      <c r="E718" s="16"/>
      <c r="F718" s="16">
        <v>280</v>
      </c>
      <c r="G718" s="16">
        <v>1111</v>
      </c>
      <c r="H718" s="16">
        <v>3480</v>
      </c>
      <c r="I718" s="17" t="s">
        <v>51</v>
      </c>
      <c r="J718" s="18">
        <v>6407706012</v>
      </c>
      <c r="K718" s="19">
        <v>6407706012</v>
      </c>
      <c r="L718" s="19">
        <v>0</v>
      </c>
      <c r="M718" s="19">
        <v>0</v>
      </c>
      <c r="N718" s="19">
        <v>6407706012</v>
      </c>
      <c r="O718" s="19">
        <v>0</v>
      </c>
      <c r="P718" s="19">
        <v>0</v>
      </c>
      <c r="Q718" s="19">
        <v>0</v>
      </c>
      <c r="R718" s="19">
        <v>8940256.3300000001</v>
      </c>
      <c r="S718" s="19">
        <v>8940256.3300000001</v>
      </c>
      <c r="T718" s="19">
        <v>6398765755.6700001</v>
      </c>
      <c r="U718" s="19">
        <v>6398765755.6700001</v>
      </c>
      <c r="V718" s="19">
        <v>0</v>
      </c>
      <c r="W718" s="19">
        <v>6398765755.6700001</v>
      </c>
      <c r="X718" s="20">
        <f t="shared" si="129"/>
        <v>1.3952350986854232E-3</v>
      </c>
      <c r="Y718" s="20">
        <f t="shared" si="130"/>
        <v>0</v>
      </c>
      <c r="Z718" s="21">
        <f t="shared" si="131"/>
        <v>1.3952350986854232E-3</v>
      </c>
    </row>
    <row r="719" spans="1:26" outlineLevel="4" x14ac:dyDescent="0.25">
      <c r="A719" s="15" t="s">
        <v>400</v>
      </c>
      <c r="B719" s="16" t="s">
        <v>465</v>
      </c>
      <c r="C719" s="16" t="s">
        <v>36</v>
      </c>
      <c r="D719" s="16" t="s">
        <v>52</v>
      </c>
      <c r="E719" s="16"/>
      <c r="F719" s="16">
        <v>280</v>
      </c>
      <c r="G719" s="16">
        <v>1111</v>
      </c>
      <c r="H719" s="16">
        <v>3480</v>
      </c>
      <c r="I719" s="17" t="s">
        <v>53</v>
      </c>
      <c r="J719" s="18">
        <v>5461166560</v>
      </c>
      <c r="K719" s="19">
        <v>5461166560</v>
      </c>
      <c r="L719" s="19">
        <v>0</v>
      </c>
      <c r="M719" s="19">
        <v>0</v>
      </c>
      <c r="N719" s="19">
        <v>5461166560</v>
      </c>
      <c r="O719" s="19">
        <v>0</v>
      </c>
      <c r="P719" s="19">
        <v>45970639.409999996</v>
      </c>
      <c r="Q719" s="19">
        <v>0</v>
      </c>
      <c r="R719" s="19">
        <v>5044784573.7200003</v>
      </c>
      <c r="S719" s="19">
        <v>5044206633.9799995</v>
      </c>
      <c r="T719" s="19">
        <v>370411346.87</v>
      </c>
      <c r="U719" s="19">
        <v>370411346.87</v>
      </c>
      <c r="V719" s="19">
        <v>0</v>
      </c>
      <c r="W719" s="19">
        <v>370411346.86999989</v>
      </c>
      <c r="X719" s="20">
        <f t="shared" si="129"/>
        <v>0.92375585294728679</v>
      </c>
      <c r="Y719" s="20">
        <f t="shared" si="130"/>
        <v>8.417732531124265E-3</v>
      </c>
      <c r="Z719" s="21">
        <f t="shared" si="131"/>
        <v>0.932173585478411</v>
      </c>
    </row>
    <row r="720" spans="1:26" outlineLevel="4" x14ac:dyDescent="0.25">
      <c r="A720" s="15" t="s">
        <v>400</v>
      </c>
      <c r="B720" s="16" t="s">
        <v>465</v>
      </c>
      <c r="C720" s="16" t="s">
        <v>36</v>
      </c>
      <c r="D720" s="16" t="s">
        <v>54</v>
      </c>
      <c r="E720" s="16"/>
      <c r="F720" s="16">
        <v>280</v>
      </c>
      <c r="G720" s="16">
        <v>1111</v>
      </c>
      <c r="H720" s="16">
        <v>3480</v>
      </c>
      <c r="I720" s="17" t="s">
        <v>55</v>
      </c>
      <c r="J720" s="18">
        <v>9848861557</v>
      </c>
      <c r="K720" s="19">
        <v>9848861557</v>
      </c>
      <c r="L720" s="19">
        <v>0</v>
      </c>
      <c r="M720" s="19">
        <v>0</v>
      </c>
      <c r="N720" s="19">
        <v>9848861557</v>
      </c>
      <c r="O720" s="19">
        <v>0</v>
      </c>
      <c r="P720" s="19">
        <v>0</v>
      </c>
      <c r="Q720" s="19">
        <v>0</v>
      </c>
      <c r="R720" s="19">
        <v>2050940151.1099999</v>
      </c>
      <c r="S720" s="19">
        <v>2050940151.1099999</v>
      </c>
      <c r="T720" s="19">
        <v>7797921405.8900003</v>
      </c>
      <c r="U720" s="19">
        <v>7797921405.8900003</v>
      </c>
      <c r="V720" s="19">
        <v>0</v>
      </c>
      <c r="W720" s="19">
        <v>7797921405.8900003</v>
      </c>
      <c r="X720" s="20">
        <f t="shared" si="129"/>
        <v>0.20824134233588759</v>
      </c>
      <c r="Y720" s="20">
        <f t="shared" si="130"/>
        <v>0</v>
      </c>
      <c r="Z720" s="21">
        <f t="shared" si="131"/>
        <v>0.20824134233588759</v>
      </c>
    </row>
    <row r="721" spans="1:26" ht="30" outlineLevel="4" x14ac:dyDescent="0.25">
      <c r="A721" s="15" t="s">
        <v>400</v>
      </c>
      <c r="B721" s="16" t="s">
        <v>465</v>
      </c>
      <c r="C721" s="16" t="s">
        <v>36</v>
      </c>
      <c r="D721" s="16" t="s">
        <v>56</v>
      </c>
      <c r="E721" s="16" t="s">
        <v>57</v>
      </c>
      <c r="F721" s="16">
        <v>280</v>
      </c>
      <c r="G721" s="16">
        <v>1112</v>
      </c>
      <c r="H721" s="16">
        <v>3480</v>
      </c>
      <c r="I721" s="17" t="s">
        <v>58</v>
      </c>
      <c r="J721" s="18">
        <v>7069765543</v>
      </c>
      <c r="K721" s="19">
        <v>7069765543</v>
      </c>
      <c r="L721" s="19">
        <v>0</v>
      </c>
      <c r="M721" s="19">
        <v>0</v>
      </c>
      <c r="N721" s="19">
        <v>7069765543</v>
      </c>
      <c r="O721" s="19">
        <v>0</v>
      </c>
      <c r="P721" s="19">
        <v>5256245281</v>
      </c>
      <c r="Q721" s="19">
        <v>0</v>
      </c>
      <c r="R721" s="19">
        <v>1813520262</v>
      </c>
      <c r="S721" s="19">
        <v>1813520262</v>
      </c>
      <c r="T721" s="19">
        <v>0</v>
      </c>
      <c r="U721" s="19">
        <v>0</v>
      </c>
      <c r="V721" s="19">
        <v>0</v>
      </c>
      <c r="W721" s="19">
        <v>0</v>
      </c>
      <c r="X721" s="20">
        <f t="shared" si="129"/>
        <v>0.25651773753595325</v>
      </c>
      <c r="Y721" s="20">
        <f t="shared" si="130"/>
        <v>0.74348226246404681</v>
      </c>
      <c r="Z721" s="21">
        <f t="shared" si="131"/>
        <v>1</v>
      </c>
    </row>
    <row r="722" spans="1:26" ht="30" outlineLevel="4" x14ac:dyDescent="0.25">
      <c r="A722" s="15" t="s">
        <v>400</v>
      </c>
      <c r="B722" s="16" t="s">
        <v>465</v>
      </c>
      <c r="C722" s="16" t="s">
        <v>36</v>
      </c>
      <c r="D722" s="16" t="s">
        <v>59</v>
      </c>
      <c r="E722" s="16" t="s">
        <v>57</v>
      </c>
      <c r="F722" s="16">
        <v>280</v>
      </c>
      <c r="G722" s="16">
        <v>1112</v>
      </c>
      <c r="H722" s="16">
        <v>3480</v>
      </c>
      <c r="I722" s="17" t="s">
        <v>60</v>
      </c>
      <c r="J722" s="18">
        <v>382149488</v>
      </c>
      <c r="K722" s="19">
        <v>382149488</v>
      </c>
      <c r="L722" s="19">
        <v>0</v>
      </c>
      <c r="M722" s="19">
        <v>0</v>
      </c>
      <c r="N722" s="19">
        <v>382149488</v>
      </c>
      <c r="O722" s="19">
        <v>0</v>
      </c>
      <c r="P722" s="19">
        <v>284175038</v>
      </c>
      <c r="Q722" s="19">
        <v>0</v>
      </c>
      <c r="R722" s="19">
        <v>97974450</v>
      </c>
      <c r="S722" s="19">
        <v>97974450</v>
      </c>
      <c r="T722" s="19">
        <v>0</v>
      </c>
      <c r="U722" s="19">
        <v>0</v>
      </c>
      <c r="V722" s="19">
        <v>0</v>
      </c>
      <c r="W722" s="19">
        <v>0</v>
      </c>
      <c r="X722" s="20">
        <f t="shared" si="129"/>
        <v>0.25637728971653101</v>
      </c>
      <c r="Y722" s="20">
        <f t="shared" si="130"/>
        <v>0.74362271028346894</v>
      </c>
      <c r="Z722" s="21">
        <f t="shared" si="131"/>
        <v>1</v>
      </c>
    </row>
    <row r="723" spans="1:26" ht="120" outlineLevel="4" x14ac:dyDescent="0.25">
      <c r="A723" s="15" t="s">
        <v>400</v>
      </c>
      <c r="B723" s="16" t="s">
        <v>465</v>
      </c>
      <c r="C723" s="16" t="s">
        <v>36</v>
      </c>
      <c r="D723" s="16" t="s">
        <v>61</v>
      </c>
      <c r="E723" s="16" t="s">
        <v>57</v>
      </c>
      <c r="F723" s="16">
        <v>280</v>
      </c>
      <c r="G723" s="16">
        <v>1112</v>
      </c>
      <c r="H723" s="16">
        <v>3480</v>
      </c>
      <c r="I723" s="17" t="s">
        <v>62</v>
      </c>
      <c r="J723" s="18">
        <v>207679868</v>
      </c>
      <c r="K723" s="19">
        <v>207679868</v>
      </c>
      <c r="L723" s="19">
        <v>0</v>
      </c>
      <c r="M723" s="19">
        <v>0</v>
      </c>
      <c r="N723" s="19">
        <v>207679868</v>
      </c>
      <c r="O723" s="19">
        <v>0</v>
      </c>
      <c r="P723" s="19">
        <v>159082532</v>
      </c>
      <c r="Q723" s="19">
        <v>0</v>
      </c>
      <c r="R723" s="19">
        <v>48597336</v>
      </c>
      <c r="S723" s="19">
        <v>48597336</v>
      </c>
      <c r="T723" s="19">
        <v>0</v>
      </c>
      <c r="U723" s="19">
        <v>0</v>
      </c>
      <c r="V723" s="19">
        <v>0</v>
      </c>
      <c r="W723" s="19">
        <v>0</v>
      </c>
      <c r="X723" s="20">
        <f t="shared" si="129"/>
        <v>0.23400118879120244</v>
      </c>
      <c r="Y723" s="20">
        <f t="shared" si="130"/>
        <v>0.76599881120879754</v>
      </c>
      <c r="Z723" s="21">
        <f t="shared" si="131"/>
        <v>1</v>
      </c>
    </row>
    <row r="724" spans="1:26" ht="30" outlineLevel="4" x14ac:dyDescent="0.25">
      <c r="A724" s="15" t="s">
        <v>400</v>
      </c>
      <c r="B724" s="16" t="s">
        <v>465</v>
      </c>
      <c r="C724" s="16" t="s">
        <v>36</v>
      </c>
      <c r="D724" s="16" t="s">
        <v>63</v>
      </c>
      <c r="E724" s="16" t="s">
        <v>57</v>
      </c>
      <c r="F724" s="16">
        <v>280</v>
      </c>
      <c r="G724" s="16">
        <v>1112</v>
      </c>
      <c r="H724" s="16">
        <v>3480</v>
      </c>
      <c r="I724" s="17" t="s">
        <v>58</v>
      </c>
      <c r="J724" s="18">
        <v>1146448467</v>
      </c>
      <c r="K724" s="19">
        <v>1146448467</v>
      </c>
      <c r="L724" s="19">
        <v>1080000000</v>
      </c>
      <c r="M724" s="19">
        <v>0</v>
      </c>
      <c r="N724" s="19">
        <v>2226448467</v>
      </c>
      <c r="O724" s="19">
        <v>0</v>
      </c>
      <c r="P724" s="19">
        <v>561201131</v>
      </c>
      <c r="Q724" s="19">
        <v>0</v>
      </c>
      <c r="R724" s="19">
        <v>585247336</v>
      </c>
      <c r="S724" s="19">
        <v>585247336</v>
      </c>
      <c r="T724" s="19">
        <v>0</v>
      </c>
      <c r="U724" s="19">
        <v>0</v>
      </c>
      <c r="V724" s="19">
        <v>0</v>
      </c>
      <c r="W724" s="19">
        <v>1080000000</v>
      </c>
      <c r="X724" s="20">
        <f t="shared" si="129"/>
        <v>0.26286138874284576</v>
      </c>
      <c r="Y724" s="20">
        <f t="shared" si="130"/>
        <v>0.25206113652214168</v>
      </c>
      <c r="Z724" s="21">
        <f t="shared" si="131"/>
        <v>0.51492252526498739</v>
      </c>
    </row>
    <row r="725" spans="1:26" ht="30" outlineLevel="4" x14ac:dyDescent="0.25">
      <c r="A725" s="15" t="s">
        <v>400</v>
      </c>
      <c r="B725" s="16" t="s">
        <v>465</v>
      </c>
      <c r="C725" s="16" t="s">
        <v>36</v>
      </c>
      <c r="D725" s="16" t="s">
        <v>64</v>
      </c>
      <c r="E725" s="16" t="s">
        <v>57</v>
      </c>
      <c r="F725" s="16">
        <v>280</v>
      </c>
      <c r="G725" s="16">
        <v>1112</v>
      </c>
      <c r="H725" s="16">
        <v>3480</v>
      </c>
      <c r="I725" s="17" t="s">
        <v>58</v>
      </c>
      <c r="J725" s="18">
        <v>2292896934</v>
      </c>
      <c r="K725" s="19">
        <v>2292896934</v>
      </c>
      <c r="L725" s="19">
        <v>-1080000000</v>
      </c>
      <c r="M725" s="19">
        <v>0</v>
      </c>
      <c r="N725" s="19">
        <v>1212896934</v>
      </c>
      <c r="O725" s="19">
        <v>0</v>
      </c>
      <c r="P725" s="19">
        <v>916375401</v>
      </c>
      <c r="Q725" s="19">
        <v>0</v>
      </c>
      <c r="R725" s="19">
        <v>296521533</v>
      </c>
      <c r="S725" s="19">
        <v>296521533</v>
      </c>
      <c r="T725" s="19">
        <v>0</v>
      </c>
      <c r="U725" s="19">
        <v>1080000000</v>
      </c>
      <c r="V725" s="19">
        <v>0</v>
      </c>
      <c r="W725" s="19">
        <v>0</v>
      </c>
      <c r="X725" s="20">
        <f t="shared" si="129"/>
        <v>0.24447380868719387</v>
      </c>
      <c r="Y725" s="20">
        <f t="shared" si="130"/>
        <v>0.75552619131280618</v>
      </c>
      <c r="Z725" s="21">
        <f t="shared" si="131"/>
        <v>1</v>
      </c>
    </row>
    <row r="726" spans="1:26" ht="45" outlineLevel="4" x14ac:dyDescent="0.25">
      <c r="A726" s="15" t="s">
        <v>400</v>
      </c>
      <c r="B726" s="16" t="s">
        <v>465</v>
      </c>
      <c r="C726" s="16" t="s">
        <v>36</v>
      </c>
      <c r="D726" s="16" t="s">
        <v>65</v>
      </c>
      <c r="E726" s="16" t="s">
        <v>57</v>
      </c>
      <c r="F726" s="16">
        <v>280</v>
      </c>
      <c r="G726" s="16">
        <v>1112</v>
      </c>
      <c r="H726" s="16">
        <v>3480</v>
      </c>
      <c r="I726" s="17" t="s">
        <v>66</v>
      </c>
      <c r="J726" s="18">
        <v>4892001126</v>
      </c>
      <c r="K726" s="19">
        <v>4892001126</v>
      </c>
      <c r="L726" s="19">
        <v>0</v>
      </c>
      <c r="M726" s="19">
        <v>0</v>
      </c>
      <c r="N726" s="19">
        <v>4892001126</v>
      </c>
      <c r="O726" s="19">
        <v>0</v>
      </c>
      <c r="P726" s="19">
        <v>3661970284.5999999</v>
      </c>
      <c r="Q726" s="19">
        <v>0</v>
      </c>
      <c r="R726" s="19">
        <v>1230030841.4000001</v>
      </c>
      <c r="S726" s="19">
        <v>1230030841.4000001</v>
      </c>
      <c r="T726" s="19">
        <v>0</v>
      </c>
      <c r="U726" s="19">
        <v>0</v>
      </c>
      <c r="V726" s="19">
        <v>0</v>
      </c>
      <c r="W726" s="19">
        <v>0</v>
      </c>
      <c r="X726" s="20">
        <f t="shared" si="129"/>
        <v>0.25143715418678753</v>
      </c>
      <c r="Y726" s="20">
        <f t="shared" si="130"/>
        <v>0.74856284581321253</v>
      </c>
      <c r="Z726" s="21">
        <f t="shared" si="131"/>
        <v>1</v>
      </c>
    </row>
    <row r="727" spans="1:26" outlineLevel="3" x14ac:dyDescent="0.25">
      <c r="A727" s="22"/>
      <c r="B727" s="23"/>
      <c r="C727" s="23" t="s">
        <v>67</v>
      </c>
      <c r="D727" s="23"/>
      <c r="E727" s="23"/>
      <c r="F727" s="23"/>
      <c r="G727" s="23"/>
      <c r="H727" s="23"/>
      <c r="I727" s="24"/>
      <c r="J727" s="25">
        <f t="shared" ref="J727:W727" si="135">SUBTOTAL(9,J712:J726)</f>
        <v>96032651005</v>
      </c>
      <c r="K727" s="26">
        <f t="shared" si="135"/>
        <v>96032651005</v>
      </c>
      <c r="L727" s="26">
        <f t="shared" si="135"/>
        <v>896171</v>
      </c>
      <c r="M727" s="26">
        <f t="shared" si="135"/>
        <v>0</v>
      </c>
      <c r="N727" s="26">
        <f t="shared" si="135"/>
        <v>96033547176</v>
      </c>
      <c r="O727" s="26">
        <f t="shared" si="135"/>
        <v>0</v>
      </c>
      <c r="P727" s="26">
        <f t="shared" si="135"/>
        <v>10885020307.01</v>
      </c>
      <c r="Q727" s="26">
        <f t="shared" si="135"/>
        <v>0</v>
      </c>
      <c r="R727" s="26">
        <f t="shared" si="135"/>
        <v>23936726726.510002</v>
      </c>
      <c r="S727" s="26">
        <f t="shared" si="135"/>
        <v>23936148786.770004</v>
      </c>
      <c r="T727" s="26">
        <f t="shared" si="135"/>
        <v>60130903971.479996</v>
      </c>
      <c r="U727" s="26">
        <f t="shared" si="135"/>
        <v>61210903971.479996</v>
      </c>
      <c r="V727" s="26">
        <f t="shared" si="135"/>
        <v>0</v>
      </c>
      <c r="W727" s="26">
        <f t="shared" si="135"/>
        <v>61211800142.479996</v>
      </c>
      <c r="X727" s="27">
        <f t="shared" si="129"/>
        <v>0.2492538017224474</v>
      </c>
      <c r="Y727" s="27">
        <f t="shared" si="130"/>
        <v>0.11334601945985709</v>
      </c>
      <c r="Z727" s="28">
        <f t="shared" si="131"/>
        <v>0.36259982118230449</v>
      </c>
    </row>
    <row r="728" spans="1:26" ht="120" outlineLevel="4" x14ac:dyDescent="0.25">
      <c r="A728" s="15" t="s">
        <v>400</v>
      </c>
      <c r="B728" s="16" t="s">
        <v>465</v>
      </c>
      <c r="C728" s="16" t="s">
        <v>123</v>
      </c>
      <c r="D728" s="16" t="s">
        <v>124</v>
      </c>
      <c r="E728" s="16" t="s">
        <v>57</v>
      </c>
      <c r="F728" s="16" t="s">
        <v>38</v>
      </c>
      <c r="G728" s="16">
        <v>1310</v>
      </c>
      <c r="H728" s="16">
        <v>3480</v>
      </c>
      <c r="I728" s="17" t="s">
        <v>125</v>
      </c>
      <c r="J728" s="18">
        <v>56001543</v>
      </c>
      <c r="K728" s="19">
        <v>56001543</v>
      </c>
      <c r="L728" s="19">
        <v>0</v>
      </c>
      <c r="M728" s="19">
        <v>0</v>
      </c>
      <c r="N728" s="19">
        <v>56001543</v>
      </c>
      <c r="O728" s="19">
        <v>0</v>
      </c>
      <c r="P728" s="19">
        <v>42961761.109999999</v>
      </c>
      <c r="Q728" s="19">
        <v>0</v>
      </c>
      <c r="R728" s="19">
        <v>13039781.890000001</v>
      </c>
      <c r="S728" s="19">
        <v>13039781.890000001</v>
      </c>
      <c r="T728" s="19">
        <v>0</v>
      </c>
      <c r="U728" s="19">
        <v>0</v>
      </c>
      <c r="V728" s="19">
        <v>0</v>
      </c>
      <c r="W728" s="19">
        <v>0</v>
      </c>
      <c r="X728" s="20">
        <f t="shared" si="129"/>
        <v>0.23284683227388933</v>
      </c>
      <c r="Y728" s="20">
        <f t="shared" si="130"/>
        <v>0.76715316772611064</v>
      </c>
      <c r="Z728" s="21">
        <f t="shared" si="131"/>
        <v>1</v>
      </c>
    </row>
    <row r="729" spans="1:26" ht="30" outlineLevel="4" x14ac:dyDescent="0.25">
      <c r="A729" s="15" t="s">
        <v>400</v>
      </c>
      <c r="B729" s="16" t="s">
        <v>465</v>
      </c>
      <c r="C729" s="16" t="s">
        <v>123</v>
      </c>
      <c r="D729" s="16" t="s">
        <v>124</v>
      </c>
      <c r="E729" s="16" t="s">
        <v>126</v>
      </c>
      <c r="F729" s="16" t="s">
        <v>38</v>
      </c>
      <c r="G729" s="16">
        <v>1310</v>
      </c>
      <c r="H729" s="16">
        <v>3480</v>
      </c>
      <c r="I729" s="17" t="s">
        <v>58</v>
      </c>
      <c r="J729" s="18">
        <v>191769878</v>
      </c>
      <c r="K729" s="19">
        <v>191769878</v>
      </c>
      <c r="L729" s="19">
        <v>0</v>
      </c>
      <c r="M729" s="19">
        <v>0</v>
      </c>
      <c r="N729" s="19">
        <v>191769878</v>
      </c>
      <c r="O729" s="19">
        <v>0</v>
      </c>
      <c r="P729" s="19">
        <v>142782702.06999999</v>
      </c>
      <c r="Q729" s="19">
        <v>0</v>
      </c>
      <c r="R729" s="19">
        <v>48987175.93</v>
      </c>
      <c r="S729" s="19">
        <v>48987175.93</v>
      </c>
      <c r="T729" s="19">
        <v>0</v>
      </c>
      <c r="U729" s="19">
        <v>0</v>
      </c>
      <c r="V729" s="19">
        <v>0</v>
      </c>
      <c r="W729" s="19">
        <v>7.4505805969238281E-9</v>
      </c>
      <c r="X729" s="20">
        <f t="shared" si="129"/>
        <v>0.25544770868551109</v>
      </c>
      <c r="Y729" s="20">
        <f t="shared" si="130"/>
        <v>0.74455229131448886</v>
      </c>
      <c r="Z729" s="21">
        <f t="shared" si="131"/>
        <v>1</v>
      </c>
    </row>
    <row r="730" spans="1:26" ht="195" outlineLevel="4" x14ac:dyDescent="0.25">
      <c r="A730" s="15" t="s">
        <v>400</v>
      </c>
      <c r="B730" s="16" t="s">
        <v>465</v>
      </c>
      <c r="C730" s="16" t="s">
        <v>123</v>
      </c>
      <c r="D730" s="16" t="s">
        <v>124</v>
      </c>
      <c r="E730" s="16" t="s">
        <v>267</v>
      </c>
      <c r="F730" s="16" t="s">
        <v>38</v>
      </c>
      <c r="G730" s="16">
        <v>1310</v>
      </c>
      <c r="H730" s="16">
        <v>3480</v>
      </c>
      <c r="I730" s="17" t="s">
        <v>466</v>
      </c>
      <c r="J730" s="19">
        <v>0</v>
      </c>
      <c r="K730" s="19">
        <v>7066756738</v>
      </c>
      <c r="L730" s="19">
        <v>-74500000</v>
      </c>
      <c r="M730" s="19">
        <v>0</v>
      </c>
      <c r="N730" s="19">
        <v>6992256738</v>
      </c>
      <c r="O730" s="19">
        <v>0</v>
      </c>
      <c r="P730" s="19">
        <v>38639732.869999997</v>
      </c>
      <c r="Q730" s="19">
        <v>0</v>
      </c>
      <c r="R730" s="19">
        <v>1659388988.1300001</v>
      </c>
      <c r="S730" s="19">
        <v>1659388988.1300001</v>
      </c>
      <c r="T730" s="19">
        <v>0</v>
      </c>
      <c r="U730" s="19">
        <v>5368728017</v>
      </c>
      <c r="V730" s="19">
        <v>0</v>
      </c>
      <c r="W730" s="19">
        <v>5294228017</v>
      </c>
      <c r="X730" s="20">
        <f t="shared" si="129"/>
        <v>0.23731808632138932</v>
      </c>
      <c r="Y730" s="20">
        <f t="shared" si="130"/>
        <v>5.5260746734325647E-3</v>
      </c>
      <c r="Z730" s="21">
        <f t="shared" si="131"/>
        <v>0.24284416099482187</v>
      </c>
    </row>
    <row r="731" spans="1:26" ht="45" outlineLevel="4" x14ac:dyDescent="0.25">
      <c r="A731" s="15" t="s">
        <v>400</v>
      </c>
      <c r="B731" s="16" t="s">
        <v>465</v>
      </c>
      <c r="C731" s="16" t="s">
        <v>123</v>
      </c>
      <c r="D731" s="16" t="s">
        <v>124</v>
      </c>
      <c r="E731" s="16" t="s">
        <v>127</v>
      </c>
      <c r="F731" s="16" t="s">
        <v>38</v>
      </c>
      <c r="G731" s="16">
        <v>1310</v>
      </c>
      <c r="H731" s="16">
        <v>3480</v>
      </c>
      <c r="I731" s="17" t="s">
        <v>66</v>
      </c>
      <c r="J731" s="18">
        <v>1021884679</v>
      </c>
      <c r="K731" s="19">
        <v>1021884679</v>
      </c>
      <c r="L731" s="19">
        <v>0</v>
      </c>
      <c r="M731" s="19">
        <v>0</v>
      </c>
      <c r="N731" s="19">
        <v>1021884679</v>
      </c>
      <c r="O731" s="19">
        <v>0</v>
      </c>
      <c r="P731" s="19">
        <v>764944903.24000001</v>
      </c>
      <c r="Q731" s="19">
        <v>0</v>
      </c>
      <c r="R731" s="19">
        <v>256939775.75999999</v>
      </c>
      <c r="S731" s="19">
        <v>256939775.75999999</v>
      </c>
      <c r="T731" s="19">
        <v>0</v>
      </c>
      <c r="U731" s="19">
        <v>0</v>
      </c>
      <c r="V731" s="19">
        <v>0</v>
      </c>
      <c r="W731" s="19">
        <v>0</v>
      </c>
      <c r="X731" s="20">
        <f t="shared" si="129"/>
        <v>0.25143715434841157</v>
      </c>
      <c r="Y731" s="20">
        <f t="shared" si="130"/>
        <v>0.74856284565158848</v>
      </c>
      <c r="Z731" s="21">
        <f t="shared" si="131"/>
        <v>1</v>
      </c>
    </row>
    <row r="732" spans="1:26" ht="165" outlineLevel="4" x14ac:dyDescent="0.25">
      <c r="A732" s="15" t="s">
        <v>400</v>
      </c>
      <c r="B732" s="16" t="s">
        <v>465</v>
      </c>
      <c r="C732" s="16" t="s">
        <v>123</v>
      </c>
      <c r="D732" s="16" t="s">
        <v>124</v>
      </c>
      <c r="E732" s="16" t="s">
        <v>319</v>
      </c>
      <c r="F732" s="16" t="s">
        <v>38</v>
      </c>
      <c r="G732" s="16">
        <v>1310</v>
      </c>
      <c r="H732" s="16">
        <v>3480</v>
      </c>
      <c r="I732" s="17" t="s">
        <v>467</v>
      </c>
      <c r="J732" s="18">
        <v>9051178621</v>
      </c>
      <c r="K732" s="19">
        <v>0</v>
      </c>
      <c r="L732" s="19">
        <v>0</v>
      </c>
      <c r="M732" s="19">
        <v>0</v>
      </c>
      <c r="N732" s="19">
        <v>0</v>
      </c>
      <c r="O732" s="19">
        <v>0</v>
      </c>
      <c r="P732" s="19">
        <v>0</v>
      </c>
      <c r="Q732" s="19">
        <v>0</v>
      </c>
      <c r="R732" s="19">
        <v>0</v>
      </c>
      <c r="S732" s="19">
        <v>0</v>
      </c>
      <c r="T732" s="19">
        <v>0</v>
      </c>
      <c r="U732" s="19">
        <v>0</v>
      </c>
      <c r="V732" s="19">
        <v>0</v>
      </c>
      <c r="W732" s="19">
        <v>0</v>
      </c>
      <c r="X732" s="20">
        <v>0</v>
      </c>
      <c r="Y732" s="20">
        <v>0</v>
      </c>
      <c r="Z732" s="21">
        <v>0</v>
      </c>
    </row>
    <row r="733" spans="1:26" ht="225" outlineLevel="4" x14ac:dyDescent="0.25">
      <c r="A733" s="15" t="s">
        <v>400</v>
      </c>
      <c r="B733" s="16" t="s">
        <v>465</v>
      </c>
      <c r="C733" s="16" t="s">
        <v>123</v>
      </c>
      <c r="D733" s="16" t="s">
        <v>124</v>
      </c>
      <c r="E733" s="16" t="s">
        <v>269</v>
      </c>
      <c r="F733" s="16" t="s">
        <v>38</v>
      </c>
      <c r="G733" s="16">
        <v>1310</v>
      </c>
      <c r="H733" s="16">
        <v>3480</v>
      </c>
      <c r="I733" s="17" t="s">
        <v>468</v>
      </c>
      <c r="J733" s="18">
        <v>20960238</v>
      </c>
      <c r="K733" s="19">
        <v>20960238</v>
      </c>
      <c r="L733" s="19">
        <v>0</v>
      </c>
      <c r="M733" s="19">
        <v>0</v>
      </c>
      <c r="N733" s="19">
        <v>20960238</v>
      </c>
      <c r="O733" s="19">
        <v>0</v>
      </c>
      <c r="P733" s="19">
        <v>2274061.14</v>
      </c>
      <c r="Q733" s="19">
        <v>0</v>
      </c>
      <c r="R733" s="19">
        <v>2965999.86</v>
      </c>
      <c r="S733" s="19">
        <v>2965999.86</v>
      </c>
      <c r="T733" s="19">
        <v>0</v>
      </c>
      <c r="U733" s="19">
        <v>15720177</v>
      </c>
      <c r="V733" s="19">
        <v>0</v>
      </c>
      <c r="W733" s="19">
        <v>15720177</v>
      </c>
      <c r="X733" s="20">
        <f t="shared" ref="X733:X740" si="136">R733/N733</f>
        <v>0.14150602011293956</v>
      </c>
      <c r="Y733" s="20">
        <f t="shared" ref="Y733:Y740" si="137">(O733+P733+Q733)/N733</f>
        <v>0.10849405145113333</v>
      </c>
      <c r="Z733" s="21">
        <f t="shared" ref="Z733:Z740" si="138">X733+Y733</f>
        <v>0.25000007156407289</v>
      </c>
    </row>
    <row r="734" spans="1:26" ht="45" outlineLevel="4" x14ac:dyDescent="0.25">
      <c r="A734" s="15" t="s">
        <v>400</v>
      </c>
      <c r="B734" s="16" t="s">
        <v>465</v>
      </c>
      <c r="C734" s="16" t="s">
        <v>123</v>
      </c>
      <c r="D734" s="16" t="s">
        <v>148</v>
      </c>
      <c r="E734" s="16"/>
      <c r="F734" s="16" t="s">
        <v>38</v>
      </c>
      <c r="G734" s="16">
        <v>1320</v>
      </c>
      <c r="H734" s="16">
        <v>3480</v>
      </c>
      <c r="I734" s="17" t="s">
        <v>149</v>
      </c>
      <c r="J734" s="18">
        <v>853166116</v>
      </c>
      <c r="K734" s="19">
        <v>853166116</v>
      </c>
      <c r="L734" s="19">
        <v>0</v>
      </c>
      <c r="M734" s="19">
        <v>0</v>
      </c>
      <c r="N734" s="19">
        <v>853166116</v>
      </c>
      <c r="O734" s="19">
        <v>0</v>
      </c>
      <c r="P734" s="19">
        <v>0</v>
      </c>
      <c r="Q734" s="19">
        <v>0</v>
      </c>
      <c r="R734" s="19">
        <v>76522126.700000003</v>
      </c>
      <c r="S734" s="19">
        <v>76522126.700000003</v>
      </c>
      <c r="T734" s="19">
        <v>776643989.29999995</v>
      </c>
      <c r="U734" s="19">
        <v>776643989.29999995</v>
      </c>
      <c r="V734" s="19">
        <v>0</v>
      </c>
      <c r="W734" s="19">
        <v>776643989.29999995</v>
      </c>
      <c r="X734" s="20">
        <f t="shared" si="136"/>
        <v>8.9691943063524113E-2</v>
      </c>
      <c r="Y734" s="20">
        <f t="shared" si="137"/>
        <v>0</v>
      </c>
      <c r="Z734" s="21">
        <f t="shared" si="138"/>
        <v>8.9691943063524113E-2</v>
      </c>
    </row>
    <row r="735" spans="1:26" ht="210" outlineLevel="4" x14ac:dyDescent="0.25">
      <c r="A735" s="15" t="s">
        <v>400</v>
      </c>
      <c r="B735" s="16" t="s">
        <v>465</v>
      </c>
      <c r="C735" s="16" t="s">
        <v>123</v>
      </c>
      <c r="D735" s="16" t="s">
        <v>234</v>
      </c>
      <c r="E735" s="16" t="s">
        <v>57</v>
      </c>
      <c r="F735" s="16" t="s">
        <v>38</v>
      </c>
      <c r="G735" s="16">
        <v>1320</v>
      </c>
      <c r="H735" s="16">
        <v>3480</v>
      </c>
      <c r="I735" s="17" t="s">
        <v>469</v>
      </c>
      <c r="J735" s="18">
        <v>14846025</v>
      </c>
      <c r="K735" s="19">
        <v>14846025</v>
      </c>
      <c r="L735" s="19">
        <v>0</v>
      </c>
      <c r="M735" s="19">
        <v>0</v>
      </c>
      <c r="N735" s="19">
        <v>14846025</v>
      </c>
      <c r="O735" s="19">
        <v>0</v>
      </c>
      <c r="P735" s="19">
        <v>0</v>
      </c>
      <c r="Q735" s="19">
        <v>0</v>
      </c>
      <c r="R735" s="19">
        <v>3711504</v>
      </c>
      <c r="S735" s="19">
        <v>3711504</v>
      </c>
      <c r="T735" s="19">
        <v>0</v>
      </c>
      <c r="U735" s="19">
        <v>11134521</v>
      </c>
      <c r="V735" s="19">
        <v>0</v>
      </c>
      <c r="W735" s="19">
        <v>11134521</v>
      </c>
      <c r="X735" s="20">
        <f t="shared" si="136"/>
        <v>0.24999984844428055</v>
      </c>
      <c r="Y735" s="20">
        <f t="shared" si="137"/>
        <v>0</v>
      </c>
      <c r="Z735" s="21">
        <f t="shared" si="138"/>
        <v>0.24999984844428055</v>
      </c>
    </row>
    <row r="736" spans="1:26" ht="60" outlineLevel="4" x14ac:dyDescent="0.25">
      <c r="A736" s="15" t="s">
        <v>400</v>
      </c>
      <c r="B736" s="16" t="s">
        <v>465</v>
      </c>
      <c r="C736" s="16" t="s">
        <v>123</v>
      </c>
      <c r="D736" s="16" t="s">
        <v>359</v>
      </c>
      <c r="E736" s="16"/>
      <c r="F736" s="16" t="s">
        <v>38</v>
      </c>
      <c r="G736" s="16">
        <v>1320</v>
      </c>
      <c r="H736" s="16">
        <v>3480</v>
      </c>
      <c r="I736" s="17" t="s">
        <v>439</v>
      </c>
      <c r="J736" s="18">
        <v>2807582</v>
      </c>
      <c r="K736" s="19">
        <v>2807582</v>
      </c>
      <c r="L736" s="19">
        <v>0</v>
      </c>
      <c r="M736" s="19">
        <v>0</v>
      </c>
      <c r="N736" s="19">
        <v>2807582</v>
      </c>
      <c r="O736" s="19">
        <v>0</v>
      </c>
      <c r="P736" s="19">
        <v>2426943</v>
      </c>
      <c r="Q736" s="19">
        <v>0</v>
      </c>
      <c r="R736" s="19">
        <v>0</v>
      </c>
      <c r="S736" s="19">
        <v>0</v>
      </c>
      <c r="T736" s="19">
        <v>0</v>
      </c>
      <c r="U736" s="19">
        <v>380639</v>
      </c>
      <c r="V736" s="19">
        <v>0</v>
      </c>
      <c r="W736" s="19">
        <v>380639</v>
      </c>
      <c r="X736" s="20">
        <f t="shared" si="136"/>
        <v>0</v>
      </c>
      <c r="Y736" s="20">
        <f t="shared" si="137"/>
        <v>0.86442461876447418</v>
      </c>
      <c r="Z736" s="21">
        <f t="shared" si="138"/>
        <v>0.86442461876447418</v>
      </c>
    </row>
    <row r="737" spans="1:26" outlineLevel="3" x14ac:dyDescent="0.25">
      <c r="A737" s="22"/>
      <c r="B737" s="23"/>
      <c r="C737" s="23" t="s">
        <v>170</v>
      </c>
      <c r="D737" s="23"/>
      <c r="E737" s="23"/>
      <c r="F737" s="23"/>
      <c r="G737" s="23"/>
      <c r="H737" s="23"/>
      <c r="I737" s="24"/>
      <c r="J737" s="25">
        <f t="shared" ref="J737:W737" si="139">SUBTOTAL(9,J728:J736)</f>
        <v>11212614682</v>
      </c>
      <c r="K737" s="26">
        <f t="shared" si="139"/>
        <v>9228192799</v>
      </c>
      <c r="L737" s="26">
        <f t="shared" si="139"/>
        <v>-74500000</v>
      </c>
      <c r="M737" s="26">
        <f t="shared" si="139"/>
        <v>0</v>
      </c>
      <c r="N737" s="26">
        <f t="shared" si="139"/>
        <v>9153692799</v>
      </c>
      <c r="O737" s="26">
        <f t="shared" si="139"/>
        <v>0</v>
      </c>
      <c r="P737" s="26">
        <f t="shared" si="139"/>
        <v>994030103.42999995</v>
      </c>
      <c r="Q737" s="26">
        <f t="shared" si="139"/>
        <v>0</v>
      </c>
      <c r="R737" s="26">
        <f t="shared" si="139"/>
        <v>2061555352.27</v>
      </c>
      <c r="S737" s="26">
        <f t="shared" si="139"/>
        <v>2061555352.27</v>
      </c>
      <c r="T737" s="26">
        <f t="shared" si="139"/>
        <v>776643989.29999995</v>
      </c>
      <c r="U737" s="26">
        <f t="shared" si="139"/>
        <v>6172607343.3000002</v>
      </c>
      <c r="V737" s="26">
        <f t="shared" si="139"/>
        <v>0</v>
      </c>
      <c r="W737" s="26">
        <f t="shared" si="139"/>
        <v>6098107343.3000002</v>
      </c>
      <c r="X737" s="27">
        <f t="shared" si="136"/>
        <v>0.2252157022895957</v>
      </c>
      <c r="Y737" s="27">
        <f t="shared" si="137"/>
        <v>0.10859334317387113</v>
      </c>
      <c r="Z737" s="28">
        <f t="shared" si="138"/>
        <v>0.33380904546346685</v>
      </c>
    </row>
    <row r="738" spans="1:26" outlineLevel="2" x14ac:dyDescent="0.25">
      <c r="A738" s="22"/>
      <c r="B738" s="23" t="s">
        <v>470</v>
      </c>
      <c r="C738" s="23"/>
      <c r="D738" s="23"/>
      <c r="E738" s="23"/>
      <c r="F738" s="23"/>
      <c r="G738" s="23"/>
      <c r="H738" s="23"/>
      <c r="I738" s="24"/>
      <c r="J738" s="25">
        <f t="shared" ref="J738:W738" si="140">SUBTOTAL(9,J712:J736)</f>
        <v>107245265687</v>
      </c>
      <c r="K738" s="26">
        <f t="shared" si="140"/>
        <v>105260843804</v>
      </c>
      <c r="L738" s="26">
        <f t="shared" si="140"/>
        <v>-73603829</v>
      </c>
      <c r="M738" s="26">
        <f t="shared" si="140"/>
        <v>0</v>
      </c>
      <c r="N738" s="26">
        <f t="shared" si="140"/>
        <v>105187239975</v>
      </c>
      <c r="O738" s="26">
        <f t="shared" si="140"/>
        <v>0</v>
      </c>
      <c r="P738" s="26">
        <f t="shared" si="140"/>
        <v>11879050410.440001</v>
      </c>
      <c r="Q738" s="26">
        <f t="shared" si="140"/>
        <v>0</v>
      </c>
      <c r="R738" s="26">
        <f t="shared" si="140"/>
        <v>25998282078.780003</v>
      </c>
      <c r="S738" s="26">
        <f t="shared" si="140"/>
        <v>25997704139.040005</v>
      </c>
      <c r="T738" s="26">
        <f t="shared" si="140"/>
        <v>60907547960.779999</v>
      </c>
      <c r="U738" s="26">
        <f t="shared" si="140"/>
        <v>67383511314.779999</v>
      </c>
      <c r="V738" s="26">
        <f t="shared" si="140"/>
        <v>0</v>
      </c>
      <c r="W738" s="26">
        <f t="shared" si="140"/>
        <v>67309907485.779999</v>
      </c>
      <c r="X738" s="27">
        <f t="shared" si="136"/>
        <v>0.24716193793999205</v>
      </c>
      <c r="Y738" s="27">
        <f t="shared" si="137"/>
        <v>0.11293242805176094</v>
      </c>
      <c r="Z738" s="28">
        <f t="shared" si="138"/>
        <v>0.36009436599175298</v>
      </c>
    </row>
    <row r="739" spans="1:26" outlineLevel="1" x14ac:dyDescent="0.25">
      <c r="A739" s="22" t="s">
        <v>471</v>
      </c>
      <c r="B739" s="23"/>
      <c r="C739" s="23"/>
      <c r="D739" s="23"/>
      <c r="E739" s="23"/>
      <c r="F739" s="23"/>
      <c r="G739" s="23"/>
      <c r="H739" s="23"/>
      <c r="I739" s="24"/>
      <c r="J739" s="25">
        <f t="shared" ref="J739:W739" si="141">SUBTOTAL(9,J571:J736)</f>
        <v>1598611995300</v>
      </c>
      <c r="K739" s="26">
        <f t="shared" si="141"/>
        <v>1598611995300</v>
      </c>
      <c r="L739" s="26">
        <f t="shared" si="141"/>
        <v>0</v>
      </c>
      <c r="M739" s="26">
        <f t="shared" si="141"/>
        <v>0</v>
      </c>
      <c r="N739" s="26">
        <f t="shared" si="141"/>
        <v>1598611995300</v>
      </c>
      <c r="O739" s="26">
        <f t="shared" si="141"/>
        <v>0</v>
      </c>
      <c r="P739" s="26">
        <f t="shared" si="141"/>
        <v>184854828341.06</v>
      </c>
      <c r="Q739" s="26">
        <f t="shared" si="141"/>
        <v>0</v>
      </c>
      <c r="R739" s="26">
        <f t="shared" si="141"/>
        <v>418648806162.27008</v>
      </c>
      <c r="S739" s="26">
        <f t="shared" si="141"/>
        <v>418647352395.00006</v>
      </c>
      <c r="T739" s="26">
        <f t="shared" si="141"/>
        <v>924077756171.66992</v>
      </c>
      <c r="U739" s="26">
        <f t="shared" si="141"/>
        <v>995108360796.66992</v>
      </c>
      <c r="V739" s="26">
        <f t="shared" si="141"/>
        <v>0</v>
      </c>
      <c r="W739" s="26">
        <f t="shared" si="141"/>
        <v>995108360796.67017</v>
      </c>
      <c r="X739" s="27">
        <f t="shared" si="136"/>
        <v>0.26188268785241114</v>
      </c>
      <c r="Y739" s="27">
        <f t="shared" si="137"/>
        <v>0.11563458105190161</v>
      </c>
      <c r="Z739" s="28">
        <f t="shared" si="138"/>
        <v>0.37751726890431275</v>
      </c>
    </row>
    <row r="740" spans="1:26" outlineLevel="4" x14ac:dyDescent="0.25">
      <c r="A740" s="15" t="s">
        <v>472</v>
      </c>
      <c r="B740" s="16" t="s">
        <v>35</v>
      </c>
      <c r="C740" s="16" t="s">
        <v>36</v>
      </c>
      <c r="D740" s="16" t="s">
        <v>37</v>
      </c>
      <c r="E740" s="16"/>
      <c r="F740" s="16" t="s">
        <v>38</v>
      </c>
      <c r="G740" s="16">
        <v>1111</v>
      </c>
      <c r="H740" s="16">
        <v>3480</v>
      </c>
      <c r="I740" s="17" t="s">
        <v>39</v>
      </c>
      <c r="J740" s="18">
        <v>543415800</v>
      </c>
      <c r="K740" s="19">
        <v>543415800</v>
      </c>
      <c r="L740" s="19">
        <v>0</v>
      </c>
      <c r="M740" s="19">
        <v>-339541200</v>
      </c>
      <c r="N740" s="19">
        <v>203874600</v>
      </c>
      <c r="O740" s="19">
        <v>0</v>
      </c>
      <c r="P740" s="19">
        <v>0</v>
      </c>
      <c r="Q740" s="19">
        <v>0</v>
      </c>
      <c r="R740" s="19">
        <v>92368267.329999998</v>
      </c>
      <c r="S740" s="19">
        <v>88600525.349999994</v>
      </c>
      <c r="T740" s="19">
        <v>111506332.67</v>
      </c>
      <c r="U740" s="19">
        <v>451047532.67000002</v>
      </c>
      <c r="V740" s="19">
        <v>0</v>
      </c>
      <c r="W740" s="19">
        <v>111506332.67</v>
      </c>
      <c r="X740" s="20">
        <f t="shared" si="136"/>
        <v>0.45306412534960216</v>
      </c>
      <c r="Y740" s="20">
        <f t="shared" si="137"/>
        <v>0</v>
      </c>
      <c r="Z740" s="21">
        <f t="shared" si="138"/>
        <v>0.45306412534960216</v>
      </c>
    </row>
    <row r="741" spans="1:26" outlineLevel="4" x14ac:dyDescent="0.25">
      <c r="A741" s="15" t="s">
        <v>472</v>
      </c>
      <c r="B741" s="16" t="s">
        <v>35</v>
      </c>
      <c r="C741" s="16" t="s">
        <v>36</v>
      </c>
      <c r="D741" s="16" t="s">
        <v>40</v>
      </c>
      <c r="E741" s="16"/>
      <c r="F741" s="16" t="s">
        <v>38</v>
      </c>
      <c r="G741" s="16">
        <v>1111</v>
      </c>
      <c r="H741" s="16">
        <v>3480</v>
      </c>
      <c r="I741" s="17" t="s">
        <v>41</v>
      </c>
      <c r="J741" s="18">
        <v>6365250</v>
      </c>
      <c r="K741" s="19">
        <v>6365250</v>
      </c>
      <c r="L741" s="19">
        <v>0</v>
      </c>
      <c r="M741" s="19">
        <v>-6365250</v>
      </c>
      <c r="N741" s="19">
        <v>0</v>
      </c>
      <c r="O741" s="19">
        <v>0</v>
      </c>
      <c r="P741" s="19">
        <v>0</v>
      </c>
      <c r="Q741" s="19">
        <v>0</v>
      </c>
      <c r="R741" s="19">
        <v>0</v>
      </c>
      <c r="S741" s="19">
        <v>0</v>
      </c>
      <c r="T741" s="19">
        <v>0</v>
      </c>
      <c r="U741" s="19">
        <v>6365250</v>
      </c>
      <c r="V741" s="19">
        <v>0</v>
      </c>
      <c r="W741" s="19">
        <v>0</v>
      </c>
      <c r="X741" s="20">
        <v>0</v>
      </c>
      <c r="Y741" s="20">
        <v>0</v>
      </c>
      <c r="Z741" s="21">
        <v>0</v>
      </c>
    </row>
    <row r="742" spans="1:26" outlineLevel="4" x14ac:dyDescent="0.25">
      <c r="A742" s="15" t="s">
        <v>472</v>
      </c>
      <c r="B742" s="16" t="s">
        <v>35</v>
      </c>
      <c r="C742" s="16" t="s">
        <v>36</v>
      </c>
      <c r="D742" s="16" t="s">
        <v>46</v>
      </c>
      <c r="E742" s="16"/>
      <c r="F742" s="16" t="s">
        <v>38</v>
      </c>
      <c r="G742" s="16">
        <v>1111</v>
      </c>
      <c r="H742" s="16">
        <v>3480</v>
      </c>
      <c r="I742" s="17" t="s">
        <v>47</v>
      </c>
      <c r="J742" s="18">
        <v>129185261</v>
      </c>
      <c r="K742" s="19">
        <v>129185261</v>
      </c>
      <c r="L742" s="19">
        <v>0</v>
      </c>
      <c r="M742" s="19">
        <v>-87525084</v>
      </c>
      <c r="N742" s="19">
        <v>41660177</v>
      </c>
      <c r="O742" s="19">
        <v>0</v>
      </c>
      <c r="P742" s="19">
        <v>0</v>
      </c>
      <c r="Q742" s="19">
        <v>0</v>
      </c>
      <c r="R742" s="19">
        <v>20793678.91</v>
      </c>
      <c r="S742" s="19">
        <v>18610342.629999999</v>
      </c>
      <c r="T742" s="19">
        <v>20866498.09</v>
      </c>
      <c r="U742" s="19">
        <v>108391582.09</v>
      </c>
      <c r="V742" s="19">
        <v>0</v>
      </c>
      <c r="W742" s="19">
        <v>20866498.09</v>
      </c>
      <c r="X742" s="20">
        <f t="shared" ref="X742:X759" si="142">R742/N742</f>
        <v>0.49912603371800363</v>
      </c>
      <c r="Y742" s="20">
        <f t="shared" ref="Y742:Y759" si="143">(O742+P742+Q742)/N742</f>
        <v>0</v>
      </c>
      <c r="Z742" s="21">
        <f t="shared" ref="Z742:Z759" si="144">X742+Y742</f>
        <v>0.49912603371800363</v>
      </c>
    </row>
    <row r="743" spans="1:26" ht="30" outlineLevel="4" x14ac:dyDescent="0.25">
      <c r="A743" s="15" t="s">
        <v>472</v>
      </c>
      <c r="B743" s="16" t="s">
        <v>35</v>
      </c>
      <c r="C743" s="16" t="s">
        <v>36</v>
      </c>
      <c r="D743" s="16" t="s">
        <v>48</v>
      </c>
      <c r="E743" s="16"/>
      <c r="F743" s="16" t="s">
        <v>38</v>
      </c>
      <c r="G743" s="16">
        <v>1111</v>
      </c>
      <c r="H743" s="16">
        <v>3480</v>
      </c>
      <c r="I743" s="17" t="s">
        <v>49</v>
      </c>
      <c r="J743" s="18">
        <v>251651280</v>
      </c>
      <c r="K743" s="19">
        <v>251651280</v>
      </c>
      <c r="L743" s="19">
        <v>0</v>
      </c>
      <c r="M743" s="19">
        <v>-172162871</v>
      </c>
      <c r="N743" s="19">
        <v>79488409</v>
      </c>
      <c r="O743" s="19">
        <v>0</v>
      </c>
      <c r="P743" s="19">
        <v>0</v>
      </c>
      <c r="Q743" s="19">
        <v>0</v>
      </c>
      <c r="R743" s="19">
        <v>36945221.159999996</v>
      </c>
      <c r="S743" s="19">
        <v>33065972.93</v>
      </c>
      <c r="T743" s="19">
        <v>42543187.840000004</v>
      </c>
      <c r="U743" s="19">
        <v>214706058.84</v>
      </c>
      <c r="V743" s="19">
        <v>0</v>
      </c>
      <c r="W743" s="19">
        <v>42543187.840000004</v>
      </c>
      <c r="X743" s="20">
        <f t="shared" si="142"/>
        <v>0.46478752845587834</v>
      </c>
      <c r="Y743" s="20">
        <f t="shared" si="143"/>
        <v>0</v>
      </c>
      <c r="Z743" s="21">
        <f t="shared" si="144"/>
        <v>0.46478752845587834</v>
      </c>
    </row>
    <row r="744" spans="1:26" outlineLevel="4" x14ac:dyDescent="0.25">
      <c r="A744" s="15" t="s">
        <v>472</v>
      </c>
      <c r="B744" s="16" t="s">
        <v>35</v>
      </c>
      <c r="C744" s="16" t="s">
        <v>36</v>
      </c>
      <c r="D744" s="16" t="s">
        <v>50</v>
      </c>
      <c r="E744" s="16"/>
      <c r="F744" s="16">
        <v>280</v>
      </c>
      <c r="G744" s="16">
        <v>1111</v>
      </c>
      <c r="H744" s="16">
        <v>3480</v>
      </c>
      <c r="I744" s="17" t="s">
        <v>51</v>
      </c>
      <c r="J744" s="18">
        <v>88853812</v>
      </c>
      <c r="K744" s="19">
        <v>88853812</v>
      </c>
      <c r="L744" s="19">
        <v>0</v>
      </c>
      <c r="M744" s="19">
        <v>-88853808</v>
      </c>
      <c r="N744" s="19">
        <v>4</v>
      </c>
      <c r="O744" s="19">
        <v>0</v>
      </c>
      <c r="P744" s="19">
        <v>0</v>
      </c>
      <c r="Q744" s="19">
        <v>0</v>
      </c>
      <c r="R744" s="19">
        <v>0</v>
      </c>
      <c r="S744" s="19">
        <v>0</v>
      </c>
      <c r="T744" s="19">
        <v>4</v>
      </c>
      <c r="U744" s="19">
        <v>88853812</v>
      </c>
      <c r="V744" s="19">
        <v>0</v>
      </c>
      <c r="W744" s="19">
        <v>4</v>
      </c>
      <c r="X744" s="20">
        <f t="shared" si="142"/>
        <v>0</v>
      </c>
      <c r="Y744" s="20">
        <f t="shared" si="143"/>
        <v>0</v>
      </c>
      <c r="Z744" s="21">
        <f t="shared" si="144"/>
        <v>0</v>
      </c>
    </row>
    <row r="745" spans="1:26" outlineLevel="4" x14ac:dyDescent="0.25">
      <c r="A745" s="15" t="s">
        <v>472</v>
      </c>
      <c r="B745" s="16" t="s">
        <v>35</v>
      </c>
      <c r="C745" s="16" t="s">
        <v>36</v>
      </c>
      <c r="D745" s="16" t="s">
        <v>52</v>
      </c>
      <c r="E745" s="16"/>
      <c r="F745" s="16" t="s">
        <v>38</v>
      </c>
      <c r="G745" s="16">
        <v>1111</v>
      </c>
      <c r="H745" s="16">
        <v>3480</v>
      </c>
      <c r="I745" s="17" t="s">
        <v>53</v>
      </c>
      <c r="J745" s="18">
        <v>82742955</v>
      </c>
      <c r="K745" s="19">
        <v>82742955</v>
      </c>
      <c r="L745" s="19">
        <v>0</v>
      </c>
      <c r="M745" s="19">
        <v>-9500000</v>
      </c>
      <c r="N745" s="19">
        <v>73242955</v>
      </c>
      <c r="O745" s="19">
        <v>0</v>
      </c>
      <c r="P745" s="19">
        <v>0</v>
      </c>
      <c r="Q745" s="19">
        <v>0</v>
      </c>
      <c r="R745" s="19">
        <v>72474484.730000004</v>
      </c>
      <c r="S745" s="19">
        <v>64864663.829999998</v>
      </c>
      <c r="T745" s="19">
        <v>768470.27</v>
      </c>
      <c r="U745" s="19">
        <v>10268470.27</v>
      </c>
      <c r="V745" s="19">
        <v>0</v>
      </c>
      <c r="W745" s="19">
        <v>768470.26999999583</v>
      </c>
      <c r="X745" s="20">
        <f t="shared" si="142"/>
        <v>0.98950792919264396</v>
      </c>
      <c r="Y745" s="20">
        <f t="shared" si="143"/>
        <v>0</v>
      </c>
      <c r="Z745" s="21">
        <f t="shared" si="144"/>
        <v>0.98950792919264396</v>
      </c>
    </row>
    <row r="746" spans="1:26" outlineLevel="4" x14ac:dyDescent="0.25">
      <c r="A746" s="15" t="s">
        <v>472</v>
      </c>
      <c r="B746" s="16" t="s">
        <v>35</v>
      </c>
      <c r="C746" s="16" t="s">
        <v>36</v>
      </c>
      <c r="D746" s="16" t="s">
        <v>54</v>
      </c>
      <c r="E746" s="16"/>
      <c r="F746" s="16" t="s">
        <v>38</v>
      </c>
      <c r="G746" s="16">
        <v>1111</v>
      </c>
      <c r="H746" s="16">
        <v>3480</v>
      </c>
      <c r="I746" s="17" t="s">
        <v>55</v>
      </c>
      <c r="J746" s="18">
        <v>43980070</v>
      </c>
      <c r="K746" s="19">
        <v>43980070</v>
      </c>
      <c r="L746" s="19">
        <v>0</v>
      </c>
      <c r="M746" s="19">
        <v>-30461216</v>
      </c>
      <c r="N746" s="19">
        <v>13518854</v>
      </c>
      <c r="O746" s="19">
        <v>0</v>
      </c>
      <c r="P746" s="19">
        <v>0</v>
      </c>
      <c r="Q746" s="19">
        <v>0</v>
      </c>
      <c r="R746" s="19">
        <v>6131479.7599999998</v>
      </c>
      <c r="S746" s="19">
        <v>5487674.3799999999</v>
      </c>
      <c r="T746" s="19">
        <v>7387374.2400000002</v>
      </c>
      <c r="U746" s="19">
        <v>37848590.240000002</v>
      </c>
      <c r="V746" s="19">
        <v>0</v>
      </c>
      <c r="W746" s="19">
        <v>7387374.2400000002</v>
      </c>
      <c r="X746" s="20">
        <f t="shared" si="142"/>
        <v>0.45355026099105739</v>
      </c>
      <c r="Y746" s="20">
        <f t="shared" si="143"/>
        <v>0</v>
      </c>
      <c r="Z746" s="21">
        <f t="shared" si="144"/>
        <v>0.45355026099105739</v>
      </c>
    </row>
    <row r="747" spans="1:26" ht="120" outlineLevel="4" x14ac:dyDescent="0.25">
      <c r="A747" s="15" t="s">
        <v>472</v>
      </c>
      <c r="B747" s="16" t="s">
        <v>35</v>
      </c>
      <c r="C747" s="16" t="s">
        <v>36</v>
      </c>
      <c r="D747" s="16" t="s">
        <v>56</v>
      </c>
      <c r="E747" s="16" t="s">
        <v>57</v>
      </c>
      <c r="F747" s="16" t="s">
        <v>38</v>
      </c>
      <c r="G747" s="16">
        <v>1112</v>
      </c>
      <c r="H747" s="16">
        <v>3480</v>
      </c>
      <c r="I747" s="17" t="s">
        <v>244</v>
      </c>
      <c r="J747" s="18">
        <v>98627731</v>
      </c>
      <c r="K747" s="19">
        <v>98627731</v>
      </c>
      <c r="L747" s="19">
        <v>0</v>
      </c>
      <c r="M747" s="19">
        <v>-50330665</v>
      </c>
      <c r="N747" s="19">
        <v>48297066</v>
      </c>
      <c r="O747" s="19">
        <v>0</v>
      </c>
      <c r="P747" s="19">
        <v>0</v>
      </c>
      <c r="Q747" s="19">
        <v>0</v>
      </c>
      <c r="R747" s="19">
        <v>26809330.329999998</v>
      </c>
      <c r="S747" s="19">
        <v>13353250.720000001</v>
      </c>
      <c r="T747" s="19">
        <v>21487735.670000002</v>
      </c>
      <c r="U747" s="19">
        <v>71818400.670000002</v>
      </c>
      <c r="V747" s="19">
        <v>0</v>
      </c>
      <c r="W747" s="19">
        <v>21487735.670000002</v>
      </c>
      <c r="X747" s="20">
        <f t="shared" si="142"/>
        <v>0.55509231823730243</v>
      </c>
      <c r="Y747" s="20">
        <f t="shared" si="143"/>
        <v>0</v>
      </c>
      <c r="Z747" s="21">
        <f t="shared" si="144"/>
        <v>0.55509231823730243</v>
      </c>
    </row>
    <row r="748" spans="1:26" ht="60" outlineLevel="4" x14ac:dyDescent="0.25">
      <c r="A748" s="15" t="s">
        <v>472</v>
      </c>
      <c r="B748" s="16" t="s">
        <v>35</v>
      </c>
      <c r="C748" s="16" t="s">
        <v>36</v>
      </c>
      <c r="D748" s="16" t="s">
        <v>59</v>
      </c>
      <c r="E748" s="16" t="s">
        <v>57</v>
      </c>
      <c r="F748" s="16" t="s">
        <v>38</v>
      </c>
      <c r="G748" s="16">
        <v>1112</v>
      </c>
      <c r="H748" s="16">
        <v>3480</v>
      </c>
      <c r="I748" s="17" t="s">
        <v>245</v>
      </c>
      <c r="J748" s="18">
        <v>5331229</v>
      </c>
      <c r="K748" s="19">
        <v>5331229</v>
      </c>
      <c r="L748" s="19">
        <v>0</v>
      </c>
      <c r="M748" s="19">
        <v>-2557064</v>
      </c>
      <c r="N748" s="19">
        <v>2774165</v>
      </c>
      <c r="O748" s="19">
        <v>0</v>
      </c>
      <c r="P748" s="19">
        <v>0</v>
      </c>
      <c r="Q748" s="19">
        <v>0</v>
      </c>
      <c r="R748" s="19">
        <v>1449152.99</v>
      </c>
      <c r="S748" s="19">
        <v>721797.34</v>
      </c>
      <c r="T748" s="19">
        <v>1325012.01</v>
      </c>
      <c r="U748" s="19">
        <v>3882076.01</v>
      </c>
      <c r="V748" s="19">
        <v>0</v>
      </c>
      <c r="W748" s="19">
        <v>1325012.01</v>
      </c>
      <c r="X748" s="20">
        <f t="shared" si="142"/>
        <v>0.52237447664432357</v>
      </c>
      <c r="Y748" s="20">
        <f t="shared" si="143"/>
        <v>0</v>
      </c>
      <c r="Z748" s="21">
        <f t="shared" si="144"/>
        <v>0.52237447664432357</v>
      </c>
    </row>
    <row r="749" spans="1:26" ht="120" outlineLevel="4" x14ac:dyDescent="0.25">
      <c r="A749" s="15" t="s">
        <v>472</v>
      </c>
      <c r="B749" s="16" t="s">
        <v>35</v>
      </c>
      <c r="C749" s="16" t="s">
        <v>36</v>
      </c>
      <c r="D749" s="16" t="s">
        <v>61</v>
      </c>
      <c r="E749" s="16" t="s">
        <v>57</v>
      </c>
      <c r="F749" s="16" t="s">
        <v>38</v>
      </c>
      <c r="G749" s="16">
        <v>1112</v>
      </c>
      <c r="H749" s="16">
        <v>3480</v>
      </c>
      <c r="I749" s="17" t="s">
        <v>62</v>
      </c>
      <c r="J749" s="18">
        <v>55977902</v>
      </c>
      <c r="K749" s="19">
        <v>55977902</v>
      </c>
      <c r="L749" s="19">
        <v>0</v>
      </c>
      <c r="M749" s="19">
        <v>-28674162</v>
      </c>
      <c r="N749" s="19">
        <v>27303740</v>
      </c>
      <c r="O749" s="19">
        <v>0</v>
      </c>
      <c r="P749" s="19">
        <v>0</v>
      </c>
      <c r="Q749" s="19">
        <v>0</v>
      </c>
      <c r="R749" s="19">
        <v>15216107.77</v>
      </c>
      <c r="S749" s="19">
        <v>7578872.71</v>
      </c>
      <c r="T749" s="19">
        <v>12087632.23</v>
      </c>
      <c r="U749" s="19">
        <v>40761794.229999997</v>
      </c>
      <c r="V749" s="19">
        <v>0</v>
      </c>
      <c r="W749" s="19">
        <v>12087632.23</v>
      </c>
      <c r="X749" s="20">
        <f t="shared" si="142"/>
        <v>0.55729023826039947</v>
      </c>
      <c r="Y749" s="20">
        <f t="shared" si="143"/>
        <v>0</v>
      </c>
      <c r="Z749" s="21">
        <f t="shared" si="144"/>
        <v>0.55729023826039947</v>
      </c>
    </row>
    <row r="750" spans="1:26" ht="90" outlineLevel="4" x14ac:dyDescent="0.25">
      <c r="A750" s="15" t="s">
        <v>472</v>
      </c>
      <c r="B750" s="16" t="s">
        <v>35</v>
      </c>
      <c r="C750" s="16" t="s">
        <v>36</v>
      </c>
      <c r="D750" s="16" t="s">
        <v>63</v>
      </c>
      <c r="E750" s="16" t="s">
        <v>57</v>
      </c>
      <c r="F750" s="16" t="s">
        <v>38</v>
      </c>
      <c r="G750" s="16">
        <v>1112</v>
      </c>
      <c r="H750" s="16">
        <v>3480</v>
      </c>
      <c r="I750" s="17" t="s">
        <v>246</v>
      </c>
      <c r="J750" s="18">
        <v>15993686</v>
      </c>
      <c r="K750" s="19">
        <v>15993686</v>
      </c>
      <c r="L750" s="19">
        <v>0</v>
      </c>
      <c r="M750" s="19">
        <v>-850000</v>
      </c>
      <c r="N750" s="19">
        <v>15143686</v>
      </c>
      <c r="O750" s="19">
        <v>0</v>
      </c>
      <c r="P750" s="19">
        <v>0</v>
      </c>
      <c r="Q750" s="19">
        <v>0</v>
      </c>
      <c r="R750" s="19">
        <v>8152905.2699999996</v>
      </c>
      <c r="S750" s="19">
        <v>3788771.35</v>
      </c>
      <c r="T750" s="19">
        <v>6990780.7300000004</v>
      </c>
      <c r="U750" s="19">
        <v>7840780.7300000004</v>
      </c>
      <c r="V750" s="19">
        <v>0</v>
      </c>
      <c r="W750" s="19">
        <v>6990780.7300000004</v>
      </c>
      <c r="X750" s="20">
        <f t="shared" si="142"/>
        <v>0.53836993648706133</v>
      </c>
      <c r="Y750" s="20">
        <f t="shared" si="143"/>
        <v>0</v>
      </c>
      <c r="Z750" s="21">
        <f t="shared" si="144"/>
        <v>0.53836993648706133</v>
      </c>
    </row>
    <row r="751" spans="1:26" ht="90" outlineLevel="4" x14ac:dyDescent="0.25">
      <c r="A751" s="15" t="s">
        <v>472</v>
      </c>
      <c r="B751" s="16" t="s">
        <v>35</v>
      </c>
      <c r="C751" s="16" t="s">
        <v>36</v>
      </c>
      <c r="D751" s="16" t="s">
        <v>64</v>
      </c>
      <c r="E751" s="16" t="s">
        <v>57</v>
      </c>
      <c r="F751" s="16" t="s">
        <v>38</v>
      </c>
      <c r="G751" s="16">
        <v>1112</v>
      </c>
      <c r="H751" s="16">
        <v>3480</v>
      </c>
      <c r="I751" s="17" t="s">
        <v>247</v>
      </c>
      <c r="J751" s="18">
        <v>31987372</v>
      </c>
      <c r="K751" s="19">
        <v>31987372</v>
      </c>
      <c r="L751" s="19">
        <v>0</v>
      </c>
      <c r="M751" s="19">
        <v>-22227445</v>
      </c>
      <c r="N751" s="19">
        <v>9759927</v>
      </c>
      <c r="O751" s="19">
        <v>0</v>
      </c>
      <c r="P751" s="19">
        <v>0</v>
      </c>
      <c r="Q751" s="19">
        <v>0</v>
      </c>
      <c r="R751" s="19">
        <v>4889471.6500000004</v>
      </c>
      <c r="S751" s="19">
        <v>2707404.68</v>
      </c>
      <c r="T751" s="19">
        <v>4870455.3499999996</v>
      </c>
      <c r="U751" s="19">
        <v>27097900.350000001</v>
      </c>
      <c r="V751" s="19">
        <v>0</v>
      </c>
      <c r="W751" s="19">
        <v>4870455.3499999996</v>
      </c>
      <c r="X751" s="20">
        <f t="shared" si="142"/>
        <v>0.50097420298328055</v>
      </c>
      <c r="Y751" s="20">
        <f t="shared" si="143"/>
        <v>0</v>
      </c>
      <c r="Z751" s="21">
        <f t="shared" si="144"/>
        <v>0.50097420298328055</v>
      </c>
    </row>
    <row r="752" spans="1:26" outlineLevel="3" x14ac:dyDescent="0.25">
      <c r="A752" s="22"/>
      <c r="B752" s="23"/>
      <c r="C752" s="23" t="s">
        <v>67</v>
      </c>
      <c r="D752" s="23"/>
      <c r="E752" s="23"/>
      <c r="F752" s="23"/>
      <c r="G752" s="23"/>
      <c r="H752" s="23"/>
      <c r="I752" s="24"/>
      <c r="J752" s="25">
        <f t="shared" ref="J752:W752" si="145">SUBTOTAL(9,J740:J751)</f>
        <v>1354112348</v>
      </c>
      <c r="K752" s="26">
        <f t="shared" si="145"/>
        <v>1354112348</v>
      </c>
      <c r="L752" s="26">
        <f t="shared" si="145"/>
        <v>0</v>
      </c>
      <c r="M752" s="26">
        <f t="shared" si="145"/>
        <v>-839048765</v>
      </c>
      <c r="N752" s="26">
        <f t="shared" si="145"/>
        <v>515063583</v>
      </c>
      <c r="O752" s="26">
        <f t="shared" si="145"/>
        <v>0</v>
      </c>
      <c r="P752" s="26">
        <f t="shared" si="145"/>
        <v>0</v>
      </c>
      <c r="Q752" s="26">
        <f t="shared" si="145"/>
        <v>0</v>
      </c>
      <c r="R752" s="26">
        <f t="shared" si="145"/>
        <v>285230099.89999992</v>
      </c>
      <c r="S752" s="26">
        <f t="shared" si="145"/>
        <v>238779275.92000002</v>
      </c>
      <c r="T752" s="26">
        <f t="shared" si="145"/>
        <v>229833483.09999999</v>
      </c>
      <c r="U752" s="26">
        <f t="shared" si="145"/>
        <v>1068882248.1</v>
      </c>
      <c r="V752" s="26">
        <f t="shared" si="145"/>
        <v>0</v>
      </c>
      <c r="W752" s="26">
        <f t="shared" si="145"/>
        <v>229833483.09999999</v>
      </c>
      <c r="X752" s="27">
        <f t="shared" si="142"/>
        <v>0.55377648374725008</v>
      </c>
      <c r="Y752" s="27">
        <f t="shared" si="143"/>
        <v>0</v>
      </c>
      <c r="Z752" s="28">
        <f t="shared" si="144"/>
        <v>0.55377648374725008</v>
      </c>
    </row>
    <row r="753" spans="1:26" ht="30" outlineLevel="4" x14ac:dyDescent="0.25">
      <c r="A753" s="15" t="s">
        <v>472</v>
      </c>
      <c r="B753" s="16" t="s">
        <v>35</v>
      </c>
      <c r="C753" s="16" t="s">
        <v>68</v>
      </c>
      <c r="D753" s="16" t="s">
        <v>173</v>
      </c>
      <c r="E753" s="16"/>
      <c r="F753" s="16" t="s">
        <v>38</v>
      </c>
      <c r="G753" s="16">
        <v>1120</v>
      </c>
      <c r="H753" s="16">
        <v>3480</v>
      </c>
      <c r="I753" s="17" t="s">
        <v>174</v>
      </c>
      <c r="J753" s="18">
        <v>157500000</v>
      </c>
      <c r="K753" s="19">
        <v>157500000</v>
      </c>
      <c r="L753" s="19">
        <v>0</v>
      </c>
      <c r="M753" s="19">
        <v>-57500000</v>
      </c>
      <c r="N753" s="19">
        <v>100000000</v>
      </c>
      <c r="O753" s="19">
        <v>0</v>
      </c>
      <c r="P753" s="19">
        <v>0</v>
      </c>
      <c r="Q753" s="19">
        <v>0</v>
      </c>
      <c r="R753" s="19">
        <v>38903972.420000002</v>
      </c>
      <c r="S753" s="19">
        <v>25770568.91</v>
      </c>
      <c r="T753" s="19">
        <v>471027.58</v>
      </c>
      <c r="U753" s="19">
        <v>118596027.58</v>
      </c>
      <c r="V753" s="19">
        <v>0</v>
      </c>
      <c r="W753" s="19">
        <v>61096027.579999998</v>
      </c>
      <c r="X753" s="20">
        <f t="shared" si="142"/>
        <v>0.38903972419999999</v>
      </c>
      <c r="Y753" s="20">
        <f t="shared" si="143"/>
        <v>0</v>
      </c>
      <c r="Z753" s="21">
        <f t="shared" si="144"/>
        <v>0.38903972419999999</v>
      </c>
    </row>
    <row r="754" spans="1:26" ht="60" outlineLevel="4" x14ac:dyDescent="0.25">
      <c r="A754" s="15" t="s">
        <v>472</v>
      </c>
      <c r="B754" s="16" t="s">
        <v>35</v>
      </c>
      <c r="C754" s="16" t="s">
        <v>68</v>
      </c>
      <c r="D754" s="16" t="s">
        <v>473</v>
      </c>
      <c r="E754" s="16"/>
      <c r="F754" s="16" t="s">
        <v>38</v>
      </c>
      <c r="G754" s="16">
        <v>1120</v>
      </c>
      <c r="H754" s="16">
        <v>3480</v>
      </c>
      <c r="I754" s="17" t="s">
        <v>474</v>
      </c>
      <c r="J754" s="18">
        <v>105000</v>
      </c>
      <c r="K754" s="19">
        <v>105000</v>
      </c>
      <c r="L754" s="19">
        <v>0</v>
      </c>
      <c r="M754" s="19">
        <v>-25000</v>
      </c>
      <c r="N754" s="19">
        <v>80000</v>
      </c>
      <c r="O754" s="19">
        <v>0</v>
      </c>
      <c r="P754" s="19">
        <v>0</v>
      </c>
      <c r="Q754" s="19">
        <v>0</v>
      </c>
      <c r="R754" s="19">
        <v>0</v>
      </c>
      <c r="S754" s="19">
        <v>0</v>
      </c>
      <c r="T754" s="19">
        <v>26250</v>
      </c>
      <c r="U754" s="19">
        <v>105000</v>
      </c>
      <c r="V754" s="19">
        <v>0</v>
      </c>
      <c r="W754" s="19">
        <v>80000</v>
      </c>
      <c r="X754" s="20">
        <f t="shared" si="142"/>
        <v>0</v>
      </c>
      <c r="Y754" s="20">
        <f t="shared" si="143"/>
        <v>0</v>
      </c>
      <c r="Z754" s="21">
        <f t="shared" si="144"/>
        <v>0</v>
      </c>
    </row>
    <row r="755" spans="1:26" outlineLevel="4" x14ac:dyDescent="0.25">
      <c r="A755" s="15" t="s">
        <v>472</v>
      </c>
      <c r="B755" s="16" t="s">
        <v>35</v>
      </c>
      <c r="C755" s="16" t="s">
        <v>68</v>
      </c>
      <c r="D755" s="16" t="s">
        <v>175</v>
      </c>
      <c r="E755" s="16"/>
      <c r="F755" s="16" t="s">
        <v>38</v>
      </c>
      <c r="G755" s="16">
        <v>1120</v>
      </c>
      <c r="H755" s="16">
        <v>3480</v>
      </c>
      <c r="I755" s="17" t="s">
        <v>176</v>
      </c>
      <c r="J755" s="18">
        <v>3150000</v>
      </c>
      <c r="K755" s="19">
        <v>3150000</v>
      </c>
      <c r="L755" s="19">
        <v>0</v>
      </c>
      <c r="M755" s="19">
        <v>-2850000</v>
      </c>
      <c r="N755" s="19">
        <v>300000</v>
      </c>
      <c r="O755" s="19">
        <v>0</v>
      </c>
      <c r="P755" s="19">
        <v>0</v>
      </c>
      <c r="Q755" s="19">
        <v>0</v>
      </c>
      <c r="R755" s="19">
        <v>93564</v>
      </c>
      <c r="S755" s="19">
        <v>93564</v>
      </c>
      <c r="T755" s="19">
        <v>206436</v>
      </c>
      <c r="U755" s="19">
        <v>3056436</v>
      </c>
      <c r="V755" s="19">
        <v>0</v>
      </c>
      <c r="W755" s="19">
        <v>206436</v>
      </c>
      <c r="X755" s="20">
        <f t="shared" si="142"/>
        <v>0.31187999999999999</v>
      </c>
      <c r="Y755" s="20">
        <f t="shared" si="143"/>
        <v>0</v>
      </c>
      <c r="Z755" s="21">
        <f t="shared" si="144"/>
        <v>0.31187999999999999</v>
      </c>
    </row>
    <row r="756" spans="1:26" outlineLevel="4" x14ac:dyDescent="0.25">
      <c r="A756" s="15" t="s">
        <v>472</v>
      </c>
      <c r="B756" s="16" t="s">
        <v>35</v>
      </c>
      <c r="C756" s="16" t="s">
        <v>68</v>
      </c>
      <c r="D756" s="16" t="s">
        <v>177</v>
      </c>
      <c r="E756" s="16"/>
      <c r="F756" s="16" t="s">
        <v>38</v>
      </c>
      <c r="G756" s="16">
        <v>1120</v>
      </c>
      <c r="H756" s="16">
        <v>3480</v>
      </c>
      <c r="I756" s="17" t="s">
        <v>178</v>
      </c>
      <c r="J756" s="18">
        <v>21000000</v>
      </c>
      <c r="K756" s="19">
        <v>21000000</v>
      </c>
      <c r="L756" s="19">
        <v>0</v>
      </c>
      <c r="M756" s="19">
        <v>-17000000</v>
      </c>
      <c r="N756" s="19">
        <v>4000000</v>
      </c>
      <c r="O756" s="19">
        <v>0</v>
      </c>
      <c r="P756" s="19">
        <v>0</v>
      </c>
      <c r="Q756" s="19">
        <v>0</v>
      </c>
      <c r="R756" s="19">
        <v>1478885</v>
      </c>
      <c r="S756" s="19">
        <v>1478885</v>
      </c>
      <c r="T756" s="19">
        <v>2521115</v>
      </c>
      <c r="U756" s="19">
        <v>19521115</v>
      </c>
      <c r="V756" s="19">
        <v>0</v>
      </c>
      <c r="W756" s="19">
        <v>2521115</v>
      </c>
      <c r="X756" s="20">
        <f t="shared" si="142"/>
        <v>0.36972125</v>
      </c>
      <c r="Y756" s="20">
        <f t="shared" si="143"/>
        <v>0</v>
      </c>
      <c r="Z756" s="21">
        <f t="shared" si="144"/>
        <v>0.36972125</v>
      </c>
    </row>
    <row r="757" spans="1:26" outlineLevel="4" x14ac:dyDescent="0.25">
      <c r="A757" s="15" t="s">
        <v>472</v>
      </c>
      <c r="B757" s="16" t="s">
        <v>35</v>
      </c>
      <c r="C757" s="16" t="s">
        <v>68</v>
      </c>
      <c r="D757" s="16" t="s">
        <v>181</v>
      </c>
      <c r="E757" s="16"/>
      <c r="F757" s="16" t="s">
        <v>38</v>
      </c>
      <c r="G757" s="16">
        <v>1120</v>
      </c>
      <c r="H757" s="16">
        <v>3480</v>
      </c>
      <c r="I757" s="17" t="s">
        <v>182</v>
      </c>
      <c r="J757" s="18">
        <v>29400000</v>
      </c>
      <c r="K757" s="19">
        <v>29400000</v>
      </c>
      <c r="L757" s="19">
        <v>0</v>
      </c>
      <c r="M757" s="19">
        <v>-22400000</v>
      </c>
      <c r="N757" s="19">
        <v>7000000</v>
      </c>
      <c r="O757" s="19">
        <v>0</v>
      </c>
      <c r="P757" s="19">
        <v>0</v>
      </c>
      <c r="Q757" s="19">
        <v>0</v>
      </c>
      <c r="R757" s="19">
        <v>3408852.16</v>
      </c>
      <c r="S757" s="19">
        <v>3408852.16</v>
      </c>
      <c r="T757" s="19">
        <v>3591147.84</v>
      </c>
      <c r="U757" s="19">
        <v>25991147.84</v>
      </c>
      <c r="V757" s="19">
        <v>0</v>
      </c>
      <c r="W757" s="19">
        <v>3591147.84</v>
      </c>
      <c r="X757" s="20">
        <f t="shared" si="142"/>
        <v>0.48697888</v>
      </c>
      <c r="Y757" s="20">
        <f t="shared" si="143"/>
        <v>0</v>
      </c>
      <c r="Z757" s="21">
        <f t="shared" si="144"/>
        <v>0.48697888</v>
      </c>
    </row>
    <row r="758" spans="1:26" outlineLevel="4" x14ac:dyDescent="0.25">
      <c r="A758" s="15" t="s">
        <v>472</v>
      </c>
      <c r="B758" s="16" t="s">
        <v>35</v>
      </c>
      <c r="C758" s="16" t="s">
        <v>68</v>
      </c>
      <c r="D758" s="16" t="s">
        <v>71</v>
      </c>
      <c r="E758" s="16"/>
      <c r="F758" s="16" t="s">
        <v>38</v>
      </c>
      <c r="G758" s="16">
        <v>1120</v>
      </c>
      <c r="H758" s="16">
        <v>3480</v>
      </c>
      <c r="I758" s="17" t="s">
        <v>72</v>
      </c>
      <c r="J758" s="18">
        <v>245000</v>
      </c>
      <c r="K758" s="19">
        <v>245000</v>
      </c>
      <c r="L758" s="19">
        <v>0</v>
      </c>
      <c r="M758" s="19">
        <v>-210000</v>
      </c>
      <c r="N758" s="19">
        <v>35000</v>
      </c>
      <c r="O758" s="19">
        <v>0</v>
      </c>
      <c r="P758" s="19">
        <v>0</v>
      </c>
      <c r="Q758" s="19">
        <v>0</v>
      </c>
      <c r="R758" s="19">
        <v>0</v>
      </c>
      <c r="S758" s="19">
        <v>0</v>
      </c>
      <c r="T758" s="19">
        <v>35000</v>
      </c>
      <c r="U758" s="19">
        <v>245000</v>
      </c>
      <c r="V758" s="19">
        <v>0</v>
      </c>
      <c r="W758" s="19">
        <v>35000</v>
      </c>
      <c r="X758" s="20">
        <f t="shared" si="142"/>
        <v>0</v>
      </c>
      <c r="Y758" s="20">
        <f t="shared" si="143"/>
        <v>0</v>
      </c>
      <c r="Z758" s="21">
        <f t="shared" si="144"/>
        <v>0</v>
      </c>
    </row>
    <row r="759" spans="1:26" ht="150" outlineLevel="4" x14ac:dyDescent="0.25">
      <c r="A759" s="15" t="s">
        <v>472</v>
      </c>
      <c r="B759" s="16" t="s">
        <v>35</v>
      </c>
      <c r="C759" s="16" t="s">
        <v>68</v>
      </c>
      <c r="D759" s="16" t="s">
        <v>363</v>
      </c>
      <c r="E759" s="16"/>
      <c r="F759" s="16" t="s">
        <v>38</v>
      </c>
      <c r="G759" s="16">
        <v>1120</v>
      </c>
      <c r="H759" s="16">
        <v>3480</v>
      </c>
      <c r="I759" s="17" t="s">
        <v>475</v>
      </c>
      <c r="J759" s="18">
        <v>67582091</v>
      </c>
      <c r="K759" s="19">
        <v>67582091</v>
      </c>
      <c r="L759" s="19">
        <v>0</v>
      </c>
      <c r="M759" s="19">
        <v>-54482091</v>
      </c>
      <c r="N759" s="19">
        <v>13100000</v>
      </c>
      <c r="O759" s="19">
        <v>0</v>
      </c>
      <c r="P759" s="19">
        <v>0</v>
      </c>
      <c r="Q759" s="19">
        <v>0</v>
      </c>
      <c r="R759" s="19">
        <v>9712007.6500000004</v>
      </c>
      <c r="S759" s="19">
        <v>4172538.77</v>
      </c>
      <c r="T759" s="19">
        <v>3387992.35</v>
      </c>
      <c r="U759" s="19">
        <v>57870083.350000001</v>
      </c>
      <c r="V759" s="19">
        <v>0</v>
      </c>
      <c r="W759" s="19">
        <v>3387992.3499999996</v>
      </c>
      <c r="X759" s="20">
        <f t="shared" si="142"/>
        <v>0.74137462977099244</v>
      </c>
      <c r="Y759" s="20">
        <f t="shared" si="143"/>
        <v>0</v>
      </c>
      <c r="Z759" s="21">
        <f t="shared" si="144"/>
        <v>0.74137462977099244</v>
      </c>
    </row>
    <row r="760" spans="1:26" ht="30" outlineLevel="4" x14ac:dyDescent="0.25">
      <c r="A760" s="15" t="s">
        <v>472</v>
      </c>
      <c r="B760" s="16" t="s">
        <v>35</v>
      </c>
      <c r="C760" s="16" t="s">
        <v>68</v>
      </c>
      <c r="D760" s="16" t="s">
        <v>77</v>
      </c>
      <c r="E760" s="16"/>
      <c r="F760" s="16" t="s">
        <v>38</v>
      </c>
      <c r="G760" s="16">
        <v>1120</v>
      </c>
      <c r="H760" s="16">
        <v>3480</v>
      </c>
      <c r="I760" s="17" t="s">
        <v>78</v>
      </c>
      <c r="J760" s="18">
        <v>300000</v>
      </c>
      <c r="K760" s="19">
        <v>300000</v>
      </c>
      <c r="L760" s="19">
        <v>0</v>
      </c>
      <c r="M760" s="19">
        <v>-300000</v>
      </c>
      <c r="N760" s="19">
        <v>0</v>
      </c>
      <c r="O760" s="19">
        <v>0</v>
      </c>
      <c r="P760" s="19">
        <v>0</v>
      </c>
      <c r="Q760" s="19">
        <v>0</v>
      </c>
      <c r="R760" s="19">
        <v>0</v>
      </c>
      <c r="S760" s="19">
        <v>0</v>
      </c>
      <c r="T760" s="19">
        <v>0</v>
      </c>
      <c r="U760" s="19">
        <v>300000</v>
      </c>
      <c r="V760" s="19">
        <v>0</v>
      </c>
      <c r="W760" s="19">
        <v>0</v>
      </c>
      <c r="X760" s="20">
        <v>0</v>
      </c>
      <c r="Y760" s="20">
        <v>0</v>
      </c>
      <c r="Z760" s="21">
        <v>0</v>
      </c>
    </row>
    <row r="761" spans="1:26" ht="105" outlineLevel="4" x14ac:dyDescent="0.25">
      <c r="A761" s="15" t="s">
        <v>472</v>
      </c>
      <c r="B761" s="16" t="s">
        <v>35</v>
      </c>
      <c r="C761" s="16" t="s">
        <v>68</v>
      </c>
      <c r="D761" s="16" t="s">
        <v>287</v>
      </c>
      <c r="E761" s="16"/>
      <c r="F761" s="16" t="s">
        <v>38</v>
      </c>
      <c r="G761" s="16">
        <v>1120</v>
      </c>
      <c r="H761" s="16">
        <v>3480</v>
      </c>
      <c r="I761" s="17" t="s">
        <v>476</v>
      </c>
      <c r="J761" s="18">
        <v>35000000</v>
      </c>
      <c r="K761" s="19">
        <v>35000000</v>
      </c>
      <c r="L761" s="19">
        <v>0</v>
      </c>
      <c r="M761" s="19">
        <v>-31500000</v>
      </c>
      <c r="N761" s="19">
        <v>3500000</v>
      </c>
      <c r="O761" s="19">
        <v>0</v>
      </c>
      <c r="P761" s="19">
        <v>0</v>
      </c>
      <c r="Q761" s="19">
        <v>0</v>
      </c>
      <c r="R761" s="19">
        <v>97064.8</v>
      </c>
      <c r="S761" s="19">
        <v>97064.8</v>
      </c>
      <c r="T761" s="19">
        <v>3402935.2</v>
      </c>
      <c r="U761" s="19">
        <v>34902935.200000003</v>
      </c>
      <c r="V761" s="19">
        <v>0</v>
      </c>
      <c r="W761" s="19">
        <v>3402935.2</v>
      </c>
      <c r="X761" s="20">
        <f>R761/N761</f>
        <v>2.7732800000000002E-2</v>
      </c>
      <c r="Y761" s="20">
        <f>(O761+P761+Q761)/N761</f>
        <v>0</v>
      </c>
      <c r="Z761" s="21">
        <f>X761+Y761</f>
        <v>2.7732800000000002E-2</v>
      </c>
    </row>
    <row r="762" spans="1:26" ht="60" outlineLevel="4" x14ac:dyDescent="0.25">
      <c r="A762" s="15" t="s">
        <v>472</v>
      </c>
      <c r="B762" s="16" t="s">
        <v>35</v>
      </c>
      <c r="C762" s="16" t="s">
        <v>68</v>
      </c>
      <c r="D762" s="16" t="s">
        <v>81</v>
      </c>
      <c r="E762" s="16"/>
      <c r="F762" s="16" t="s">
        <v>38</v>
      </c>
      <c r="G762" s="16">
        <v>1120</v>
      </c>
      <c r="H762" s="16">
        <v>3480</v>
      </c>
      <c r="I762" s="17" t="s">
        <v>477</v>
      </c>
      <c r="J762" s="18">
        <v>376973132</v>
      </c>
      <c r="K762" s="19">
        <v>376973132</v>
      </c>
      <c r="L762" s="19">
        <v>0</v>
      </c>
      <c r="M762" s="19">
        <v>-224481479</v>
      </c>
      <c r="N762" s="19">
        <v>152491653</v>
      </c>
      <c r="O762" s="19">
        <v>0</v>
      </c>
      <c r="P762" s="19">
        <v>0</v>
      </c>
      <c r="Q762" s="19">
        <v>0</v>
      </c>
      <c r="R762" s="19">
        <v>27807229.52</v>
      </c>
      <c r="S762" s="19">
        <v>796401.08</v>
      </c>
      <c r="T762" s="19">
        <v>66436053.479999997</v>
      </c>
      <c r="U762" s="19">
        <v>349165902.48000002</v>
      </c>
      <c r="V762" s="19">
        <v>0</v>
      </c>
      <c r="W762" s="19">
        <v>124684423.48</v>
      </c>
      <c r="X762" s="20">
        <f>R762/N762</f>
        <v>0.18235246961353352</v>
      </c>
      <c r="Y762" s="20">
        <f>(O762+P762+Q762)/N762</f>
        <v>0</v>
      </c>
      <c r="Z762" s="21">
        <f>X762+Y762</f>
        <v>0.18235246961353352</v>
      </c>
    </row>
    <row r="763" spans="1:26" ht="90" outlineLevel="4" x14ac:dyDescent="0.25">
      <c r="A763" s="15" t="s">
        <v>472</v>
      </c>
      <c r="B763" s="16" t="s">
        <v>35</v>
      </c>
      <c r="C763" s="16" t="s">
        <v>68</v>
      </c>
      <c r="D763" s="16" t="s">
        <v>83</v>
      </c>
      <c r="E763" s="16"/>
      <c r="F763" s="16" t="s">
        <v>38</v>
      </c>
      <c r="G763" s="16">
        <v>1120</v>
      </c>
      <c r="H763" s="16">
        <v>3480</v>
      </c>
      <c r="I763" s="17" t="s">
        <v>478</v>
      </c>
      <c r="J763" s="18">
        <v>79815750</v>
      </c>
      <c r="K763" s="19">
        <v>79815750</v>
      </c>
      <c r="L763" s="19">
        <v>0</v>
      </c>
      <c r="M763" s="19">
        <v>-39815750</v>
      </c>
      <c r="N763" s="19">
        <v>40000000</v>
      </c>
      <c r="O763" s="19">
        <v>0</v>
      </c>
      <c r="P763" s="19">
        <v>0</v>
      </c>
      <c r="Q763" s="19">
        <v>0</v>
      </c>
      <c r="R763" s="19">
        <v>12861356.49</v>
      </c>
      <c r="S763" s="19">
        <v>147607.98000000001</v>
      </c>
      <c r="T763" s="19">
        <v>7092581.0099999998</v>
      </c>
      <c r="U763" s="19">
        <v>66954393.509999998</v>
      </c>
      <c r="V763" s="19">
        <v>0</v>
      </c>
      <c r="W763" s="19">
        <v>27138643.509999998</v>
      </c>
      <c r="X763" s="20">
        <f>R763/N763</f>
        <v>0.32153391225</v>
      </c>
      <c r="Y763" s="20">
        <f>(O763+P763+Q763)/N763</f>
        <v>0</v>
      </c>
      <c r="Z763" s="21">
        <f>X763+Y763</f>
        <v>0.32153391225</v>
      </c>
    </row>
    <row r="764" spans="1:26" ht="120" outlineLevel="4" x14ac:dyDescent="0.25">
      <c r="A764" s="15" t="s">
        <v>472</v>
      </c>
      <c r="B764" s="16" t="s">
        <v>35</v>
      </c>
      <c r="C764" s="16" t="s">
        <v>68</v>
      </c>
      <c r="D764" s="16" t="s">
        <v>190</v>
      </c>
      <c r="E764" s="16"/>
      <c r="F764" s="16" t="s">
        <v>38</v>
      </c>
      <c r="G764" s="16">
        <v>1120</v>
      </c>
      <c r="H764" s="16">
        <v>3480</v>
      </c>
      <c r="I764" s="17" t="s">
        <v>479</v>
      </c>
      <c r="J764" s="18">
        <v>147000000</v>
      </c>
      <c r="K764" s="19">
        <v>147000000</v>
      </c>
      <c r="L764" s="19">
        <v>0</v>
      </c>
      <c r="M764" s="19">
        <v>-102146188</v>
      </c>
      <c r="N764" s="19">
        <v>44853812</v>
      </c>
      <c r="O764" s="19">
        <v>0</v>
      </c>
      <c r="P764" s="19">
        <v>0</v>
      </c>
      <c r="Q764" s="19">
        <v>0</v>
      </c>
      <c r="R764" s="19">
        <v>20979917.190000001</v>
      </c>
      <c r="S764" s="19">
        <v>10210955.26</v>
      </c>
      <c r="T764" s="19">
        <v>15770082.810000001</v>
      </c>
      <c r="U764" s="19">
        <v>126020082.81</v>
      </c>
      <c r="V764" s="19">
        <v>0</v>
      </c>
      <c r="W764" s="19">
        <v>23873894.809999999</v>
      </c>
      <c r="X764" s="20">
        <f>R764/N764</f>
        <v>0.4677398922080469</v>
      </c>
      <c r="Y764" s="20">
        <f>(O764+P764+Q764)/N764</f>
        <v>0</v>
      </c>
      <c r="Z764" s="21">
        <f>X764+Y764</f>
        <v>0.4677398922080469</v>
      </c>
    </row>
    <row r="765" spans="1:26" outlineLevel="4" x14ac:dyDescent="0.25">
      <c r="A765" s="15" t="s">
        <v>472</v>
      </c>
      <c r="B765" s="16" t="s">
        <v>35</v>
      </c>
      <c r="C765" s="16" t="s">
        <v>68</v>
      </c>
      <c r="D765" s="16" t="s">
        <v>87</v>
      </c>
      <c r="E765" s="16"/>
      <c r="F765" s="16" t="s">
        <v>38</v>
      </c>
      <c r="G765" s="16">
        <v>1120</v>
      </c>
      <c r="H765" s="16">
        <v>3480</v>
      </c>
      <c r="I765" s="17" t="s">
        <v>88</v>
      </c>
      <c r="J765" s="18">
        <v>2600000</v>
      </c>
      <c r="K765" s="19">
        <v>2600000</v>
      </c>
      <c r="L765" s="19">
        <v>0</v>
      </c>
      <c r="M765" s="19">
        <v>-2600000</v>
      </c>
      <c r="N765" s="19">
        <v>0</v>
      </c>
      <c r="O765" s="19">
        <v>0</v>
      </c>
      <c r="P765" s="19">
        <v>0</v>
      </c>
      <c r="Q765" s="19">
        <v>0</v>
      </c>
      <c r="R765" s="19">
        <v>0</v>
      </c>
      <c r="S765" s="19">
        <v>0</v>
      </c>
      <c r="T765" s="19">
        <v>0</v>
      </c>
      <c r="U765" s="19">
        <v>2600000</v>
      </c>
      <c r="V765" s="19">
        <v>0</v>
      </c>
      <c r="W765" s="19">
        <v>0</v>
      </c>
      <c r="X765" s="20">
        <v>0</v>
      </c>
      <c r="Y765" s="20">
        <v>0</v>
      </c>
      <c r="Z765" s="21">
        <v>0</v>
      </c>
    </row>
    <row r="766" spans="1:26" outlineLevel="4" x14ac:dyDescent="0.25">
      <c r="A766" s="15" t="s">
        <v>472</v>
      </c>
      <c r="B766" s="16" t="s">
        <v>35</v>
      </c>
      <c r="C766" s="16" t="s">
        <v>68</v>
      </c>
      <c r="D766" s="16" t="s">
        <v>192</v>
      </c>
      <c r="E766" s="16"/>
      <c r="F766" s="16" t="s">
        <v>38</v>
      </c>
      <c r="G766" s="16">
        <v>1120</v>
      </c>
      <c r="H766" s="16">
        <v>3480</v>
      </c>
      <c r="I766" s="17" t="s">
        <v>193</v>
      </c>
      <c r="J766" s="18">
        <v>34650000</v>
      </c>
      <c r="K766" s="19">
        <v>34650000</v>
      </c>
      <c r="L766" s="19">
        <v>0</v>
      </c>
      <c r="M766" s="19">
        <v>-30150000</v>
      </c>
      <c r="N766" s="19">
        <v>4500000</v>
      </c>
      <c r="O766" s="19">
        <v>0</v>
      </c>
      <c r="P766" s="19">
        <v>0</v>
      </c>
      <c r="Q766" s="19">
        <v>0</v>
      </c>
      <c r="R766" s="19">
        <v>39281.040000000001</v>
      </c>
      <c r="S766" s="19">
        <v>39281.040000000001</v>
      </c>
      <c r="T766" s="19">
        <v>4460718.96</v>
      </c>
      <c r="U766" s="19">
        <v>34610718.960000001</v>
      </c>
      <c r="V766" s="19">
        <v>0</v>
      </c>
      <c r="W766" s="19">
        <v>4460718.96</v>
      </c>
      <c r="X766" s="20">
        <f>R766/N766</f>
        <v>8.7291199999999999E-3</v>
      </c>
      <c r="Y766" s="20">
        <f>(O766+P766+Q766)/N766</f>
        <v>0</v>
      </c>
      <c r="Z766" s="21">
        <f>X766+Y766</f>
        <v>8.7291199999999999E-3</v>
      </c>
    </row>
    <row r="767" spans="1:26" ht="30" outlineLevel="4" x14ac:dyDescent="0.25">
      <c r="A767" s="15" t="s">
        <v>472</v>
      </c>
      <c r="B767" s="16" t="s">
        <v>35</v>
      </c>
      <c r="C767" s="16" t="s">
        <v>68</v>
      </c>
      <c r="D767" s="16" t="s">
        <v>196</v>
      </c>
      <c r="E767" s="16"/>
      <c r="F767" s="16" t="s">
        <v>38</v>
      </c>
      <c r="G767" s="16">
        <v>1120</v>
      </c>
      <c r="H767" s="16">
        <v>3480</v>
      </c>
      <c r="I767" s="17" t="s">
        <v>197</v>
      </c>
      <c r="J767" s="18">
        <v>3150000</v>
      </c>
      <c r="K767" s="19">
        <v>3150000</v>
      </c>
      <c r="L767" s="19">
        <v>0</v>
      </c>
      <c r="M767" s="19">
        <v>-3150000</v>
      </c>
      <c r="N767" s="19">
        <v>0</v>
      </c>
      <c r="O767" s="19">
        <v>0</v>
      </c>
      <c r="P767" s="19">
        <v>0</v>
      </c>
      <c r="Q767" s="19">
        <v>0</v>
      </c>
      <c r="R767" s="19">
        <v>0</v>
      </c>
      <c r="S767" s="19">
        <v>0</v>
      </c>
      <c r="T767" s="19">
        <v>0</v>
      </c>
      <c r="U767" s="19">
        <v>3150000</v>
      </c>
      <c r="V767" s="19">
        <v>0</v>
      </c>
      <c r="W767" s="19">
        <v>0</v>
      </c>
      <c r="X767" s="20">
        <v>0</v>
      </c>
      <c r="Y767" s="20">
        <v>0</v>
      </c>
      <c r="Z767" s="21">
        <v>0</v>
      </c>
    </row>
    <row r="768" spans="1:26" ht="30" outlineLevel="4" x14ac:dyDescent="0.25">
      <c r="A768" s="15" t="s">
        <v>472</v>
      </c>
      <c r="B768" s="16" t="s">
        <v>35</v>
      </c>
      <c r="C768" s="16" t="s">
        <v>68</v>
      </c>
      <c r="D768" s="16" t="s">
        <v>200</v>
      </c>
      <c r="E768" s="16"/>
      <c r="F768" s="16" t="s">
        <v>38</v>
      </c>
      <c r="G768" s="16">
        <v>1120</v>
      </c>
      <c r="H768" s="16">
        <v>3480</v>
      </c>
      <c r="I768" s="17" t="s">
        <v>201</v>
      </c>
      <c r="J768" s="18">
        <v>7000000</v>
      </c>
      <c r="K768" s="19">
        <v>7000000</v>
      </c>
      <c r="L768" s="19">
        <v>0</v>
      </c>
      <c r="M768" s="19">
        <v>-6974716</v>
      </c>
      <c r="N768" s="19">
        <v>25284</v>
      </c>
      <c r="O768" s="19">
        <v>0</v>
      </c>
      <c r="P768" s="19">
        <v>0</v>
      </c>
      <c r="Q768" s="19">
        <v>0</v>
      </c>
      <c r="R768" s="19">
        <v>25283.29</v>
      </c>
      <c r="S768" s="19">
        <v>25283.29</v>
      </c>
      <c r="T768" s="19">
        <v>0.71</v>
      </c>
      <c r="U768" s="19">
        <v>6974716.71</v>
      </c>
      <c r="V768" s="19">
        <v>0</v>
      </c>
      <c r="W768" s="19">
        <v>0.70999999999912689</v>
      </c>
      <c r="X768" s="20">
        <f>R768/N768</f>
        <v>0.99997191900015825</v>
      </c>
      <c r="Y768" s="20">
        <f>(O768+P768+Q768)/N768</f>
        <v>0</v>
      </c>
      <c r="Z768" s="21">
        <f>X768+Y768</f>
        <v>0.99997191900015825</v>
      </c>
    </row>
    <row r="769" spans="1:26" ht="45" outlineLevel="4" x14ac:dyDescent="0.25">
      <c r="A769" s="15" t="s">
        <v>472</v>
      </c>
      <c r="B769" s="16" t="s">
        <v>35</v>
      </c>
      <c r="C769" s="16" t="s">
        <v>68</v>
      </c>
      <c r="D769" s="16" t="s">
        <v>91</v>
      </c>
      <c r="E769" s="16"/>
      <c r="F769" s="16" t="s">
        <v>38</v>
      </c>
      <c r="G769" s="16">
        <v>1120</v>
      </c>
      <c r="H769" s="16">
        <v>3480</v>
      </c>
      <c r="I769" s="17" t="s">
        <v>92</v>
      </c>
      <c r="J769" s="18">
        <v>186250000</v>
      </c>
      <c r="K769" s="19">
        <v>186250000</v>
      </c>
      <c r="L769" s="19">
        <v>0</v>
      </c>
      <c r="M769" s="19">
        <v>-137026510</v>
      </c>
      <c r="N769" s="19">
        <v>49223490</v>
      </c>
      <c r="O769" s="19">
        <v>0</v>
      </c>
      <c r="P769" s="19">
        <v>0</v>
      </c>
      <c r="Q769" s="19">
        <v>0</v>
      </c>
      <c r="R769" s="19">
        <v>6311969.6900000004</v>
      </c>
      <c r="S769" s="19">
        <v>354333.97</v>
      </c>
      <c r="T769" s="19">
        <v>40250530.310000002</v>
      </c>
      <c r="U769" s="19">
        <v>179938030.31</v>
      </c>
      <c r="V769" s="19">
        <v>0</v>
      </c>
      <c r="W769" s="19">
        <v>42911520.310000002</v>
      </c>
      <c r="X769" s="20">
        <f>R769/N769</f>
        <v>0.12823084446064267</v>
      </c>
      <c r="Y769" s="20">
        <f>(O769+P769+Q769)/N769</f>
        <v>0</v>
      </c>
      <c r="Z769" s="21">
        <f>X769+Y769</f>
        <v>0.12823084446064267</v>
      </c>
    </row>
    <row r="770" spans="1:26" ht="30" outlineLevel="4" x14ac:dyDescent="0.25">
      <c r="A770" s="15" t="s">
        <v>472</v>
      </c>
      <c r="B770" s="16" t="s">
        <v>35</v>
      </c>
      <c r="C770" s="16" t="s">
        <v>68</v>
      </c>
      <c r="D770" s="16" t="s">
        <v>202</v>
      </c>
      <c r="E770" s="16"/>
      <c r="F770" s="16" t="s">
        <v>38</v>
      </c>
      <c r="G770" s="16">
        <v>1120</v>
      </c>
      <c r="H770" s="16">
        <v>3480</v>
      </c>
      <c r="I770" s="17" t="s">
        <v>203</v>
      </c>
      <c r="J770" s="18">
        <v>1575000</v>
      </c>
      <c r="K770" s="19">
        <v>1575000</v>
      </c>
      <c r="L770" s="19">
        <v>0</v>
      </c>
      <c r="M770" s="19">
        <v>-1575000</v>
      </c>
      <c r="N770" s="19">
        <v>0</v>
      </c>
      <c r="O770" s="19">
        <v>0</v>
      </c>
      <c r="P770" s="19">
        <v>0</v>
      </c>
      <c r="Q770" s="19">
        <v>0</v>
      </c>
      <c r="R770" s="19">
        <v>0</v>
      </c>
      <c r="S770" s="19">
        <v>0</v>
      </c>
      <c r="T770" s="19">
        <v>0</v>
      </c>
      <c r="U770" s="19">
        <v>1575000</v>
      </c>
      <c r="V770" s="19">
        <v>0</v>
      </c>
      <c r="W770" s="19">
        <v>0</v>
      </c>
      <c r="X770" s="20">
        <v>0</v>
      </c>
      <c r="Y770" s="20">
        <v>0</v>
      </c>
      <c r="Z770" s="21">
        <v>0</v>
      </c>
    </row>
    <row r="771" spans="1:26" ht="30" outlineLevel="4" x14ac:dyDescent="0.25">
      <c r="A771" s="15" t="s">
        <v>472</v>
      </c>
      <c r="B771" s="16" t="s">
        <v>35</v>
      </c>
      <c r="C771" s="16" t="s">
        <v>68</v>
      </c>
      <c r="D771" s="16" t="s">
        <v>204</v>
      </c>
      <c r="E771" s="16"/>
      <c r="F771" s="16" t="s">
        <v>38</v>
      </c>
      <c r="G771" s="16">
        <v>1310</v>
      </c>
      <c r="H771" s="16">
        <v>3480</v>
      </c>
      <c r="I771" s="17" t="s">
        <v>480</v>
      </c>
      <c r="J771" s="18">
        <v>173250</v>
      </c>
      <c r="K771" s="19">
        <v>173250</v>
      </c>
      <c r="L771" s="19">
        <v>0</v>
      </c>
      <c r="M771" s="19">
        <v>-173250</v>
      </c>
      <c r="N771" s="19">
        <v>0</v>
      </c>
      <c r="O771" s="19">
        <v>0</v>
      </c>
      <c r="P771" s="19">
        <v>0</v>
      </c>
      <c r="Q771" s="19">
        <v>0</v>
      </c>
      <c r="R771" s="19">
        <v>0</v>
      </c>
      <c r="S771" s="19">
        <v>0</v>
      </c>
      <c r="T771" s="19">
        <v>0</v>
      </c>
      <c r="U771" s="19">
        <v>173250</v>
      </c>
      <c r="V771" s="19">
        <v>0</v>
      </c>
      <c r="W771" s="19">
        <v>0</v>
      </c>
      <c r="X771" s="20">
        <v>0</v>
      </c>
      <c r="Y771" s="20">
        <v>0</v>
      </c>
      <c r="Z771" s="21">
        <v>0</v>
      </c>
    </row>
    <row r="772" spans="1:26" outlineLevel="4" x14ac:dyDescent="0.25">
      <c r="A772" s="15" t="s">
        <v>472</v>
      </c>
      <c r="B772" s="16" t="s">
        <v>35</v>
      </c>
      <c r="C772" s="16" t="s">
        <v>68</v>
      </c>
      <c r="D772" s="16" t="s">
        <v>206</v>
      </c>
      <c r="E772" s="16"/>
      <c r="F772" s="16" t="s">
        <v>38</v>
      </c>
      <c r="G772" s="16">
        <v>1120</v>
      </c>
      <c r="H772" s="16">
        <v>3480</v>
      </c>
      <c r="I772" s="17" t="s">
        <v>207</v>
      </c>
      <c r="J772" s="18">
        <v>6300000</v>
      </c>
      <c r="K772" s="19">
        <v>6300000</v>
      </c>
      <c r="L772" s="19">
        <v>0</v>
      </c>
      <c r="M772" s="19">
        <v>-2800000</v>
      </c>
      <c r="N772" s="19">
        <v>3500000</v>
      </c>
      <c r="O772" s="19">
        <v>0</v>
      </c>
      <c r="P772" s="19">
        <v>0</v>
      </c>
      <c r="Q772" s="19">
        <v>0</v>
      </c>
      <c r="R772" s="19">
        <v>0</v>
      </c>
      <c r="S772" s="19">
        <v>0</v>
      </c>
      <c r="T772" s="19">
        <v>1575000</v>
      </c>
      <c r="U772" s="19">
        <v>6300000</v>
      </c>
      <c r="V772" s="19">
        <v>0</v>
      </c>
      <c r="W772" s="19">
        <v>3500000</v>
      </c>
      <c r="X772" s="20">
        <f>R772/N772</f>
        <v>0</v>
      </c>
      <c r="Y772" s="20">
        <f>(O772+P772+Q772)/N772</f>
        <v>0</v>
      </c>
      <c r="Z772" s="21">
        <f>X772+Y772</f>
        <v>0</v>
      </c>
    </row>
    <row r="773" spans="1:26" outlineLevel="3" x14ac:dyDescent="0.25">
      <c r="A773" s="22"/>
      <c r="B773" s="23"/>
      <c r="C773" s="23" t="s">
        <v>93</v>
      </c>
      <c r="D773" s="23"/>
      <c r="E773" s="23"/>
      <c r="F773" s="23"/>
      <c r="G773" s="23"/>
      <c r="H773" s="23"/>
      <c r="I773" s="24"/>
      <c r="J773" s="25">
        <f t="shared" ref="J773:W773" si="146">SUBTOTAL(9,J753:J772)</f>
        <v>1159769223</v>
      </c>
      <c r="K773" s="26">
        <f t="shared" si="146"/>
        <v>1159769223</v>
      </c>
      <c r="L773" s="26">
        <f t="shared" si="146"/>
        <v>0</v>
      </c>
      <c r="M773" s="26">
        <f t="shared" si="146"/>
        <v>-737159984</v>
      </c>
      <c r="N773" s="26">
        <f t="shared" si="146"/>
        <v>422609239</v>
      </c>
      <c r="O773" s="26">
        <f t="shared" si="146"/>
        <v>0</v>
      </c>
      <c r="P773" s="26">
        <f t="shared" si="146"/>
        <v>0</v>
      </c>
      <c r="Q773" s="26">
        <f t="shared" si="146"/>
        <v>0</v>
      </c>
      <c r="R773" s="26">
        <f t="shared" si="146"/>
        <v>121719383.25</v>
      </c>
      <c r="S773" s="26">
        <f t="shared" si="146"/>
        <v>46595336.25999999</v>
      </c>
      <c r="T773" s="26">
        <f t="shared" si="146"/>
        <v>149226871.25</v>
      </c>
      <c r="U773" s="26">
        <f t="shared" si="146"/>
        <v>1038049839.75</v>
      </c>
      <c r="V773" s="26">
        <f t="shared" si="146"/>
        <v>0</v>
      </c>
      <c r="W773" s="26">
        <f t="shared" si="146"/>
        <v>300889855.75</v>
      </c>
      <c r="X773" s="27">
        <f>R773/N773</f>
        <v>0.28801874643824338</v>
      </c>
      <c r="Y773" s="27">
        <f>(O773+P773+Q773)/N773</f>
        <v>0</v>
      </c>
      <c r="Z773" s="28">
        <f>X773+Y773</f>
        <v>0.28801874643824338</v>
      </c>
    </row>
    <row r="774" spans="1:26" outlineLevel="4" x14ac:dyDescent="0.25">
      <c r="A774" s="15" t="s">
        <v>472</v>
      </c>
      <c r="B774" s="16" t="s">
        <v>35</v>
      </c>
      <c r="C774" s="16" t="s">
        <v>94</v>
      </c>
      <c r="D774" s="16" t="s">
        <v>208</v>
      </c>
      <c r="E774" s="16"/>
      <c r="F774" s="16" t="s">
        <v>38</v>
      </c>
      <c r="G774" s="16">
        <v>1120</v>
      </c>
      <c r="H774" s="16">
        <v>3480</v>
      </c>
      <c r="I774" s="17" t="s">
        <v>209</v>
      </c>
      <c r="J774" s="18">
        <v>2000000</v>
      </c>
      <c r="K774" s="19">
        <v>2000000</v>
      </c>
      <c r="L774" s="19">
        <v>0</v>
      </c>
      <c r="M774" s="19">
        <v>-1850000</v>
      </c>
      <c r="N774" s="19">
        <v>150000</v>
      </c>
      <c r="O774" s="19">
        <v>0</v>
      </c>
      <c r="P774" s="19">
        <v>0</v>
      </c>
      <c r="Q774" s="19">
        <v>0</v>
      </c>
      <c r="R774" s="19">
        <v>0</v>
      </c>
      <c r="S774" s="19">
        <v>0</v>
      </c>
      <c r="T774" s="19">
        <v>150000</v>
      </c>
      <c r="U774" s="19">
        <v>2000000</v>
      </c>
      <c r="V774" s="19">
        <v>0</v>
      </c>
      <c r="W774" s="19">
        <v>150000</v>
      </c>
      <c r="X774" s="20">
        <f>R774/N774</f>
        <v>0</v>
      </c>
      <c r="Y774" s="20">
        <f>(O774+P774+Q774)/N774</f>
        <v>0</v>
      </c>
      <c r="Z774" s="21">
        <f>X774+Y774</f>
        <v>0</v>
      </c>
    </row>
    <row r="775" spans="1:26" ht="30" outlineLevel="4" x14ac:dyDescent="0.25">
      <c r="A775" s="15" t="s">
        <v>472</v>
      </c>
      <c r="B775" s="16" t="s">
        <v>35</v>
      </c>
      <c r="C775" s="16" t="s">
        <v>94</v>
      </c>
      <c r="D775" s="16" t="s">
        <v>95</v>
      </c>
      <c r="E775" s="16"/>
      <c r="F775" s="16" t="s">
        <v>38</v>
      </c>
      <c r="G775" s="16">
        <v>1120</v>
      </c>
      <c r="H775" s="16">
        <v>3480</v>
      </c>
      <c r="I775" s="17" t="s">
        <v>96</v>
      </c>
      <c r="J775" s="18">
        <v>300000</v>
      </c>
      <c r="K775" s="19">
        <v>300000</v>
      </c>
      <c r="L775" s="19">
        <v>0</v>
      </c>
      <c r="M775" s="19">
        <v>-300000</v>
      </c>
      <c r="N775" s="19">
        <v>0</v>
      </c>
      <c r="O775" s="19">
        <v>0</v>
      </c>
      <c r="P775" s="19">
        <v>0</v>
      </c>
      <c r="Q775" s="19">
        <v>0</v>
      </c>
      <c r="R775" s="19">
        <v>0</v>
      </c>
      <c r="S775" s="19">
        <v>0</v>
      </c>
      <c r="T775" s="19">
        <v>0</v>
      </c>
      <c r="U775" s="19">
        <v>300000</v>
      </c>
      <c r="V775" s="19">
        <v>0</v>
      </c>
      <c r="W775" s="19">
        <v>0</v>
      </c>
      <c r="X775" s="20">
        <v>0</v>
      </c>
      <c r="Y775" s="20">
        <v>0</v>
      </c>
      <c r="Z775" s="21">
        <v>0</v>
      </c>
    </row>
    <row r="776" spans="1:26" outlineLevel="4" x14ac:dyDescent="0.25">
      <c r="A776" s="15" t="s">
        <v>472</v>
      </c>
      <c r="B776" s="16" t="s">
        <v>35</v>
      </c>
      <c r="C776" s="16" t="s">
        <v>94</v>
      </c>
      <c r="D776" s="16" t="s">
        <v>97</v>
      </c>
      <c r="E776" s="16"/>
      <c r="F776" s="16" t="s">
        <v>38</v>
      </c>
      <c r="G776" s="16">
        <v>1120</v>
      </c>
      <c r="H776" s="16">
        <v>3480</v>
      </c>
      <c r="I776" s="17" t="s">
        <v>98</v>
      </c>
      <c r="J776" s="18">
        <v>5722500</v>
      </c>
      <c r="K776" s="19">
        <v>5722500</v>
      </c>
      <c r="L776" s="19">
        <v>0</v>
      </c>
      <c r="M776" s="19">
        <v>-5722500</v>
      </c>
      <c r="N776" s="19">
        <v>0</v>
      </c>
      <c r="O776" s="19">
        <v>0</v>
      </c>
      <c r="P776" s="19">
        <v>0</v>
      </c>
      <c r="Q776" s="19">
        <v>0</v>
      </c>
      <c r="R776" s="19">
        <v>0</v>
      </c>
      <c r="S776" s="19">
        <v>0</v>
      </c>
      <c r="T776" s="19">
        <v>0</v>
      </c>
      <c r="U776" s="19">
        <v>5722500</v>
      </c>
      <c r="V776" s="19">
        <v>0</v>
      </c>
      <c r="W776" s="19">
        <v>0</v>
      </c>
      <c r="X776" s="20">
        <v>0</v>
      </c>
      <c r="Y776" s="20">
        <v>0</v>
      </c>
      <c r="Z776" s="21">
        <v>0</v>
      </c>
    </row>
    <row r="777" spans="1:26" outlineLevel="4" x14ac:dyDescent="0.25">
      <c r="A777" s="15" t="s">
        <v>472</v>
      </c>
      <c r="B777" s="16" t="s">
        <v>35</v>
      </c>
      <c r="C777" s="16" t="s">
        <v>94</v>
      </c>
      <c r="D777" s="16" t="s">
        <v>99</v>
      </c>
      <c r="E777" s="16"/>
      <c r="F777" s="16" t="s">
        <v>38</v>
      </c>
      <c r="G777" s="16">
        <v>1120</v>
      </c>
      <c r="H777" s="16">
        <v>3480</v>
      </c>
      <c r="I777" s="17" t="s">
        <v>251</v>
      </c>
      <c r="J777" s="18">
        <v>1650000</v>
      </c>
      <c r="K777" s="19">
        <v>1650000</v>
      </c>
      <c r="L777" s="19">
        <v>0</v>
      </c>
      <c r="M777" s="19">
        <v>-1650000</v>
      </c>
      <c r="N777" s="19">
        <v>0</v>
      </c>
      <c r="O777" s="19">
        <v>0</v>
      </c>
      <c r="P777" s="19">
        <v>0</v>
      </c>
      <c r="Q777" s="19">
        <v>0</v>
      </c>
      <c r="R777" s="19">
        <v>0</v>
      </c>
      <c r="S777" s="19">
        <v>0</v>
      </c>
      <c r="T777" s="19">
        <v>0</v>
      </c>
      <c r="U777" s="19">
        <v>1650000</v>
      </c>
      <c r="V777" s="19">
        <v>0</v>
      </c>
      <c r="W777" s="19">
        <v>0</v>
      </c>
      <c r="X777" s="20">
        <v>0</v>
      </c>
      <c r="Y777" s="20">
        <v>0</v>
      </c>
      <c r="Z777" s="21">
        <v>0</v>
      </c>
    </row>
    <row r="778" spans="1:26" outlineLevel="4" x14ac:dyDescent="0.25">
      <c r="A778" s="15" t="s">
        <v>472</v>
      </c>
      <c r="B778" s="16" t="s">
        <v>35</v>
      </c>
      <c r="C778" s="16" t="s">
        <v>94</v>
      </c>
      <c r="D778" s="16" t="s">
        <v>210</v>
      </c>
      <c r="E778" s="16"/>
      <c r="F778" s="16" t="s">
        <v>38</v>
      </c>
      <c r="G778" s="16">
        <v>1120</v>
      </c>
      <c r="H778" s="16">
        <v>3480</v>
      </c>
      <c r="I778" s="17" t="s">
        <v>211</v>
      </c>
      <c r="J778" s="18">
        <v>105000</v>
      </c>
      <c r="K778" s="19">
        <v>105000</v>
      </c>
      <c r="L778" s="19">
        <v>0</v>
      </c>
      <c r="M778" s="19">
        <v>-105000</v>
      </c>
      <c r="N778" s="19">
        <v>0</v>
      </c>
      <c r="O778" s="19">
        <v>0</v>
      </c>
      <c r="P778" s="19">
        <v>0</v>
      </c>
      <c r="Q778" s="19">
        <v>0</v>
      </c>
      <c r="R778" s="19">
        <v>0</v>
      </c>
      <c r="S778" s="19">
        <v>0</v>
      </c>
      <c r="T778" s="19">
        <v>0</v>
      </c>
      <c r="U778" s="19">
        <v>105000</v>
      </c>
      <c r="V778" s="19">
        <v>0</v>
      </c>
      <c r="W778" s="19">
        <v>0</v>
      </c>
      <c r="X778" s="20">
        <v>0</v>
      </c>
      <c r="Y778" s="20">
        <v>0</v>
      </c>
      <c r="Z778" s="21">
        <v>0</v>
      </c>
    </row>
    <row r="779" spans="1:26" ht="30" outlineLevel="4" x14ac:dyDescent="0.25">
      <c r="A779" s="15" t="s">
        <v>472</v>
      </c>
      <c r="B779" s="16" t="s">
        <v>35</v>
      </c>
      <c r="C779" s="16" t="s">
        <v>94</v>
      </c>
      <c r="D779" s="16" t="s">
        <v>101</v>
      </c>
      <c r="E779" s="16"/>
      <c r="F779" s="16" t="s">
        <v>38</v>
      </c>
      <c r="G779" s="16">
        <v>1120</v>
      </c>
      <c r="H779" s="16">
        <v>3480</v>
      </c>
      <c r="I779" s="17" t="s">
        <v>102</v>
      </c>
      <c r="J779" s="18">
        <v>105000</v>
      </c>
      <c r="K779" s="19">
        <v>105000</v>
      </c>
      <c r="L779" s="19">
        <v>0</v>
      </c>
      <c r="M779" s="19">
        <v>-105000</v>
      </c>
      <c r="N779" s="19">
        <v>0</v>
      </c>
      <c r="O779" s="19">
        <v>0</v>
      </c>
      <c r="P779" s="19">
        <v>0</v>
      </c>
      <c r="Q779" s="19">
        <v>0</v>
      </c>
      <c r="R779" s="19">
        <v>0</v>
      </c>
      <c r="S779" s="19">
        <v>0</v>
      </c>
      <c r="T779" s="19">
        <v>0</v>
      </c>
      <c r="U779" s="19">
        <v>105000</v>
      </c>
      <c r="V779" s="19">
        <v>0</v>
      </c>
      <c r="W779" s="19">
        <v>0</v>
      </c>
      <c r="X779" s="20">
        <v>0</v>
      </c>
      <c r="Y779" s="20">
        <v>0</v>
      </c>
      <c r="Z779" s="21">
        <v>0</v>
      </c>
    </row>
    <row r="780" spans="1:26" outlineLevel="4" x14ac:dyDescent="0.25">
      <c r="A780" s="15" t="s">
        <v>472</v>
      </c>
      <c r="B780" s="16" t="s">
        <v>35</v>
      </c>
      <c r="C780" s="16" t="s">
        <v>94</v>
      </c>
      <c r="D780" s="16" t="s">
        <v>216</v>
      </c>
      <c r="E780" s="16"/>
      <c r="F780" s="16" t="s">
        <v>38</v>
      </c>
      <c r="G780" s="16">
        <v>1120</v>
      </c>
      <c r="H780" s="16">
        <v>3480</v>
      </c>
      <c r="I780" s="17" t="s">
        <v>217</v>
      </c>
      <c r="J780" s="18">
        <v>105000</v>
      </c>
      <c r="K780" s="19">
        <v>105000</v>
      </c>
      <c r="L780" s="19">
        <v>0</v>
      </c>
      <c r="M780" s="19">
        <v>-105000</v>
      </c>
      <c r="N780" s="19">
        <v>0</v>
      </c>
      <c r="O780" s="19">
        <v>0</v>
      </c>
      <c r="P780" s="19">
        <v>0</v>
      </c>
      <c r="Q780" s="19">
        <v>0</v>
      </c>
      <c r="R780" s="19">
        <v>0</v>
      </c>
      <c r="S780" s="19">
        <v>0</v>
      </c>
      <c r="T780" s="19">
        <v>0</v>
      </c>
      <c r="U780" s="19">
        <v>105000</v>
      </c>
      <c r="V780" s="19">
        <v>0</v>
      </c>
      <c r="W780" s="19">
        <v>0</v>
      </c>
      <c r="X780" s="20">
        <v>0</v>
      </c>
      <c r="Y780" s="20">
        <v>0</v>
      </c>
      <c r="Z780" s="21">
        <v>0</v>
      </c>
    </row>
    <row r="781" spans="1:26" outlineLevel="4" x14ac:dyDescent="0.25">
      <c r="A781" s="15" t="s">
        <v>472</v>
      </c>
      <c r="B781" s="16" t="s">
        <v>35</v>
      </c>
      <c r="C781" s="16" t="s">
        <v>94</v>
      </c>
      <c r="D781" s="16" t="s">
        <v>220</v>
      </c>
      <c r="E781" s="16"/>
      <c r="F781" s="16" t="s">
        <v>38</v>
      </c>
      <c r="G781" s="16">
        <v>1120</v>
      </c>
      <c r="H781" s="16">
        <v>3480</v>
      </c>
      <c r="I781" s="17" t="s">
        <v>221</v>
      </c>
      <c r="J781" s="18">
        <v>1575250</v>
      </c>
      <c r="K781" s="19">
        <v>1575250</v>
      </c>
      <c r="L781" s="19">
        <v>0</v>
      </c>
      <c r="M781" s="19">
        <v>-1075250</v>
      </c>
      <c r="N781" s="19">
        <v>500000</v>
      </c>
      <c r="O781" s="19">
        <v>0</v>
      </c>
      <c r="P781" s="19">
        <v>0</v>
      </c>
      <c r="Q781" s="19">
        <v>0</v>
      </c>
      <c r="R781" s="19">
        <v>0</v>
      </c>
      <c r="S781" s="19">
        <v>0</v>
      </c>
      <c r="T781" s="19">
        <v>393812.5</v>
      </c>
      <c r="U781" s="19">
        <v>1575250</v>
      </c>
      <c r="V781" s="19">
        <v>0</v>
      </c>
      <c r="W781" s="19">
        <v>500000</v>
      </c>
      <c r="X781" s="20">
        <f>R781/N781</f>
        <v>0</v>
      </c>
      <c r="Y781" s="20">
        <f>(O781+P781+Q781)/N781</f>
        <v>0</v>
      </c>
      <c r="Z781" s="21">
        <f>X781+Y781</f>
        <v>0</v>
      </c>
    </row>
    <row r="782" spans="1:26" ht="30" outlineLevel="4" x14ac:dyDescent="0.25">
      <c r="A782" s="15" t="s">
        <v>472</v>
      </c>
      <c r="B782" s="16" t="s">
        <v>35</v>
      </c>
      <c r="C782" s="16" t="s">
        <v>94</v>
      </c>
      <c r="D782" s="16" t="s">
        <v>103</v>
      </c>
      <c r="E782" s="16"/>
      <c r="F782" s="16" t="s">
        <v>38</v>
      </c>
      <c r="G782" s="16">
        <v>1120</v>
      </c>
      <c r="H782" s="16">
        <v>3480</v>
      </c>
      <c r="I782" s="17" t="s">
        <v>104</v>
      </c>
      <c r="J782" s="18">
        <v>4400000</v>
      </c>
      <c r="K782" s="19">
        <v>4400000</v>
      </c>
      <c r="L782" s="19">
        <v>0</v>
      </c>
      <c r="M782" s="19">
        <v>-4400000</v>
      </c>
      <c r="N782" s="19">
        <v>0</v>
      </c>
      <c r="O782" s="19">
        <v>0</v>
      </c>
      <c r="P782" s="19">
        <v>0</v>
      </c>
      <c r="Q782" s="19">
        <v>0</v>
      </c>
      <c r="R782" s="19">
        <v>0</v>
      </c>
      <c r="S782" s="19">
        <v>0</v>
      </c>
      <c r="T782" s="19">
        <v>0</v>
      </c>
      <c r="U782" s="19">
        <v>4400000</v>
      </c>
      <c r="V782" s="19">
        <v>0</v>
      </c>
      <c r="W782" s="19">
        <v>0</v>
      </c>
      <c r="X782" s="20">
        <v>0</v>
      </c>
      <c r="Y782" s="20">
        <v>0</v>
      </c>
      <c r="Z782" s="21">
        <v>0</v>
      </c>
    </row>
    <row r="783" spans="1:26" ht="30" outlineLevel="4" x14ac:dyDescent="0.25">
      <c r="A783" s="15" t="s">
        <v>472</v>
      </c>
      <c r="B783" s="16" t="s">
        <v>35</v>
      </c>
      <c r="C783" s="16" t="s">
        <v>94</v>
      </c>
      <c r="D783" s="16" t="s">
        <v>107</v>
      </c>
      <c r="E783" s="16"/>
      <c r="F783" s="16" t="s">
        <v>38</v>
      </c>
      <c r="G783" s="16">
        <v>1120</v>
      </c>
      <c r="H783" s="16">
        <v>3480</v>
      </c>
      <c r="I783" s="17" t="s">
        <v>108</v>
      </c>
      <c r="J783" s="18">
        <v>9650000</v>
      </c>
      <c r="K783" s="19">
        <v>9650000</v>
      </c>
      <c r="L783" s="19">
        <v>0</v>
      </c>
      <c r="M783" s="19">
        <v>-9650000</v>
      </c>
      <c r="N783" s="19">
        <v>0</v>
      </c>
      <c r="O783" s="19">
        <v>0</v>
      </c>
      <c r="P783" s="19">
        <v>0</v>
      </c>
      <c r="Q783" s="19">
        <v>0</v>
      </c>
      <c r="R783" s="19">
        <v>0</v>
      </c>
      <c r="S783" s="19">
        <v>0</v>
      </c>
      <c r="T783" s="19">
        <v>0</v>
      </c>
      <c r="U783" s="19">
        <v>9650000</v>
      </c>
      <c r="V783" s="19">
        <v>0</v>
      </c>
      <c r="W783" s="19">
        <v>0</v>
      </c>
      <c r="X783" s="20">
        <v>0</v>
      </c>
      <c r="Y783" s="20">
        <v>0</v>
      </c>
      <c r="Z783" s="21">
        <v>0</v>
      </c>
    </row>
    <row r="784" spans="1:26" outlineLevel="4" x14ac:dyDescent="0.25">
      <c r="A784" s="15" t="s">
        <v>472</v>
      </c>
      <c r="B784" s="16" t="s">
        <v>35</v>
      </c>
      <c r="C784" s="16" t="s">
        <v>94</v>
      </c>
      <c r="D784" s="16" t="s">
        <v>109</v>
      </c>
      <c r="E784" s="16"/>
      <c r="F784" s="16" t="s">
        <v>38</v>
      </c>
      <c r="G784" s="16">
        <v>1120</v>
      </c>
      <c r="H784" s="16">
        <v>3480</v>
      </c>
      <c r="I784" s="17" t="s">
        <v>110</v>
      </c>
      <c r="J784" s="18">
        <v>2000000</v>
      </c>
      <c r="K784" s="19">
        <v>2000000</v>
      </c>
      <c r="L784" s="19">
        <v>0</v>
      </c>
      <c r="M784" s="19">
        <v>-2000000</v>
      </c>
      <c r="N784" s="19">
        <v>0</v>
      </c>
      <c r="O784" s="19">
        <v>0</v>
      </c>
      <c r="P784" s="19">
        <v>0</v>
      </c>
      <c r="Q784" s="19">
        <v>0</v>
      </c>
      <c r="R784" s="19">
        <v>0</v>
      </c>
      <c r="S784" s="19">
        <v>0</v>
      </c>
      <c r="T784" s="19">
        <v>0</v>
      </c>
      <c r="U784" s="19">
        <v>2000000</v>
      </c>
      <c r="V784" s="19">
        <v>0</v>
      </c>
      <c r="W784" s="19">
        <v>0</v>
      </c>
      <c r="X784" s="20">
        <v>0</v>
      </c>
      <c r="Y784" s="20">
        <v>0</v>
      </c>
      <c r="Z784" s="21">
        <v>0</v>
      </c>
    </row>
    <row r="785" spans="1:26" ht="30" outlineLevel="4" x14ac:dyDescent="0.25">
      <c r="A785" s="15" t="s">
        <v>472</v>
      </c>
      <c r="B785" s="16" t="s">
        <v>35</v>
      </c>
      <c r="C785" s="16" t="s">
        <v>94</v>
      </c>
      <c r="D785" s="16" t="s">
        <v>222</v>
      </c>
      <c r="E785" s="16"/>
      <c r="F785" s="16" t="s">
        <v>38</v>
      </c>
      <c r="G785" s="16">
        <v>1120</v>
      </c>
      <c r="H785" s="16">
        <v>3480</v>
      </c>
      <c r="I785" s="17" t="s">
        <v>223</v>
      </c>
      <c r="J785" s="18">
        <v>350000</v>
      </c>
      <c r="K785" s="19">
        <v>350000</v>
      </c>
      <c r="L785" s="19">
        <v>0</v>
      </c>
      <c r="M785" s="19">
        <v>-350000</v>
      </c>
      <c r="N785" s="19">
        <v>0</v>
      </c>
      <c r="O785" s="19">
        <v>0</v>
      </c>
      <c r="P785" s="19">
        <v>0</v>
      </c>
      <c r="Q785" s="19">
        <v>0</v>
      </c>
      <c r="R785" s="19">
        <v>0</v>
      </c>
      <c r="S785" s="19">
        <v>0</v>
      </c>
      <c r="T785" s="19">
        <v>0</v>
      </c>
      <c r="U785" s="19">
        <v>350000</v>
      </c>
      <c r="V785" s="19">
        <v>0</v>
      </c>
      <c r="W785" s="19">
        <v>0</v>
      </c>
      <c r="X785" s="20">
        <v>0</v>
      </c>
      <c r="Y785" s="20">
        <v>0</v>
      </c>
      <c r="Z785" s="21">
        <v>0</v>
      </c>
    </row>
    <row r="786" spans="1:26" ht="30" outlineLevel="4" x14ac:dyDescent="0.25">
      <c r="A786" s="15" t="s">
        <v>472</v>
      </c>
      <c r="B786" s="16" t="s">
        <v>35</v>
      </c>
      <c r="C786" s="16" t="s">
        <v>94</v>
      </c>
      <c r="D786" s="16" t="s">
        <v>224</v>
      </c>
      <c r="E786" s="16"/>
      <c r="F786" s="16" t="s">
        <v>38</v>
      </c>
      <c r="G786" s="16">
        <v>1120</v>
      </c>
      <c r="H786" s="16">
        <v>3480</v>
      </c>
      <c r="I786" s="17" t="s">
        <v>225</v>
      </c>
      <c r="J786" s="18">
        <v>150000</v>
      </c>
      <c r="K786" s="19">
        <v>150000</v>
      </c>
      <c r="L786" s="19">
        <v>0</v>
      </c>
      <c r="M786" s="19">
        <v>-150000</v>
      </c>
      <c r="N786" s="19">
        <v>0</v>
      </c>
      <c r="O786" s="19">
        <v>0</v>
      </c>
      <c r="P786" s="19">
        <v>0</v>
      </c>
      <c r="Q786" s="19">
        <v>0</v>
      </c>
      <c r="R786" s="19">
        <v>0</v>
      </c>
      <c r="S786" s="19">
        <v>0</v>
      </c>
      <c r="T786" s="19">
        <v>0</v>
      </c>
      <c r="U786" s="19">
        <v>150000</v>
      </c>
      <c r="V786" s="19">
        <v>0</v>
      </c>
      <c r="W786" s="19">
        <v>0</v>
      </c>
      <c r="X786" s="20">
        <v>0</v>
      </c>
      <c r="Y786" s="20">
        <v>0</v>
      </c>
      <c r="Z786" s="21">
        <v>0</v>
      </c>
    </row>
    <row r="787" spans="1:26" outlineLevel="3" x14ac:dyDescent="0.25">
      <c r="A787" s="22"/>
      <c r="B787" s="23"/>
      <c r="C787" s="23" t="s">
        <v>111</v>
      </c>
      <c r="D787" s="23"/>
      <c r="E787" s="23"/>
      <c r="F787" s="23"/>
      <c r="G787" s="23"/>
      <c r="H787" s="23"/>
      <c r="I787" s="24"/>
      <c r="J787" s="25">
        <f t="shared" ref="J787:W787" si="147">SUBTOTAL(9,J774:J786)</f>
        <v>28112750</v>
      </c>
      <c r="K787" s="26">
        <f t="shared" si="147"/>
        <v>28112750</v>
      </c>
      <c r="L787" s="26">
        <f t="shared" si="147"/>
        <v>0</v>
      </c>
      <c r="M787" s="26">
        <f t="shared" si="147"/>
        <v>-27462750</v>
      </c>
      <c r="N787" s="26">
        <f t="shared" si="147"/>
        <v>650000</v>
      </c>
      <c r="O787" s="26">
        <f t="shared" si="147"/>
        <v>0</v>
      </c>
      <c r="P787" s="26">
        <f t="shared" si="147"/>
        <v>0</v>
      </c>
      <c r="Q787" s="26">
        <f t="shared" si="147"/>
        <v>0</v>
      </c>
      <c r="R787" s="26">
        <f t="shared" si="147"/>
        <v>0</v>
      </c>
      <c r="S787" s="26">
        <f t="shared" si="147"/>
        <v>0</v>
      </c>
      <c r="T787" s="26">
        <f t="shared" si="147"/>
        <v>543812.5</v>
      </c>
      <c r="U787" s="26">
        <f t="shared" si="147"/>
        <v>28112750</v>
      </c>
      <c r="V787" s="26">
        <f t="shared" si="147"/>
        <v>0</v>
      </c>
      <c r="W787" s="26">
        <f t="shared" si="147"/>
        <v>650000</v>
      </c>
      <c r="X787" s="27">
        <f>R787/N787</f>
        <v>0</v>
      </c>
      <c r="Y787" s="27">
        <f>(O787+P787+Q787)/N787</f>
        <v>0</v>
      </c>
      <c r="Z787" s="28">
        <f>X787+Y787</f>
        <v>0</v>
      </c>
    </row>
    <row r="788" spans="1:26" outlineLevel="4" x14ac:dyDescent="0.25">
      <c r="A788" s="15" t="s">
        <v>472</v>
      </c>
      <c r="B788" s="16" t="s">
        <v>35</v>
      </c>
      <c r="C788" s="16" t="s">
        <v>112</v>
      </c>
      <c r="D788" s="16" t="s">
        <v>113</v>
      </c>
      <c r="E788" s="16"/>
      <c r="F788" s="16">
        <v>280</v>
      </c>
      <c r="G788" s="16">
        <v>2210</v>
      </c>
      <c r="H788" s="16">
        <v>3480</v>
      </c>
      <c r="I788" s="17" t="s">
        <v>114</v>
      </c>
      <c r="J788" s="18">
        <v>10500000</v>
      </c>
      <c r="K788" s="19">
        <v>10500000</v>
      </c>
      <c r="L788" s="19">
        <v>0</v>
      </c>
      <c r="M788" s="19">
        <v>-10500000</v>
      </c>
      <c r="N788" s="19">
        <v>0</v>
      </c>
      <c r="O788" s="19">
        <v>0</v>
      </c>
      <c r="P788" s="19">
        <v>0</v>
      </c>
      <c r="Q788" s="19">
        <v>0</v>
      </c>
      <c r="R788" s="19">
        <v>0</v>
      </c>
      <c r="S788" s="19">
        <v>0</v>
      </c>
      <c r="T788" s="19">
        <v>0</v>
      </c>
      <c r="U788" s="19">
        <v>10500000</v>
      </c>
      <c r="V788" s="19">
        <v>0</v>
      </c>
      <c r="W788" s="19">
        <v>0</v>
      </c>
      <c r="X788" s="20">
        <v>0</v>
      </c>
      <c r="Y788" s="20">
        <v>0</v>
      </c>
      <c r="Z788" s="21">
        <v>0</v>
      </c>
    </row>
    <row r="789" spans="1:26" outlineLevel="4" x14ac:dyDescent="0.25">
      <c r="A789" s="15" t="s">
        <v>472</v>
      </c>
      <c r="B789" s="16" t="s">
        <v>35</v>
      </c>
      <c r="C789" s="16" t="s">
        <v>112</v>
      </c>
      <c r="D789" s="16" t="s">
        <v>115</v>
      </c>
      <c r="E789" s="16"/>
      <c r="F789" s="16">
        <v>280</v>
      </c>
      <c r="G789" s="16">
        <v>2210</v>
      </c>
      <c r="H789" s="16">
        <v>3480</v>
      </c>
      <c r="I789" s="17" t="s">
        <v>116</v>
      </c>
      <c r="J789" s="18">
        <v>8100000</v>
      </c>
      <c r="K789" s="19">
        <v>8100000</v>
      </c>
      <c r="L789" s="19">
        <v>0</v>
      </c>
      <c r="M789" s="19">
        <v>-8100000</v>
      </c>
      <c r="N789" s="19">
        <v>0</v>
      </c>
      <c r="O789" s="19">
        <v>0</v>
      </c>
      <c r="P789" s="19">
        <v>0</v>
      </c>
      <c r="Q789" s="19">
        <v>0</v>
      </c>
      <c r="R789" s="19">
        <v>0</v>
      </c>
      <c r="S789" s="19">
        <v>0</v>
      </c>
      <c r="T789" s="19">
        <v>0</v>
      </c>
      <c r="U789" s="19">
        <v>8100000</v>
      </c>
      <c r="V789" s="19">
        <v>0</v>
      </c>
      <c r="W789" s="19">
        <v>0</v>
      </c>
      <c r="X789" s="20">
        <v>0</v>
      </c>
      <c r="Y789" s="20">
        <v>0</v>
      </c>
      <c r="Z789" s="21">
        <v>0</v>
      </c>
    </row>
    <row r="790" spans="1:26" outlineLevel="4" x14ac:dyDescent="0.25">
      <c r="A790" s="15" t="s">
        <v>472</v>
      </c>
      <c r="B790" s="16" t="s">
        <v>35</v>
      </c>
      <c r="C790" s="16" t="s">
        <v>112</v>
      </c>
      <c r="D790" s="16" t="s">
        <v>119</v>
      </c>
      <c r="E790" s="16"/>
      <c r="F790" s="16">
        <v>280</v>
      </c>
      <c r="G790" s="16">
        <v>2240</v>
      </c>
      <c r="H790" s="16">
        <v>3480</v>
      </c>
      <c r="I790" s="17" t="s">
        <v>120</v>
      </c>
      <c r="J790" s="18">
        <v>64150000</v>
      </c>
      <c r="K790" s="19">
        <v>64150000</v>
      </c>
      <c r="L790" s="19">
        <v>0</v>
      </c>
      <c r="M790" s="19">
        <v>-64150000</v>
      </c>
      <c r="N790" s="19">
        <v>0</v>
      </c>
      <c r="O790" s="19">
        <v>0</v>
      </c>
      <c r="P790" s="19">
        <v>0</v>
      </c>
      <c r="Q790" s="19">
        <v>0</v>
      </c>
      <c r="R790" s="19">
        <v>0</v>
      </c>
      <c r="S790" s="19">
        <v>0</v>
      </c>
      <c r="T790" s="19">
        <v>0</v>
      </c>
      <c r="U790" s="19">
        <v>64150000</v>
      </c>
      <c r="V790" s="19">
        <v>0</v>
      </c>
      <c r="W790" s="19">
        <v>0</v>
      </c>
      <c r="X790" s="20">
        <v>0</v>
      </c>
      <c r="Y790" s="20">
        <v>0</v>
      </c>
      <c r="Z790" s="21">
        <v>0</v>
      </c>
    </row>
    <row r="791" spans="1:26" outlineLevel="3" x14ac:dyDescent="0.25">
      <c r="A791" s="22"/>
      <c r="B791" s="23"/>
      <c r="C791" s="23" t="s">
        <v>122</v>
      </c>
      <c r="D791" s="23"/>
      <c r="E791" s="23"/>
      <c r="F791" s="23"/>
      <c r="G791" s="23"/>
      <c r="H791" s="23"/>
      <c r="I791" s="24"/>
      <c r="J791" s="25">
        <f t="shared" ref="J791:W791" si="148">SUBTOTAL(9,J788:J790)</f>
        <v>82750000</v>
      </c>
      <c r="K791" s="26">
        <f t="shared" si="148"/>
        <v>82750000</v>
      </c>
      <c r="L791" s="26">
        <f t="shared" si="148"/>
        <v>0</v>
      </c>
      <c r="M791" s="26">
        <f t="shared" si="148"/>
        <v>-82750000</v>
      </c>
      <c r="N791" s="26">
        <f t="shared" si="148"/>
        <v>0</v>
      </c>
      <c r="O791" s="26">
        <f t="shared" si="148"/>
        <v>0</v>
      </c>
      <c r="P791" s="26">
        <f t="shared" si="148"/>
        <v>0</v>
      </c>
      <c r="Q791" s="26">
        <f t="shared" si="148"/>
        <v>0</v>
      </c>
      <c r="R791" s="26">
        <f t="shared" si="148"/>
        <v>0</v>
      </c>
      <c r="S791" s="26">
        <f t="shared" si="148"/>
        <v>0</v>
      </c>
      <c r="T791" s="26">
        <f t="shared" si="148"/>
        <v>0</v>
      </c>
      <c r="U791" s="26">
        <f t="shared" si="148"/>
        <v>82750000</v>
      </c>
      <c r="V791" s="26">
        <f t="shared" si="148"/>
        <v>0</v>
      </c>
      <c r="W791" s="26">
        <f t="shared" si="148"/>
        <v>0</v>
      </c>
      <c r="X791" s="27">
        <v>0</v>
      </c>
      <c r="Y791" s="27">
        <v>0</v>
      </c>
      <c r="Z791" s="28">
        <v>0</v>
      </c>
    </row>
    <row r="792" spans="1:26" ht="150" outlineLevel="4" x14ac:dyDescent="0.25">
      <c r="A792" s="15" t="s">
        <v>472</v>
      </c>
      <c r="B792" s="16" t="s">
        <v>35</v>
      </c>
      <c r="C792" s="16" t="s">
        <v>123</v>
      </c>
      <c r="D792" s="16" t="s">
        <v>265</v>
      </c>
      <c r="E792" s="16" t="s">
        <v>267</v>
      </c>
      <c r="F792" s="16" t="s">
        <v>38</v>
      </c>
      <c r="G792" s="16">
        <v>1310</v>
      </c>
      <c r="H792" s="16">
        <v>3480</v>
      </c>
      <c r="I792" s="17" t="s">
        <v>481</v>
      </c>
      <c r="J792" s="18">
        <v>50000000</v>
      </c>
      <c r="K792" s="19">
        <v>50000000</v>
      </c>
      <c r="L792" s="19">
        <v>0</v>
      </c>
      <c r="M792" s="19">
        <v>0</v>
      </c>
      <c r="N792" s="19">
        <v>50000000</v>
      </c>
      <c r="O792" s="19">
        <v>0</v>
      </c>
      <c r="P792" s="19">
        <v>0</v>
      </c>
      <c r="Q792" s="19">
        <v>0</v>
      </c>
      <c r="R792" s="19">
        <v>0</v>
      </c>
      <c r="S792" s="19">
        <v>0</v>
      </c>
      <c r="T792" s="19">
        <v>12500000</v>
      </c>
      <c r="U792" s="19">
        <v>50000000</v>
      </c>
      <c r="V792" s="19">
        <v>0</v>
      </c>
      <c r="W792" s="19">
        <v>50000000</v>
      </c>
      <c r="X792" s="20">
        <f t="shared" ref="X792:X800" si="149">R792/N792</f>
        <v>0</v>
      </c>
      <c r="Y792" s="20">
        <f t="shared" ref="Y792:Y800" si="150">(O792+P792+Q792)/N792</f>
        <v>0</v>
      </c>
      <c r="Z792" s="21">
        <f t="shared" ref="Z792:Z800" si="151">X792+Y792</f>
        <v>0</v>
      </c>
    </row>
    <row r="793" spans="1:26" ht="120" outlineLevel="4" x14ac:dyDescent="0.25">
      <c r="A793" s="15" t="s">
        <v>472</v>
      </c>
      <c r="B793" s="16" t="s">
        <v>35</v>
      </c>
      <c r="C793" s="16" t="s">
        <v>123</v>
      </c>
      <c r="D793" s="16" t="s">
        <v>124</v>
      </c>
      <c r="E793" s="16" t="s">
        <v>57</v>
      </c>
      <c r="F793" s="16" t="s">
        <v>38</v>
      </c>
      <c r="G793" s="16">
        <v>1310</v>
      </c>
      <c r="H793" s="16">
        <v>3480</v>
      </c>
      <c r="I793" s="17" t="s">
        <v>125</v>
      </c>
      <c r="J793" s="18">
        <v>15301424</v>
      </c>
      <c r="K793" s="19">
        <v>15301424</v>
      </c>
      <c r="L793" s="19">
        <v>0</v>
      </c>
      <c r="M793" s="19">
        <v>-9204751</v>
      </c>
      <c r="N793" s="19">
        <v>6096673</v>
      </c>
      <c r="O793" s="19">
        <v>0</v>
      </c>
      <c r="P793" s="19">
        <v>0</v>
      </c>
      <c r="Q793" s="19">
        <v>0</v>
      </c>
      <c r="R793" s="19">
        <v>0</v>
      </c>
      <c r="S793" s="19">
        <v>0</v>
      </c>
      <c r="T793" s="19">
        <v>6096673</v>
      </c>
      <c r="U793" s="19">
        <v>15301424</v>
      </c>
      <c r="V793" s="19">
        <v>0</v>
      </c>
      <c r="W793" s="19">
        <v>6096673</v>
      </c>
      <c r="X793" s="20">
        <f t="shared" si="149"/>
        <v>0</v>
      </c>
      <c r="Y793" s="20">
        <f t="shared" si="150"/>
        <v>0</v>
      </c>
      <c r="Z793" s="21">
        <f t="shared" si="151"/>
        <v>0</v>
      </c>
    </row>
    <row r="794" spans="1:26" ht="120" outlineLevel="4" x14ac:dyDescent="0.25">
      <c r="A794" s="15" t="s">
        <v>472</v>
      </c>
      <c r="B794" s="16" t="s">
        <v>35</v>
      </c>
      <c r="C794" s="16" t="s">
        <v>123</v>
      </c>
      <c r="D794" s="16" t="s">
        <v>124</v>
      </c>
      <c r="E794" s="16" t="s">
        <v>126</v>
      </c>
      <c r="F794" s="16" t="s">
        <v>38</v>
      </c>
      <c r="G794" s="16">
        <v>1310</v>
      </c>
      <c r="H794" s="16">
        <v>3480</v>
      </c>
      <c r="I794" s="17" t="s">
        <v>254</v>
      </c>
      <c r="J794" s="18">
        <v>2713018</v>
      </c>
      <c r="K794" s="19">
        <v>2713018</v>
      </c>
      <c r="L794" s="19">
        <v>0</v>
      </c>
      <c r="M794" s="19">
        <v>-1632048</v>
      </c>
      <c r="N794" s="19">
        <v>1080970</v>
      </c>
      <c r="O794" s="19">
        <v>0</v>
      </c>
      <c r="P794" s="19">
        <v>0</v>
      </c>
      <c r="Q794" s="19">
        <v>0</v>
      </c>
      <c r="R794" s="19">
        <v>0</v>
      </c>
      <c r="S794" s="19">
        <v>0</v>
      </c>
      <c r="T794" s="19">
        <v>1080970</v>
      </c>
      <c r="U794" s="19">
        <v>2713018</v>
      </c>
      <c r="V794" s="19">
        <v>0</v>
      </c>
      <c r="W794" s="19">
        <v>1080970</v>
      </c>
      <c r="X794" s="20">
        <f t="shared" si="149"/>
        <v>0</v>
      </c>
      <c r="Y794" s="20">
        <f t="shared" si="150"/>
        <v>0</v>
      </c>
      <c r="Z794" s="21">
        <f t="shared" si="151"/>
        <v>0</v>
      </c>
    </row>
    <row r="795" spans="1:26" ht="165" outlineLevel="4" x14ac:dyDescent="0.25">
      <c r="A795" s="15" t="s">
        <v>472</v>
      </c>
      <c r="B795" s="16" t="s">
        <v>35</v>
      </c>
      <c r="C795" s="16" t="s">
        <v>123</v>
      </c>
      <c r="D795" s="16" t="s">
        <v>395</v>
      </c>
      <c r="E795" s="16"/>
      <c r="F795" s="16" t="s">
        <v>38</v>
      </c>
      <c r="G795" s="16">
        <v>1320</v>
      </c>
      <c r="H795" s="16">
        <v>3480</v>
      </c>
      <c r="I795" s="17" t="s">
        <v>482</v>
      </c>
      <c r="J795" s="18">
        <v>3008146458</v>
      </c>
      <c r="K795" s="19">
        <v>3008146458</v>
      </c>
      <c r="L795" s="19">
        <v>0</v>
      </c>
      <c r="M795" s="19">
        <v>-2048146458</v>
      </c>
      <c r="N795" s="19">
        <v>960000000</v>
      </c>
      <c r="O795" s="19">
        <v>0</v>
      </c>
      <c r="P795" s="19">
        <v>0</v>
      </c>
      <c r="Q795" s="19">
        <v>0</v>
      </c>
      <c r="R795" s="19">
        <v>717778800</v>
      </c>
      <c r="S795" s="19">
        <v>703400400</v>
      </c>
      <c r="T795" s="19">
        <v>34257814.5</v>
      </c>
      <c r="U795" s="19">
        <v>2290367658</v>
      </c>
      <c r="V795" s="19">
        <v>0</v>
      </c>
      <c r="W795" s="19">
        <v>242221200</v>
      </c>
      <c r="X795" s="20">
        <f t="shared" si="149"/>
        <v>0.74768625</v>
      </c>
      <c r="Y795" s="20">
        <f t="shared" si="150"/>
        <v>0</v>
      </c>
      <c r="Z795" s="21">
        <f t="shared" si="151"/>
        <v>0.74768625</v>
      </c>
    </row>
    <row r="796" spans="1:26" outlineLevel="4" x14ac:dyDescent="0.25">
      <c r="A796" s="15" t="s">
        <v>472</v>
      </c>
      <c r="B796" s="16" t="s">
        <v>35</v>
      </c>
      <c r="C796" s="16" t="s">
        <v>123</v>
      </c>
      <c r="D796" s="16" t="s">
        <v>232</v>
      </c>
      <c r="E796" s="16"/>
      <c r="F796" s="16" t="s">
        <v>38</v>
      </c>
      <c r="G796" s="16">
        <v>1320</v>
      </c>
      <c r="H796" s="16">
        <v>3480</v>
      </c>
      <c r="I796" s="17" t="s">
        <v>483</v>
      </c>
      <c r="J796" s="18"/>
      <c r="K796" s="19"/>
      <c r="L796" s="19">
        <v>0</v>
      </c>
      <c r="M796" s="19">
        <v>25000000</v>
      </c>
      <c r="N796" s="19">
        <v>25000000</v>
      </c>
      <c r="O796" s="19"/>
      <c r="P796" s="19"/>
      <c r="Q796" s="19"/>
      <c r="R796" s="19"/>
      <c r="S796" s="19"/>
      <c r="T796" s="19"/>
      <c r="U796" s="19"/>
      <c r="V796" s="19"/>
      <c r="W796" s="19">
        <v>25000000</v>
      </c>
      <c r="X796" s="20">
        <f t="shared" si="149"/>
        <v>0</v>
      </c>
      <c r="Y796" s="20">
        <f t="shared" si="150"/>
        <v>0</v>
      </c>
      <c r="Z796" s="21">
        <f t="shared" si="151"/>
        <v>0</v>
      </c>
    </row>
    <row r="797" spans="1:26" ht="45" outlineLevel="4" x14ac:dyDescent="0.25">
      <c r="A797" s="15" t="s">
        <v>472</v>
      </c>
      <c r="B797" s="16" t="s">
        <v>35</v>
      </c>
      <c r="C797" s="16" t="s">
        <v>123</v>
      </c>
      <c r="D797" s="16" t="s">
        <v>148</v>
      </c>
      <c r="E797" s="16"/>
      <c r="F797" s="16" t="s">
        <v>38</v>
      </c>
      <c r="G797" s="16">
        <v>1320</v>
      </c>
      <c r="H797" s="16">
        <v>3480</v>
      </c>
      <c r="I797" s="17" t="s">
        <v>149</v>
      </c>
      <c r="J797" s="18">
        <v>5968874</v>
      </c>
      <c r="K797" s="19">
        <v>5968874</v>
      </c>
      <c r="L797" s="19">
        <v>0</v>
      </c>
      <c r="M797" s="19">
        <v>-4000000</v>
      </c>
      <c r="N797" s="19">
        <v>1968874</v>
      </c>
      <c r="O797" s="19">
        <v>0</v>
      </c>
      <c r="P797" s="19">
        <v>0</v>
      </c>
      <c r="Q797" s="19">
        <v>0</v>
      </c>
      <c r="R797" s="19">
        <v>776912.8</v>
      </c>
      <c r="S797" s="19">
        <v>776912.8</v>
      </c>
      <c r="T797" s="19">
        <v>1191961.2</v>
      </c>
      <c r="U797" s="19">
        <v>5191961.2</v>
      </c>
      <c r="V797" s="19">
        <v>0</v>
      </c>
      <c r="W797" s="19">
        <v>1191961.2</v>
      </c>
      <c r="X797" s="20">
        <f t="shared" si="149"/>
        <v>0.39459752122279029</v>
      </c>
      <c r="Y797" s="20">
        <f t="shared" si="150"/>
        <v>0</v>
      </c>
      <c r="Z797" s="21">
        <f t="shared" si="151"/>
        <v>0.39459752122279029</v>
      </c>
    </row>
    <row r="798" spans="1:26" outlineLevel="3" x14ac:dyDescent="0.25">
      <c r="A798" s="22"/>
      <c r="B798" s="23"/>
      <c r="C798" s="23" t="s">
        <v>170</v>
      </c>
      <c r="D798" s="23"/>
      <c r="E798" s="23"/>
      <c r="F798" s="23"/>
      <c r="G798" s="23"/>
      <c r="H798" s="23"/>
      <c r="I798" s="24"/>
      <c r="J798" s="25">
        <f t="shared" ref="J798:W798" si="152">SUBTOTAL(9,J792:J797)</f>
        <v>3082129774</v>
      </c>
      <c r="K798" s="26">
        <f t="shared" si="152"/>
        <v>3082129774</v>
      </c>
      <c r="L798" s="26">
        <f t="shared" si="152"/>
        <v>0</v>
      </c>
      <c r="M798" s="26">
        <f t="shared" si="152"/>
        <v>-2037983257</v>
      </c>
      <c r="N798" s="26">
        <f t="shared" si="152"/>
        <v>1044146517</v>
      </c>
      <c r="O798" s="26">
        <f t="shared" si="152"/>
        <v>0</v>
      </c>
      <c r="P798" s="26">
        <f t="shared" si="152"/>
        <v>0</v>
      </c>
      <c r="Q798" s="26">
        <f t="shared" si="152"/>
        <v>0</v>
      </c>
      <c r="R798" s="26">
        <f t="shared" si="152"/>
        <v>718555712.79999995</v>
      </c>
      <c r="S798" s="26">
        <f t="shared" si="152"/>
        <v>704177312.79999995</v>
      </c>
      <c r="T798" s="26">
        <f t="shared" si="152"/>
        <v>55127418.700000003</v>
      </c>
      <c r="U798" s="26">
        <f t="shared" si="152"/>
        <v>2363574061.1999998</v>
      </c>
      <c r="V798" s="26">
        <f t="shared" si="152"/>
        <v>0</v>
      </c>
      <c r="W798" s="26">
        <f t="shared" si="152"/>
        <v>325590804.19999999</v>
      </c>
      <c r="X798" s="27">
        <f t="shared" si="149"/>
        <v>0.68817517570668674</v>
      </c>
      <c r="Y798" s="27">
        <f t="shared" si="150"/>
        <v>0</v>
      </c>
      <c r="Z798" s="28">
        <f t="shared" si="151"/>
        <v>0.68817517570668674</v>
      </c>
    </row>
    <row r="799" spans="1:26" outlineLevel="1" x14ac:dyDescent="0.25">
      <c r="A799" s="22" t="s">
        <v>484</v>
      </c>
      <c r="B799" s="23"/>
      <c r="C799" s="23"/>
      <c r="D799" s="23"/>
      <c r="E799" s="23"/>
      <c r="F799" s="23"/>
      <c r="G799" s="23"/>
      <c r="H799" s="23"/>
      <c r="I799" s="24"/>
      <c r="J799" s="25">
        <f t="shared" ref="J799:W799" si="153">SUBTOTAL(9,J740:J797)</f>
        <v>5706874095</v>
      </c>
      <c r="K799" s="26">
        <f t="shared" si="153"/>
        <v>5706874095</v>
      </c>
      <c r="L799" s="26">
        <f t="shared" si="153"/>
        <v>0</v>
      </c>
      <c r="M799" s="26">
        <f t="shared" si="153"/>
        <v>-3724404756</v>
      </c>
      <c r="N799" s="26">
        <f t="shared" si="153"/>
        <v>1982469339</v>
      </c>
      <c r="O799" s="26">
        <f t="shared" si="153"/>
        <v>0</v>
      </c>
      <c r="P799" s="26">
        <f t="shared" si="153"/>
        <v>0</v>
      </c>
      <c r="Q799" s="26">
        <f t="shared" si="153"/>
        <v>0</v>
      </c>
      <c r="R799" s="26">
        <f t="shared" si="153"/>
        <v>1125505195.95</v>
      </c>
      <c r="S799" s="26">
        <f t="shared" si="153"/>
        <v>989551924.98000002</v>
      </c>
      <c r="T799" s="26">
        <f t="shared" si="153"/>
        <v>434731585.54999995</v>
      </c>
      <c r="U799" s="26">
        <f t="shared" si="153"/>
        <v>4581368899.0500002</v>
      </c>
      <c r="V799" s="26">
        <f t="shared" si="153"/>
        <v>0</v>
      </c>
      <c r="W799" s="26">
        <f t="shared" si="153"/>
        <v>856964143.04999995</v>
      </c>
      <c r="X799" s="27">
        <f t="shared" si="149"/>
        <v>0.56772892967803934</v>
      </c>
      <c r="Y799" s="27">
        <f t="shared" si="150"/>
        <v>0</v>
      </c>
      <c r="Z799" s="28">
        <f t="shared" si="151"/>
        <v>0.56772892967803934</v>
      </c>
    </row>
    <row r="800" spans="1:26" ht="15.75" thickBot="1" x14ac:dyDescent="0.3">
      <c r="A800" s="29" t="s">
        <v>485</v>
      </c>
      <c r="B800" s="30"/>
      <c r="C800" s="30"/>
      <c r="D800" s="30"/>
      <c r="E800" s="30"/>
      <c r="F800" s="30"/>
      <c r="G800" s="30"/>
      <c r="H800" s="30"/>
      <c r="I800" s="31"/>
      <c r="J800" s="32">
        <f t="shared" ref="J800:W800" si="154">SUBTOTAL(9,J10:J797)</f>
        <v>2557490693867</v>
      </c>
      <c r="K800" s="33">
        <f t="shared" si="154"/>
        <v>2558490693867</v>
      </c>
      <c r="L800" s="33">
        <f t="shared" si="154"/>
        <v>0</v>
      </c>
      <c r="M800" s="33">
        <f t="shared" si="154"/>
        <v>0</v>
      </c>
      <c r="N800" s="33">
        <f t="shared" si="154"/>
        <v>2558490693867</v>
      </c>
      <c r="O800" s="33">
        <f t="shared" si="154"/>
        <v>1441814503.7999997</v>
      </c>
      <c r="P800" s="33">
        <f t="shared" si="154"/>
        <v>206155891026.22995</v>
      </c>
      <c r="Q800" s="33">
        <f t="shared" si="154"/>
        <v>323426275.06</v>
      </c>
      <c r="R800" s="33">
        <f t="shared" si="154"/>
        <v>677511219137.21997</v>
      </c>
      <c r="S800" s="33">
        <f t="shared" si="154"/>
        <v>677151361467.28979</v>
      </c>
      <c r="T800" s="33">
        <f t="shared" si="154"/>
        <v>977467962116.24976</v>
      </c>
      <c r="U800" s="33">
        <f t="shared" si="154"/>
        <v>1673058342924.6904</v>
      </c>
      <c r="V800" s="33">
        <f t="shared" si="154"/>
        <v>0</v>
      </c>
      <c r="W800" s="33">
        <f t="shared" si="154"/>
        <v>1673058342924.6904</v>
      </c>
      <c r="X800" s="34">
        <f t="shared" si="149"/>
        <v>0.26480894410180705</v>
      </c>
      <c r="Y800" s="34">
        <f t="shared" si="150"/>
        <v>8.1267104978533275E-2</v>
      </c>
      <c r="Z800" s="35">
        <f t="shared" si="151"/>
        <v>0.34607604908034034</v>
      </c>
    </row>
    <row r="801" spans="1:26"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row>
    <row r="802" spans="1:26"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row>
    <row r="803" spans="1:26"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row>
    <row r="804" spans="1:26"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row>
    <row r="805" spans="1:26"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row>
    <row r="806" spans="1:26"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row>
    <row r="807" spans="1:26"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row>
    <row r="808" spans="1:26"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row>
    <row r="809" spans="1:26"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row>
    <row r="810" spans="1:26"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6"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6"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6"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6"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6"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6"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row r="1004" spans="1:26"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row>
    <row r="1005" spans="1:26"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row>
    <row r="1006" spans="1:26"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row>
    <row r="1007" spans="1:26"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row>
    <row r="1008" spans="1:26"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row>
    <row r="1009" spans="1:26"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row>
    <row r="1010" spans="1:26"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row>
    <row r="1011" spans="1:26"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row>
    <row r="1012" spans="1:26"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row>
    <row r="1013" spans="1:26"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row>
    <row r="1014" spans="1:26"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row>
    <row r="1015" spans="1:26"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row>
    <row r="1016" spans="1:26"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row>
    <row r="1017" spans="1:26"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row>
    <row r="1018" spans="1:26"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row>
    <row r="1019" spans="1:26"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row>
    <row r="1020" spans="1:26"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row>
    <row r="1021" spans="1:26"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row>
    <row r="1022" spans="1:26"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row>
    <row r="1023" spans="1:26"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row>
    <row r="1024" spans="1:26"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row>
    <row r="1025" spans="1:26"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row>
    <row r="1026" spans="1:26"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row>
    <row r="1027" spans="1:26"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row>
    <row r="1028" spans="1:26"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row>
    <row r="1029" spans="1:26"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row>
    <row r="1030" spans="1:26"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row>
    <row r="1031" spans="1:26"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row>
    <row r="1032" spans="1:26"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row>
    <row r="1033" spans="1:26"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row>
    <row r="1034" spans="1:26"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row>
    <row r="1035" spans="1:26"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row>
    <row r="1036" spans="1:26"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row>
    <row r="1037" spans="1:26"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row>
    <row r="1038" spans="1:26"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row>
    <row r="1039" spans="1:26"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row>
    <row r="1040" spans="1:26"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row>
    <row r="1041" spans="1:26"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row>
    <row r="1042" spans="1:26"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row>
    <row r="1043" spans="1:26"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row>
    <row r="1044" spans="1:26"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row>
    <row r="1045" spans="1:26"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row>
    <row r="1046" spans="1:26"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row>
    <row r="1047" spans="1:26"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row>
    <row r="1048" spans="1:26"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row>
    <row r="1049" spans="1:26"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row>
    <row r="1050" spans="1:26"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row>
    <row r="1051" spans="1:26"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row>
    <row r="1052" spans="1:26"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row>
    <row r="1053" spans="1:26"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row>
    <row r="1054" spans="1:26"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row>
    <row r="1055" spans="1:26"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row>
    <row r="1056" spans="1:26"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row>
    <row r="1057" spans="1:26"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row>
    <row r="1058" spans="1:26"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row>
    <row r="1059" spans="1:26"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row>
    <row r="1060" spans="1:26"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row>
    <row r="1061" spans="1:26"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row>
    <row r="1062" spans="1:26"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row>
    <row r="1063" spans="1:26"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row>
    <row r="1064" spans="1:26"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row>
    <row r="1065" spans="1:26"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row>
    <row r="1066" spans="1:26"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row>
    <row r="1067" spans="1:26"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row>
    <row r="1068" spans="1:26"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row>
    <row r="1069" spans="1:26"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row>
    <row r="1070" spans="1:26"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row>
    <row r="1071" spans="1:26"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row>
    <row r="1072" spans="1:26"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row>
    <row r="1073" spans="1:26"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row>
    <row r="1074" spans="1:26"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row>
    <row r="1075" spans="1:26"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row>
    <row r="1076" spans="1:26"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row>
    <row r="1077" spans="1:26"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row>
    <row r="1078" spans="1:26"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row>
    <row r="1079" spans="1:26"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row>
    <row r="1080" spans="1:26"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row>
    <row r="1081" spans="1:26"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row>
    <row r="1082" spans="1:26"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row>
    <row r="1083" spans="1:26"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row>
    <row r="1084" spans="1:26"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row>
    <row r="1085" spans="1:26"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row>
  </sheetData>
  <autoFilter ref="A9:Z799"/>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3"/>
  <sheetViews>
    <sheetView zoomScale="86" zoomScaleNormal="86" workbookViewId="0">
      <pane xSplit="6" ySplit="9" topLeftCell="G10" activePane="bottomRight" state="frozen"/>
      <selection pane="topRight" activeCell="G1" sqref="G1"/>
      <selection pane="bottomLeft" activeCell="A10" sqref="A10"/>
      <selection pane="bottomRight"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41" bestFit="1" customWidth="1"/>
    <col min="11" max="11" width="26.85546875" bestFit="1" customWidth="1"/>
    <col min="12" max="12" width="28.42578125" bestFit="1" customWidth="1"/>
    <col min="13" max="13" width="29.140625" bestFit="1" customWidth="1"/>
    <col min="14" max="14" width="26.85546875" bestFit="1" customWidth="1"/>
    <col min="15" max="15" width="17.7109375" bestFit="1" customWidth="1"/>
    <col min="16" max="16" width="21.85546875" style="4" bestFit="1" customWidth="1"/>
    <col min="17" max="17" width="24" style="5" bestFit="1" customWidth="1"/>
    <col min="18" max="19" width="19.5703125" style="5" bestFit="1" customWidth="1"/>
    <col min="20" max="20" width="26.7109375" bestFit="1" customWidth="1"/>
    <col min="21" max="21" width="21.28515625" style="6" bestFit="1" customWidth="1"/>
    <col min="22" max="22" width="26" style="6" bestFit="1" customWidth="1"/>
    <col min="23" max="23" width="27.28515625" style="5" bestFit="1" customWidth="1"/>
    <col min="24" max="25" width="15" style="5" customWidth="1"/>
    <col min="26" max="26" width="15"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486</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outlineLevel="2" x14ac:dyDescent="0.25">
      <c r="A10" s="15" t="s">
        <v>34</v>
      </c>
      <c r="B10" s="16" t="s">
        <v>35</v>
      </c>
      <c r="C10" s="16" t="s">
        <v>36</v>
      </c>
      <c r="D10" s="16" t="s">
        <v>37</v>
      </c>
      <c r="E10" s="16"/>
      <c r="F10" s="16" t="s">
        <v>38</v>
      </c>
      <c r="G10" s="16">
        <v>1111</v>
      </c>
      <c r="H10" s="16">
        <v>3480</v>
      </c>
      <c r="I10" s="17" t="s">
        <v>39</v>
      </c>
      <c r="J10" s="18">
        <v>3080171133</v>
      </c>
      <c r="K10" s="19">
        <v>3080171133</v>
      </c>
      <c r="L10" s="19">
        <v>0</v>
      </c>
      <c r="M10" s="19">
        <v>97690000</v>
      </c>
      <c r="N10" s="19">
        <v>3177861133</v>
      </c>
      <c r="O10" s="19">
        <v>0</v>
      </c>
      <c r="P10" s="19">
        <v>0</v>
      </c>
      <c r="Q10" s="19">
        <v>0</v>
      </c>
      <c r="R10" s="19">
        <v>719575936.22000003</v>
      </c>
      <c r="S10" s="19">
        <v>719575936.22000003</v>
      </c>
      <c r="T10" s="19">
        <v>2360595196.7800002</v>
      </c>
      <c r="U10" s="19">
        <v>2360595196.7800002</v>
      </c>
      <c r="V10" s="19">
        <v>0</v>
      </c>
      <c r="W10" s="19">
        <v>2458285196.7799997</v>
      </c>
      <c r="X10" s="20">
        <f t="shared" ref="X10:X73" si="0">R10/N10</f>
        <v>0.22643404041406237</v>
      </c>
      <c r="Y10" s="20">
        <f t="shared" ref="Y10:Y73" si="1">(O10+P10+Q10)/N10</f>
        <v>0</v>
      </c>
      <c r="Z10" s="21">
        <f t="shared" ref="Z10:Z73" si="2">X10+Y10</f>
        <v>0.22643404041406237</v>
      </c>
    </row>
    <row r="11" spans="1:27" outlineLevel="2" x14ac:dyDescent="0.25">
      <c r="A11" s="15" t="s">
        <v>34</v>
      </c>
      <c r="B11" s="16" t="s">
        <v>35</v>
      </c>
      <c r="C11" s="16" t="s">
        <v>36</v>
      </c>
      <c r="D11" s="16" t="s">
        <v>40</v>
      </c>
      <c r="E11" s="16"/>
      <c r="F11" s="16" t="s">
        <v>38</v>
      </c>
      <c r="G11" s="16">
        <v>1111</v>
      </c>
      <c r="H11" s="16">
        <v>3480</v>
      </c>
      <c r="I11" s="17" t="s">
        <v>41</v>
      </c>
      <c r="J11" s="18">
        <v>20001524</v>
      </c>
      <c r="K11" s="19">
        <v>20001524</v>
      </c>
      <c r="L11" s="19">
        <v>0</v>
      </c>
      <c r="M11" s="19">
        <v>710172</v>
      </c>
      <c r="N11" s="19">
        <v>20711696</v>
      </c>
      <c r="O11" s="19">
        <v>0</v>
      </c>
      <c r="P11" s="19">
        <v>0</v>
      </c>
      <c r="Q11" s="19">
        <v>0</v>
      </c>
      <c r="R11" s="19">
        <v>2208658.34</v>
      </c>
      <c r="S11" s="19">
        <v>2208658.34</v>
      </c>
      <c r="T11" s="19">
        <v>17792865.66</v>
      </c>
      <c r="U11" s="19">
        <v>17792865.66</v>
      </c>
      <c r="V11" s="19">
        <v>0</v>
      </c>
      <c r="W11" s="19">
        <v>18503037.66</v>
      </c>
      <c r="X11" s="20">
        <f t="shared" si="0"/>
        <v>0.10663821736278863</v>
      </c>
      <c r="Y11" s="20">
        <f t="shared" si="1"/>
        <v>0</v>
      </c>
      <c r="Z11" s="21">
        <f t="shared" si="2"/>
        <v>0.10663821736278863</v>
      </c>
    </row>
    <row r="12" spans="1:27" outlineLevel="2" x14ac:dyDescent="0.25">
      <c r="A12" s="15" t="s">
        <v>34</v>
      </c>
      <c r="B12" s="16" t="s">
        <v>35</v>
      </c>
      <c r="C12" s="16" t="s">
        <v>36</v>
      </c>
      <c r="D12" s="16" t="s">
        <v>42</v>
      </c>
      <c r="E12" s="16"/>
      <c r="F12" s="16" t="s">
        <v>38</v>
      </c>
      <c r="G12" s="16">
        <v>1111</v>
      </c>
      <c r="H12" s="16">
        <v>3480</v>
      </c>
      <c r="I12" s="17" t="s">
        <v>43</v>
      </c>
      <c r="J12" s="18">
        <v>34339716</v>
      </c>
      <c r="K12" s="19">
        <v>34339716</v>
      </c>
      <c r="L12" s="19">
        <v>0</v>
      </c>
      <c r="M12" s="19">
        <v>0</v>
      </c>
      <c r="N12" s="19">
        <v>34339716</v>
      </c>
      <c r="O12" s="19">
        <v>0</v>
      </c>
      <c r="P12" s="19">
        <v>0</v>
      </c>
      <c r="Q12" s="19">
        <v>0</v>
      </c>
      <c r="R12" s="19">
        <v>5182928.04</v>
      </c>
      <c r="S12" s="19">
        <v>5182928.04</v>
      </c>
      <c r="T12" s="19">
        <v>29156787.960000001</v>
      </c>
      <c r="U12" s="19">
        <v>29156787.960000001</v>
      </c>
      <c r="V12" s="19">
        <v>0</v>
      </c>
      <c r="W12" s="19">
        <v>29156787.960000001</v>
      </c>
      <c r="X12" s="20">
        <f t="shared" si="0"/>
        <v>0.150931010611736</v>
      </c>
      <c r="Y12" s="20">
        <f t="shared" si="1"/>
        <v>0</v>
      </c>
      <c r="Z12" s="21">
        <f t="shared" si="2"/>
        <v>0.150931010611736</v>
      </c>
    </row>
    <row r="13" spans="1:27" outlineLevel="2" x14ac:dyDescent="0.25">
      <c r="A13" s="15" t="s">
        <v>34</v>
      </c>
      <c r="B13" s="16" t="s">
        <v>35</v>
      </c>
      <c r="C13" s="16" t="s">
        <v>36</v>
      </c>
      <c r="D13" s="16" t="s">
        <v>44</v>
      </c>
      <c r="E13" s="16"/>
      <c r="F13" s="16" t="s">
        <v>38</v>
      </c>
      <c r="G13" s="16">
        <v>1111</v>
      </c>
      <c r="H13" s="16">
        <v>3480</v>
      </c>
      <c r="I13" s="17" t="s">
        <v>45</v>
      </c>
      <c r="J13" s="18">
        <v>53478720</v>
      </c>
      <c r="K13" s="19">
        <v>53478720</v>
      </c>
      <c r="L13" s="19">
        <v>0</v>
      </c>
      <c r="M13" s="19">
        <v>0</v>
      </c>
      <c r="N13" s="19">
        <v>53478720</v>
      </c>
      <c r="O13" s="19">
        <v>0</v>
      </c>
      <c r="P13" s="19">
        <v>21831086.219999999</v>
      </c>
      <c r="Q13" s="19">
        <v>0</v>
      </c>
      <c r="R13" s="19">
        <v>5362035.84</v>
      </c>
      <c r="S13" s="19">
        <v>5362035.84</v>
      </c>
      <c r="T13" s="19">
        <v>26285597.940000001</v>
      </c>
      <c r="U13" s="19">
        <v>26285597.940000001</v>
      </c>
      <c r="V13" s="19">
        <v>0</v>
      </c>
      <c r="W13" s="19">
        <v>26285597.940000001</v>
      </c>
      <c r="X13" s="20">
        <f t="shared" si="0"/>
        <v>0.10026485001884862</v>
      </c>
      <c r="Y13" s="20">
        <f t="shared" si="1"/>
        <v>0.4082200587448615</v>
      </c>
      <c r="Z13" s="21">
        <f t="shared" si="2"/>
        <v>0.50848490876371011</v>
      </c>
    </row>
    <row r="14" spans="1:27" outlineLevel="2" x14ac:dyDescent="0.25">
      <c r="A14" s="15" t="s">
        <v>34</v>
      </c>
      <c r="B14" s="16" t="s">
        <v>35</v>
      </c>
      <c r="C14" s="16" t="s">
        <v>36</v>
      </c>
      <c r="D14" s="16" t="s">
        <v>46</v>
      </c>
      <c r="E14" s="16"/>
      <c r="F14" s="16" t="s">
        <v>38</v>
      </c>
      <c r="G14" s="16">
        <v>1111</v>
      </c>
      <c r="H14" s="16">
        <v>3480</v>
      </c>
      <c r="I14" s="17" t="s">
        <v>47</v>
      </c>
      <c r="J14" s="18">
        <v>907483148</v>
      </c>
      <c r="K14" s="19">
        <v>907483148</v>
      </c>
      <c r="L14" s="19">
        <v>0</v>
      </c>
      <c r="M14" s="19">
        <v>26382348</v>
      </c>
      <c r="N14" s="19">
        <v>933865496</v>
      </c>
      <c r="O14" s="19">
        <v>0</v>
      </c>
      <c r="P14" s="19">
        <v>0</v>
      </c>
      <c r="Q14" s="19">
        <v>0</v>
      </c>
      <c r="R14" s="19">
        <v>214755529.41</v>
      </c>
      <c r="S14" s="19">
        <v>214755529.41</v>
      </c>
      <c r="T14" s="19">
        <v>692727618.59000003</v>
      </c>
      <c r="U14" s="19">
        <v>692727618.59000003</v>
      </c>
      <c r="V14" s="19">
        <v>0</v>
      </c>
      <c r="W14" s="19">
        <v>719109966.59000003</v>
      </c>
      <c r="X14" s="20">
        <f t="shared" si="0"/>
        <v>0.22996409047111854</v>
      </c>
      <c r="Y14" s="20">
        <f t="shared" si="1"/>
        <v>0</v>
      </c>
      <c r="Z14" s="21">
        <f t="shared" si="2"/>
        <v>0.22996409047111854</v>
      </c>
    </row>
    <row r="15" spans="1:27" ht="30" outlineLevel="2" x14ac:dyDescent="0.25">
      <c r="A15" s="15" t="s">
        <v>34</v>
      </c>
      <c r="B15" s="16" t="s">
        <v>35</v>
      </c>
      <c r="C15" s="16" t="s">
        <v>36</v>
      </c>
      <c r="D15" s="16" t="s">
        <v>48</v>
      </c>
      <c r="E15" s="16"/>
      <c r="F15" s="16" t="s">
        <v>38</v>
      </c>
      <c r="G15" s="16">
        <v>1111</v>
      </c>
      <c r="H15" s="16">
        <v>3480</v>
      </c>
      <c r="I15" s="17" t="s">
        <v>49</v>
      </c>
      <c r="J15" s="18">
        <v>1701405320</v>
      </c>
      <c r="K15" s="19">
        <v>1701405320</v>
      </c>
      <c r="L15" s="19">
        <v>0</v>
      </c>
      <c r="M15" s="19">
        <v>46103721</v>
      </c>
      <c r="N15" s="19">
        <v>1747509041</v>
      </c>
      <c r="O15" s="19">
        <v>0</v>
      </c>
      <c r="P15" s="19">
        <v>0</v>
      </c>
      <c r="Q15" s="19">
        <v>0</v>
      </c>
      <c r="R15" s="19">
        <v>359479791.80000001</v>
      </c>
      <c r="S15" s="19">
        <v>359479791.80000001</v>
      </c>
      <c r="T15" s="19">
        <v>1341925528.2</v>
      </c>
      <c r="U15" s="19">
        <v>1341925528.2</v>
      </c>
      <c r="V15" s="19">
        <v>0</v>
      </c>
      <c r="W15" s="19">
        <v>1388029249.2</v>
      </c>
      <c r="X15" s="20">
        <f t="shared" si="0"/>
        <v>0.20570983231897341</v>
      </c>
      <c r="Y15" s="20">
        <f t="shared" si="1"/>
        <v>0</v>
      </c>
      <c r="Z15" s="21">
        <f t="shared" si="2"/>
        <v>0.20570983231897341</v>
      </c>
    </row>
    <row r="16" spans="1:27" outlineLevel="2" x14ac:dyDescent="0.25">
      <c r="A16" s="15" t="s">
        <v>34</v>
      </c>
      <c r="B16" s="16" t="s">
        <v>35</v>
      </c>
      <c r="C16" s="16" t="s">
        <v>36</v>
      </c>
      <c r="D16" s="16" t="s">
        <v>50</v>
      </c>
      <c r="E16" s="16"/>
      <c r="F16" s="16">
        <v>280</v>
      </c>
      <c r="G16" s="16">
        <v>1111</v>
      </c>
      <c r="H16" s="16">
        <v>3480</v>
      </c>
      <c r="I16" s="17" t="s">
        <v>51</v>
      </c>
      <c r="J16" s="18">
        <v>561166727</v>
      </c>
      <c r="K16" s="19">
        <v>561166727</v>
      </c>
      <c r="L16" s="19">
        <v>0</v>
      </c>
      <c r="M16" s="19">
        <v>24964035</v>
      </c>
      <c r="N16" s="19">
        <v>586130762</v>
      </c>
      <c r="O16" s="19">
        <v>0</v>
      </c>
      <c r="P16" s="19">
        <v>0</v>
      </c>
      <c r="Q16" s="19">
        <v>0</v>
      </c>
      <c r="R16" s="19">
        <v>0</v>
      </c>
      <c r="S16" s="19">
        <v>0</v>
      </c>
      <c r="T16" s="19">
        <v>561166727</v>
      </c>
      <c r="U16" s="19">
        <v>561166727</v>
      </c>
      <c r="V16" s="19">
        <v>0</v>
      </c>
      <c r="W16" s="19">
        <v>586130762</v>
      </c>
      <c r="X16" s="20">
        <f t="shared" si="0"/>
        <v>0</v>
      </c>
      <c r="Y16" s="20">
        <f t="shared" si="1"/>
        <v>0</v>
      </c>
      <c r="Z16" s="21">
        <f t="shared" si="2"/>
        <v>0</v>
      </c>
    </row>
    <row r="17" spans="1:26" outlineLevel="2" x14ac:dyDescent="0.25">
      <c r="A17" s="15" t="s">
        <v>34</v>
      </c>
      <c r="B17" s="16" t="s">
        <v>35</v>
      </c>
      <c r="C17" s="16" t="s">
        <v>36</v>
      </c>
      <c r="D17" s="16" t="s">
        <v>52</v>
      </c>
      <c r="E17" s="16"/>
      <c r="F17" s="16" t="s">
        <v>38</v>
      </c>
      <c r="G17" s="16">
        <v>1111</v>
      </c>
      <c r="H17" s="16">
        <v>3480</v>
      </c>
      <c r="I17" s="17" t="s">
        <v>53</v>
      </c>
      <c r="J17" s="18">
        <v>506209327</v>
      </c>
      <c r="K17" s="19">
        <v>506209327</v>
      </c>
      <c r="L17" s="19">
        <v>0</v>
      </c>
      <c r="M17" s="19">
        <v>0</v>
      </c>
      <c r="N17" s="19">
        <v>506209327</v>
      </c>
      <c r="O17" s="19">
        <v>0</v>
      </c>
      <c r="P17" s="19">
        <v>4409674.67</v>
      </c>
      <c r="Q17" s="19">
        <v>0</v>
      </c>
      <c r="R17" s="19">
        <v>459961283.00999999</v>
      </c>
      <c r="S17" s="19">
        <v>459961283.00999999</v>
      </c>
      <c r="T17" s="19">
        <v>41838369.32</v>
      </c>
      <c r="U17" s="19">
        <v>41838369.32</v>
      </c>
      <c r="V17" s="19">
        <v>0</v>
      </c>
      <c r="W17" s="19">
        <v>41838369.319999993</v>
      </c>
      <c r="X17" s="20">
        <f t="shared" si="0"/>
        <v>0.90863849889119086</v>
      </c>
      <c r="Y17" s="20">
        <f t="shared" si="1"/>
        <v>8.7111683542725402E-3</v>
      </c>
      <c r="Z17" s="21">
        <f t="shared" si="2"/>
        <v>0.91734966724546341</v>
      </c>
    </row>
    <row r="18" spans="1:26" outlineLevel="2" x14ac:dyDescent="0.25">
      <c r="A18" s="15" t="s">
        <v>34</v>
      </c>
      <c r="B18" s="16" t="s">
        <v>35</v>
      </c>
      <c r="C18" s="16" t="s">
        <v>36</v>
      </c>
      <c r="D18" s="16" t="s">
        <v>54</v>
      </c>
      <c r="E18" s="16"/>
      <c r="F18" s="16" t="s">
        <v>38</v>
      </c>
      <c r="G18" s="16">
        <v>1111</v>
      </c>
      <c r="H18" s="16">
        <v>3480</v>
      </c>
      <c r="I18" s="17" t="s">
        <v>55</v>
      </c>
      <c r="J18" s="18">
        <v>393468018</v>
      </c>
      <c r="K18" s="19">
        <v>393468018</v>
      </c>
      <c r="L18" s="19">
        <v>0</v>
      </c>
      <c r="M18" s="19">
        <v>7817573</v>
      </c>
      <c r="N18" s="19">
        <v>401285591</v>
      </c>
      <c r="O18" s="19">
        <v>0</v>
      </c>
      <c r="P18" s="19">
        <v>0</v>
      </c>
      <c r="Q18" s="19">
        <v>0</v>
      </c>
      <c r="R18" s="19">
        <v>77532539.319999993</v>
      </c>
      <c r="S18" s="19">
        <v>77532539.319999993</v>
      </c>
      <c r="T18" s="19">
        <v>315935478.68000001</v>
      </c>
      <c r="U18" s="19">
        <v>315935478.68000001</v>
      </c>
      <c r="V18" s="19">
        <v>0</v>
      </c>
      <c r="W18" s="19">
        <v>323753051.68000001</v>
      </c>
      <c r="X18" s="20">
        <f t="shared" si="0"/>
        <v>0.19321037450357892</v>
      </c>
      <c r="Y18" s="20">
        <f t="shared" si="1"/>
        <v>0</v>
      </c>
      <c r="Z18" s="21">
        <f t="shared" si="2"/>
        <v>0.19321037450357892</v>
      </c>
    </row>
    <row r="19" spans="1:26" ht="30" outlineLevel="2" x14ac:dyDescent="0.25">
      <c r="A19" s="15" t="s">
        <v>34</v>
      </c>
      <c r="B19" s="16" t="s">
        <v>35</v>
      </c>
      <c r="C19" s="16" t="s">
        <v>36</v>
      </c>
      <c r="D19" s="16" t="s">
        <v>56</v>
      </c>
      <c r="E19" s="16" t="s">
        <v>57</v>
      </c>
      <c r="F19" s="16" t="s">
        <v>38</v>
      </c>
      <c r="G19" s="16">
        <v>1112</v>
      </c>
      <c r="H19" s="16">
        <v>3480</v>
      </c>
      <c r="I19" s="17" t="s">
        <v>58</v>
      </c>
      <c r="J19" s="18">
        <v>622686278</v>
      </c>
      <c r="K19" s="19">
        <v>622686278</v>
      </c>
      <c r="L19" s="19">
        <v>0</v>
      </c>
      <c r="M19" s="19">
        <v>16669322</v>
      </c>
      <c r="N19" s="19">
        <v>639355600</v>
      </c>
      <c r="O19" s="19">
        <v>0</v>
      </c>
      <c r="P19" s="19">
        <v>448211044</v>
      </c>
      <c r="Q19" s="19">
        <v>0</v>
      </c>
      <c r="R19" s="19">
        <v>174475234</v>
      </c>
      <c r="S19" s="19">
        <v>174475234</v>
      </c>
      <c r="T19" s="19">
        <v>0</v>
      </c>
      <c r="U19" s="19">
        <v>0</v>
      </c>
      <c r="V19" s="19">
        <v>0</v>
      </c>
      <c r="W19" s="19">
        <v>16669322</v>
      </c>
      <c r="X19" s="20">
        <f t="shared" si="0"/>
        <v>0.27289232158129217</v>
      </c>
      <c r="Y19" s="20">
        <f t="shared" si="1"/>
        <v>0.70103561148131022</v>
      </c>
      <c r="Z19" s="21">
        <f t="shared" si="2"/>
        <v>0.97392793306260239</v>
      </c>
    </row>
    <row r="20" spans="1:26" ht="30" outlineLevel="2" x14ac:dyDescent="0.25">
      <c r="A20" s="15" t="s">
        <v>34</v>
      </c>
      <c r="B20" s="16" t="s">
        <v>35</v>
      </c>
      <c r="C20" s="16" t="s">
        <v>36</v>
      </c>
      <c r="D20" s="16" t="s">
        <v>59</v>
      </c>
      <c r="E20" s="16" t="s">
        <v>57</v>
      </c>
      <c r="F20" s="16" t="s">
        <v>38</v>
      </c>
      <c r="G20" s="16">
        <v>1112</v>
      </c>
      <c r="H20" s="16">
        <v>3480</v>
      </c>
      <c r="I20" s="17" t="s">
        <v>60</v>
      </c>
      <c r="J20" s="18">
        <v>33658718</v>
      </c>
      <c r="K20" s="19">
        <v>33658718</v>
      </c>
      <c r="L20" s="19">
        <v>0</v>
      </c>
      <c r="M20" s="19">
        <v>901045</v>
      </c>
      <c r="N20" s="19">
        <v>34559763</v>
      </c>
      <c r="O20" s="19">
        <v>0</v>
      </c>
      <c r="P20" s="19">
        <v>24211430</v>
      </c>
      <c r="Q20" s="19">
        <v>0</v>
      </c>
      <c r="R20" s="19">
        <v>9447288</v>
      </c>
      <c r="S20" s="19">
        <v>9447288</v>
      </c>
      <c r="T20" s="19">
        <v>0</v>
      </c>
      <c r="U20" s="19">
        <v>0</v>
      </c>
      <c r="V20" s="19">
        <v>0</v>
      </c>
      <c r="W20" s="19">
        <v>901045</v>
      </c>
      <c r="X20" s="20">
        <f t="shared" si="0"/>
        <v>0.27336090238813271</v>
      </c>
      <c r="Y20" s="20">
        <f t="shared" si="1"/>
        <v>0.70056701488375372</v>
      </c>
      <c r="Z20" s="21">
        <f t="shared" si="2"/>
        <v>0.97392791727188643</v>
      </c>
    </row>
    <row r="21" spans="1:26" ht="120" outlineLevel="2" x14ac:dyDescent="0.25">
      <c r="A21" s="15" t="s">
        <v>34</v>
      </c>
      <c r="B21" s="16" t="s">
        <v>35</v>
      </c>
      <c r="C21" s="16" t="s">
        <v>36</v>
      </c>
      <c r="D21" s="16" t="s">
        <v>61</v>
      </c>
      <c r="E21" s="16" t="s">
        <v>57</v>
      </c>
      <c r="F21" s="16" t="s">
        <v>38</v>
      </c>
      <c r="G21" s="16">
        <v>1112</v>
      </c>
      <c r="H21" s="16">
        <v>3480</v>
      </c>
      <c r="I21" s="17" t="s">
        <v>62</v>
      </c>
      <c r="J21" s="18">
        <v>126637208</v>
      </c>
      <c r="K21" s="19">
        <v>126637208</v>
      </c>
      <c r="L21" s="19">
        <v>0</v>
      </c>
      <c r="M21" s="19">
        <v>0</v>
      </c>
      <c r="N21" s="19">
        <v>126637208</v>
      </c>
      <c r="O21" s="19">
        <v>0</v>
      </c>
      <c r="P21" s="19">
        <v>92641278</v>
      </c>
      <c r="Q21" s="19">
        <v>0</v>
      </c>
      <c r="R21" s="19">
        <v>33995930</v>
      </c>
      <c r="S21" s="19">
        <v>33995930</v>
      </c>
      <c r="T21" s="19">
        <v>0</v>
      </c>
      <c r="U21" s="19">
        <v>0</v>
      </c>
      <c r="V21" s="19">
        <v>0</v>
      </c>
      <c r="W21" s="19">
        <v>0</v>
      </c>
      <c r="X21" s="20">
        <f t="shared" si="0"/>
        <v>0.26845135436024459</v>
      </c>
      <c r="Y21" s="20">
        <f t="shared" si="1"/>
        <v>0.73154864563975541</v>
      </c>
      <c r="Z21" s="21">
        <f t="shared" si="2"/>
        <v>1</v>
      </c>
    </row>
    <row r="22" spans="1:26" ht="30" outlineLevel="2" x14ac:dyDescent="0.25">
      <c r="A22" s="15" t="s">
        <v>34</v>
      </c>
      <c r="B22" s="16" t="s">
        <v>35</v>
      </c>
      <c r="C22" s="16" t="s">
        <v>36</v>
      </c>
      <c r="D22" s="16" t="s">
        <v>63</v>
      </c>
      <c r="E22" s="16" t="s">
        <v>57</v>
      </c>
      <c r="F22" s="16" t="s">
        <v>38</v>
      </c>
      <c r="G22" s="16">
        <v>1112</v>
      </c>
      <c r="H22" s="16">
        <v>3480</v>
      </c>
      <c r="I22" s="17" t="s">
        <v>58</v>
      </c>
      <c r="J22" s="18">
        <v>100976152</v>
      </c>
      <c r="K22" s="19">
        <v>100976152</v>
      </c>
      <c r="L22" s="19">
        <v>98000000</v>
      </c>
      <c r="M22" s="19">
        <v>5406267</v>
      </c>
      <c r="N22" s="19">
        <v>204382419</v>
      </c>
      <c r="O22" s="19">
        <v>0</v>
      </c>
      <c r="P22" s="19">
        <v>44693035</v>
      </c>
      <c r="Q22" s="19">
        <v>0</v>
      </c>
      <c r="R22" s="19">
        <v>56283117</v>
      </c>
      <c r="S22" s="19">
        <v>56283117</v>
      </c>
      <c r="T22" s="19">
        <v>0</v>
      </c>
      <c r="U22" s="19">
        <v>0</v>
      </c>
      <c r="V22" s="19">
        <v>0</v>
      </c>
      <c r="W22" s="19">
        <v>103406267</v>
      </c>
      <c r="X22" s="20">
        <f t="shared" si="0"/>
        <v>0.2753814015676172</v>
      </c>
      <c r="Y22" s="20">
        <f t="shared" si="1"/>
        <v>0.21867357876804464</v>
      </c>
      <c r="Z22" s="21">
        <f t="shared" si="2"/>
        <v>0.49405498033566186</v>
      </c>
    </row>
    <row r="23" spans="1:26" ht="30" outlineLevel="2" x14ac:dyDescent="0.25">
      <c r="A23" s="15" t="s">
        <v>34</v>
      </c>
      <c r="B23" s="16" t="s">
        <v>35</v>
      </c>
      <c r="C23" s="16" t="s">
        <v>36</v>
      </c>
      <c r="D23" s="16" t="s">
        <v>64</v>
      </c>
      <c r="E23" s="16" t="s">
        <v>57</v>
      </c>
      <c r="F23" s="16" t="s">
        <v>38</v>
      </c>
      <c r="G23" s="16">
        <v>1112</v>
      </c>
      <c r="H23" s="16">
        <v>3480</v>
      </c>
      <c r="I23" s="17" t="s">
        <v>58</v>
      </c>
      <c r="J23" s="18">
        <v>201952306</v>
      </c>
      <c r="K23" s="19">
        <v>201952306</v>
      </c>
      <c r="L23" s="19">
        <v>-98000000</v>
      </c>
      <c r="M23" s="19">
        <v>2703133</v>
      </c>
      <c r="N23" s="19">
        <v>106655439</v>
      </c>
      <c r="O23" s="19">
        <v>0</v>
      </c>
      <c r="P23" s="19">
        <v>75680524</v>
      </c>
      <c r="Q23" s="19">
        <v>0</v>
      </c>
      <c r="R23" s="19">
        <v>28271782</v>
      </c>
      <c r="S23" s="19">
        <v>28271782</v>
      </c>
      <c r="T23" s="19">
        <v>0</v>
      </c>
      <c r="U23" s="19">
        <v>98000000</v>
      </c>
      <c r="V23" s="19">
        <v>0</v>
      </c>
      <c r="W23" s="19">
        <v>2703133</v>
      </c>
      <c r="X23" s="20">
        <f t="shared" si="0"/>
        <v>0.26507585796913741</v>
      </c>
      <c r="Y23" s="20">
        <f t="shared" si="1"/>
        <v>0.70957960240546192</v>
      </c>
      <c r="Z23" s="21">
        <f t="shared" si="2"/>
        <v>0.97465546037459938</v>
      </c>
    </row>
    <row r="24" spans="1:26" ht="45" outlineLevel="2" x14ac:dyDescent="0.25">
      <c r="A24" s="15" t="s">
        <v>34</v>
      </c>
      <c r="B24" s="16" t="s">
        <v>35</v>
      </c>
      <c r="C24" s="16" t="s">
        <v>36</v>
      </c>
      <c r="D24" s="16" t="s">
        <v>65</v>
      </c>
      <c r="E24" s="16" t="s">
        <v>57</v>
      </c>
      <c r="F24" s="16" t="s">
        <v>38</v>
      </c>
      <c r="G24" s="16">
        <v>1112</v>
      </c>
      <c r="H24" s="16">
        <v>3480</v>
      </c>
      <c r="I24" s="17" t="s">
        <v>66</v>
      </c>
      <c r="J24" s="18">
        <v>291573420</v>
      </c>
      <c r="K24" s="19">
        <v>291573420</v>
      </c>
      <c r="L24" s="19">
        <v>0</v>
      </c>
      <c r="M24" s="19">
        <v>9460967</v>
      </c>
      <c r="N24" s="19">
        <v>301034387</v>
      </c>
      <c r="O24" s="19">
        <v>0</v>
      </c>
      <c r="P24" s="19">
        <v>213775682.77000001</v>
      </c>
      <c r="Q24" s="19">
        <v>0</v>
      </c>
      <c r="R24" s="19">
        <v>77797737.230000004</v>
      </c>
      <c r="S24" s="19">
        <v>77797737.230000004</v>
      </c>
      <c r="T24" s="19">
        <v>0</v>
      </c>
      <c r="U24" s="19">
        <v>0</v>
      </c>
      <c r="V24" s="19">
        <v>0</v>
      </c>
      <c r="W24" s="19">
        <v>9460966.9999999851</v>
      </c>
      <c r="X24" s="20">
        <f t="shared" si="0"/>
        <v>0.25843471905420562</v>
      </c>
      <c r="Y24" s="20">
        <f t="shared" si="1"/>
        <v>0.71013708732883063</v>
      </c>
      <c r="Z24" s="21">
        <f t="shared" si="2"/>
        <v>0.96857180638303619</v>
      </c>
    </row>
    <row r="25" spans="1:26" outlineLevel="2" x14ac:dyDescent="0.25">
      <c r="A25" s="15" t="s">
        <v>172</v>
      </c>
      <c r="B25" s="16" t="s">
        <v>35</v>
      </c>
      <c r="C25" s="16" t="s">
        <v>36</v>
      </c>
      <c r="D25" s="16" t="s">
        <v>37</v>
      </c>
      <c r="E25" s="16"/>
      <c r="F25" s="16" t="s">
        <v>38</v>
      </c>
      <c r="G25" s="16">
        <v>1111</v>
      </c>
      <c r="H25" s="16">
        <v>3480</v>
      </c>
      <c r="I25" s="17" t="s">
        <v>39</v>
      </c>
      <c r="J25" s="18">
        <v>4989299079</v>
      </c>
      <c r="K25" s="19">
        <v>4989299079</v>
      </c>
      <c r="L25" s="19">
        <v>0</v>
      </c>
      <c r="M25" s="19">
        <v>103645200</v>
      </c>
      <c r="N25" s="19">
        <v>5092944279</v>
      </c>
      <c r="O25" s="19">
        <v>0</v>
      </c>
      <c r="P25" s="19">
        <v>0</v>
      </c>
      <c r="Q25" s="19">
        <v>0</v>
      </c>
      <c r="R25" s="19">
        <v>1170669343.4300001</v>
      </c>
      <c r="S25" s="19">
        <v>1170669343.4300001</v>
      </c>
      <c r="T25" s="19">
        <v>3818629735.5700002</v>
      </c>
      <c r="U25" s="19">
        <v>3818629735.5700002</v>
      </c>
      <c r="V25" s="19">
        <v>0</v>
      </c>
      <c r="W25" s="19">
        <v>3922274935.5699997</v>
      </c>
      <c r="X25" s="20">
        <f t="shared" si="0"/>
        <v>0.22986101541638329</v>
      </c>
      <c r="Y25" s="20">
        <f t="shared" si="1"/>
        <v>0</v>
      </c>
      <c r="Z25" s="21">
        <f t="shared" si="2"/>
        <v>0.22986101541638329</v>
      </c>
    </row>
    <row r="26" spans="1:26" outlineLevel="2" x14ac:dyDescent="0.25">
      <c r="A26" s="15" t="s">
        <v>172</v>
      </c>
      <c r="B26" s="16" t="s">
        <v>35</v>
      </c>
      <c r="C26" s="16" t="s">
        <v>36</v>
      </c>
      <c r="D26" s="16" t="s">
        <v>40</v>
      </c>
      <c r="E26" s="16"/>
      <c r="F26" s="16" t="s">
        <v>38</v>
      </c>
      <c r="G26" s="16">
        <v>1111</v>
      </c>
      <c r="H26" s="16">
        <v>3480</v>
      </c>
      <c r="I26" s="17" t="s">
        <v>41</v>
      </c>
      <c r="J26" s="18">
        <v>36696504</v>
      </c>
      <c r="K26" s="19">
        <v>36696504</v>
      </c>
      <c r="L26" s="19">
        <v>0</v>
      </c>
      <c r="M26" s="19">
        <v>1302943</v>
      </c>
      <c r="N26" s="19">
        <v>37999447</v>
      </c>
      <c r="O26" s="19">
        <v>0</v>
      </c>
      <c r="P26" s="19">
        <v>0</v>
      </c>
      <c r="Q26" s="19">
        <v>0</v>
      </c>
      <c r="R26" s="19">
        <v>3521898.34</v>
      </c>
      <c r="S26" s="19">
        <v>3521898.34</v>
      </c>
      <c r="T26" s="19">
        <v>33174605.66</v>
      </c>
      <c r="U26" s="19">
        <v>33174605.66</v>
      </c>
      <c r="V26" s="19">
        <v>0</v>
      </c>
      <c r="W26" s="19">
        <v>34477548.659999996</v>
      </c>
      <c r="X26" s="20">
        <f t="shared" si="0"/>
        <v>9.2682884043023037E-2</v>
      </c>
      <c r="Y26" s="20">
        <f t="shared" si="1"/>
        <v>0</v>
      </c>
      <c r="Z26" s="21">
        <f t="shared" si="2"/>
        <v>9.2682884043023037E-2</v>
      </c>
    </row>
    <row r="27" spans="1:26" outlineLevel="2" x14ac:dyDescent="0.25">
      <c r="A27" s="15" t="s">
        <v>172</v>
      </c>
      <c r="B27" s="16" t="s">
        <v>35</v>
      </c>
      <c r="C27" s="16" t="s">
        <v>36</v>
      </c>
      <c r="D27" s="16" t="s">
        <v>42</v>
      </c>
      <c r="E27" s="16"/>
      <c r="F27" s="16" t="s">
        <v>38</v>
      </c>
      <c r="G27" s="16">
        <v>1111</v>
      </c>
      <c r="H27" s="16">
        <v>3480</v>
      </c>
      <c r="I27" s="17" t="s">
        <v>43</v>
      </c>
      <c r="J27" s="18">
        <v>152179174</v>
      </c>
      <c r="K27" s="19">
        <v>152179174</v>
      </c>
      <c r="L27" s="19">
        <v>0</v>
      </c>
      <c r="M27" s="19">
        <v>0</v>
      </c>
      <c r="N27" s="19">
        <v>152179174</v>
      </c>
      <c r="O27" s="19">
        <v>0</v>
      </c>
      <c r="P27" s="19">
        <v>0</v>
      </c>
      <c r="Q27" s="19">
        <v>0</v>
      </c>
      <c r="R27" s="19">
        <v>72856842</v>
      </c>
      <c r="S27" s="19">
        <v>72856842</v>
      </c>
      <c r="T27" s="19">
        <v>79322332</v>
      </c>
      <c r="U27" s="19">
        <v>79322332</v>
      </c>
      <c r="V27" s="19">
        <v>0</v>
      </c>
      <c r="W27" s="19">
        <v>79322332</v>
      </c>
      <c r="X27" s="20">
        <f t="shared" si="0"/>
        <v>0.47875698155649077</v>
      </c>
      <c r="Y27" s="20">
        <f t="shared" si="1"/>
        <v>0</v>
      </c>
      <c r="Z27" s="21">
        <f t="shared" si="2"/>
        <v>0.47875698155649077</v>
      </c>
    </row>
    <row r="28" spans="1:26" outlineLevel="2" x14ac:dyDescent="0.25">
      <c r="A28" s="15" t="s">
        <v>172</v>
      </c>
      <c r="B28" s="16" t="s">
        <v>35</v>
      </c>
      <c r="C28" s="16" t="s">
        <v>36</v>
      </c>
      <c r="D28" s="16" t="s">
        <v>46</v>
      </c>
      <c r="E28" s="16"/>
      <c r="F28" s="16" t="s">
        <v>38</v>
      </c>
      <c r="G28" s="16">
        <v>1111</v>
      </c>
      <c r="H28" s="16">
        <v>3480</v>
      </c>
      <c r="I28" s="17" t="s">
        <v>47</v>
      </c>
      <c r="J28" s="18">
        <v>1220861997</v>
      </c>
      <c r="K28" s="19">
        <v>1220861997</v>
      </c>
      <c r="L28" s="19">
        <v>0</v>
      </c>
      <c r="M28" s="19">
        <v>29722165</v>
      </c>
      <c r="N28" s="19">
        <v>1250584162</v>
      </c>
      <c r="O28" s="19">
        <v>0</v>
      </c>
      <c r="P28" s="19">
        <v>0</v>
      </c>
      <c r="Q28" s="19">
        <v>0</v>
      </c>
      <c r="R28" s="19">
        <v>309865512.14999998</v>
      </c>
      <c r="S28" s="19">
        <v>309865512.14999998</v>
      </c>
      <c r="T28" s="19">
        <v>910996484.85000002</v>
      </c>
      <c r="U28" s="19">
        <v>910996484.85000002</v>
      </c>
      <c r="V28" s="19">
        <v>0</v>
      </c>
      <c r="W28" s="19">
        <v>940718649.85000002</v>
      </c>
      <c r="X28" s="20">
        <f t="shared" si="0"/>
        <v>0.24777661637298104</v>
      </c>
      <c r="Y28" s="20">
        <f t="shared" si="1"/>
        <v>0</v>
      </c>
      <c r="Z28" s="21">
        <f t="shared" si="2"/>
        <v>0.24777661637298104</v>
      </c>
    </row>
    <row r="29" spans="1:26" ht="30" outlineLevel="2" x14ac:dyDescent="0.25">
      <c r="A29" s="15" t="s">
        <v>172</v>
      </c>
      <c r="B29" s="16" t="s">
        <v>35</v>
      </c>
      <c r="C29" s="16" t="s">
        <v>36</v>
      </c>
      <c r="D29" s="16" t="s">
        <v>48</v>
      </c>
      <c r="E29" s="16"/>
      <c r="F29" s="16" t="s">
        <v>38</v>
      </c>
      <c r="G29" s="16">
        <v>1111</v>
      </c>
      <c r="H29" s="16">
        <v>3480</v>
      </c>
      <c r="I29" s="17" t="s">
        <v>49</v>
      </c>
      <c r="J29" s="18">
        <v>2043650975</v>
      </c>
      <c r="K29" s="19">
        <v>2043650975</v>
      </c>
      <c r="L29" s="19">
        <v>0</v>
      </c>
      <c r="M29" s="19">
        <v>53762464</v>
      </c>
      <c r="N29" s="19">
        <v>2097413439</v>
      </c>
      <c r="O29" s="19">
        <v>0</v>
      </c>
      <c r="P29" s="19">
        <v>0</v>
      </c>
      <c r="Q29" s="19">
        <v>0</v>
      </c>
      <c r="R29" s="19">
        <v>474032577.07999998</v>
      </c>
      <c r="S29" s="19">
        <v>474032577.07999998</v>
      </c>
      <c r="T29" s="19">
        <v>1569618397.9200001</v>
      </c>
      <c r="U29" s="19">
        <v>1569618397.9200001</v>
      </c>
      <c r="V29" s="19">
        <v>0</v>
      </c>
      <c r="W29" s="19">
        <v>1623380861.9200001</v>
      </c>
      <c r="X29" s="20">
        <f t="shared" si="0"/>
        <v>0.22600817190625427</v>
      </c>
      <c r="Y29" s="20">
        <f t="shared" si="1"/>
        <v>0</v>
      </c>
      <c r="Z29" s="21">
        <f t="shared" si="2"/>
        <v>0.22600817190625427</v>
      </c>
    </row>
    <row r="30" spans="1:26" outlineLevel="2" x14ac:dyDescent="0.25">
      <c r="A30" s="15" t="s">
        <v>172</v>
      </c>
      <c r="B30" s="16" t="s">
        <v>35</v>
      </c>
      <c r="C30" s="16" t="s">
        <v>36</v>
      </c>
      <c r="D30" s="16" t="s">
        <v>50</v>
      </c>
      <c r="E30" s="16"/>
      <c r="F30" s="16">
        <v>280</v>
      </c>
      <c r="G30" s="16">
        <v>1111</v>
      </c>
      <c r="H30" s="16">
        <v>3480</v>
      </c>
      <c r="I30" s="17" t="s">
        <v>51</v>
      </c>
      <c r="J30" s="18">
        <v>814545022</v>
      </c>
      <c r="K30" s="19">
        <v>814545022</v>
      </c>
      <c r="L30" s="19">
        <v>0</v>
      </c>
      <c r="M30" s="19">
        <v>27874634</v>
      </c>
      <c r="N30" s="19">
        <v>842419656</v>
      </c>
      <c r="O30" s="19">
        <v>0</v>
      </c>
      <c r="P30" s="19">
        <v>0</v>
      </c>
      <c r="Q30" s="19">
        <v>0</v>
      </c>
      <c r="R30" s="19">
        <v>325989.77</v>
      </c>
      <c r="S30" s="19">
        <v>325989.77</v>
      </c>
      <c r="T30" s="19">
        <v>814219032.23000002</v>
      </c>
      <c r="U30" s="19">
        <v>814219032.23000002</v>
      </c>
      <c r="V30" s="19">
        <v>0</v>
      </c>
      <c r="W30" s="19">
        <v>842093666.23000002</v>
      </c>
      <c r="X30" s="20">
        <f t="shared" si="0"/>
        <v>3.8696838051936435E-4</v>
      </c>
      <c r="Y30" s="20">
        <f t="shared" si="1"/>
        <v>0</v>
      </c>
      <c r="Z30" s="21">
        <f t="shared" si="2"/>
        <v>3.8696838051936435E-4</v>
      </c>
    </row>
    <row r="31" spans="1:26" outlineLevel="2" x14ac:dyDescent="0.25">
      <c r="A31" s="15" t="s">
        <v>172</v>
      </c>
      <c r="B31" s="16" t="s">
        <v>35</v>
      </c>
      <c r="C31" s="16" t="s">
        <v>36</v>
      </c>
      <c r="D31" s="16" t="s">
        <v>52</v>
      </c>
      <c r="E31" s="16"/>
      <c r="F31" s="16" t="s">
        <v>38</v>
      </c>
      <c r="G31" s="16">
        <v>1111</v>
      </c>
      <c r="H31" s="16">
        <v>3480</v>
      </c>
      <c r="I31" s="17" t="s">
        <v>53</v>
      </c>
      <c r="J31" s="18">
        <v>723912314</v>
      </c>
      <c r="K31" s="19">
        <v>723912314</v>
      </c>
      <c r="L31" s="19">
        <v>0</v>
      </c>
      <c r="M31" s="19">
        <v>0</v>
      </c>
      <c r="N31" s="19">
        <v>723912314</v>
      </c>
      <c r="O31" s="19">
        <v>0</v>
      </c>
      <c r="P31" s="19">
        <v>7629308.5</v>
      </c>
      <c r="Q31" s="19">
        <v>0</v>
      </c>
      <c r="R31" s="19">
        <v>698385568.67999995</v>
      </c>
      <c r="S31" s="19">
        <v>697224868.72000003</v>
      </c>
      <c r="T31" s="19">
        <v>17897436.82</v>
      </c>
      <c r="U31" s="19">
        <v>17897436.82</v>
      </c>
      <c r="V31" s="19">
        <v>0</v>
      </c>
      <c r="W31" s="19">
        <v>17897436.820000052</v>
      </c>
      <c r="X31" s="20">
        <f t="shared" si="0"/>
        <v>0.9647377937543965</v>
      </c>
      <c r="Y31" s="20">
        <f t="shared" si="1"/>
        <v>1.0538995334730555E-2</v>
      </c>
      <c r="Z31" s="21">
        <f t="shared" si="2"/>
        <v>0.97527678908912707</v>
      </c>
    </row>
    <row r="32" spans="1:26" outlineLevel="2" x14ac:dyDescent="0.25">
      <c r="A32" s="15" t="s">
        <v>172</v>
      </c>
      <c r="B32" s="16" t="s">
        <v>35</v>
      </c>
      <c r="C32" s="16" t="s">
        <v>36</v>
      </c>
      <c r="D32" s="16" t="s">
        <v>54</v>
      </c>
      <c r="E32" s="16"/>
      <c r="F32" s="16" t="s">
        <v>38</v>
      </c>
      <c r="G32" s="16">
        <v>1111</v>
      </c>
      <c r="H32" s="16">
        <v>3480</v>
      </c>
      <c r="I32" s="17" t="s">
        <v>55</v>
      </c>
      <c r="J32" s="18">
        <v>378156658</v>
      </c>
      <c r="K32" s="19">
        <v>378156658</v>
      </c>
      <c r="L32" s="19">
        <v>0</v>
      </c>
      <c r="M32" s="19">
        <v>11106418</v>
      </c>
      <c r="N32" s="19">
        <v>389263076</v>
      </c>
      <c r="O32" s="19">
        <v>0</v>
      </c>
      <c r="P32" s="19">
        <v>0</v>
      </c>
      <c r="Q32" s="19">
        <v>0</v>
      </c>
      <c r="R32" s="19">
        <v>84959367.390000001</v>
      </c>
      <c r="S32" s="19">
        <v>84959367.390000001</v>
      </c>
      <c r="T32" s="19">
        <v>293197290.61000001</v>
      </c>
      <c r="U32" s="19">
        <v>293197290.61000001</v>
      </c>
      <c r="V32" s="19">
        <v>0</v>
      </c>
      <c r="W32" s="19">
        <v>304303708.61000001</v>
      </c>
      <c r="X32" s="20">
        <f t="shared" si="0"/>
        <v>0.21825693888829056</v>
      </c>
      <c r="Y32" s="20">
        <f t="shared" si="1"/>
        <v>0</v>
      </c>
      <c r="Z32" s="21">
        <f t="shared" si="2"/>
        <v>0.21825693888829056</v>
      </c>
    </row>
    <row r="33" spans="1:26" ht="30" outlineLevel="2" x14ac:dyDescent="0.25">
      <c r="A33" s="15" t="s">
        <v>172</v>
      </c>
      <c r="B33" s="16" t="s">
        <v>35</v>
      </c>
      <c r="C33" s="16" t="s">
        <v>36</v>
      </c>
      <c r="D33" s="16" t="s">
        <v>56</v>
      </c>
      <c r="E33" s="16" t="s">
        <v>57</v>
      </c>
      <c r="F33" s="16" t="s">
        <v>38</v>
      </c>
      <c r="G33" s="16">
        <v>1112</v>
      </c>
      <c r="H33" s="16">
        <v>3480</v>
      </c>
      <c r="I33" s="17" t="s">
        <v>58</v>
      </c>
      <c r="J33" s="18">
        <v>904028662</v>
      </c>
      <c r="K33" s="19">
        <v>904028662</v>
      </c>
      <c r="L33" s="19">
        <v>0</v>
      </c>
      <c r="M33" s="19">
        <v>11612827</v>
      </c>
      <c r="N33" s="19">
        <v>915641489</v>
      </c>
      <c r="O33" s="19">
        <v>0</v>
      </c>
      <c r="P33" s="19">
        <v>645592654</v>
      </c>
      <c r="Q33" s="19">
        <v>0</v>
      </c>
      <c r="R33" s="19">
        <v>258436008</v>
      </c>
      <c r="S33" s="19">
        <v>258436008</v>
      </c>
      <c r="T33" s="19">
        <v>0</v>
      </c>
      <c r="U33" s="19">
        <v>0</v>
      </c>
      <c r="V33" s="19">
        <v>0</v>
      </c>
      <c r="W33" s="19">
        <v>11612827</v>
      </c>
      <c r="X33" s="20">
        <f t="shared" si="0"/>
        <v>0.28224584742467912</v>
      </c>
      <c r="Y33" s="20">
        <f t="shared" si="1"/>
        <v>0.70507142998191508</v>
      </c>
      <c r="Z33" s="21">
        <f t="shared" si="2"/>
        <v>0.98731727740659414</v>
      </c>
    </row>
    <row r="34" spans="1:26" ht="30" outlineLevel="2" x14ac:dyDescent="0.25">
      <c r="A34" s="15" t="s">
        <v>172</v>
      </c>
      <c r="B34" s="16" t="s">
        <v>35</v>
      </c>
      <c r="C34" s="16" t="s">
        <v>36</v>
      </c>
      <c r="D34" s="16" t="s">
        <v>59</v>
      </c>
      <c r="E34" s="16" t="s">
        <v>57</v>
      </c>
      <c r="F34" s="16" t="s">
        <v>38</v>
      </c>
      <c r="G34" s="16">
        <v>1112</v>
      </c>
      <c r="H34" s="16">
        <v>3480</v>
      </c>
      <c r="I34" s="17" t="s">
        <v>60</v>
      </c>
      <c r="J34" s="18">
        <v>48866414</v>
      </c>
      <c r="K34" s="19">
        <v>48866414</v>
      </c>
      <c r="L34" s="19">
        <v>0</v>
      </c>
      <c r="M34" s="19">
        <v>706099</v>
      </c>
      <c r="N34" s="19">
        <v>49572513</v>
      </c>
      <c r="O34" s="19">
        <v>0</v>
      </c>
      <c r="P34" s="19">
        <v>34898724</v>
      </c>
      <c r="Q34" s="19">
        <v>0</v>
      </c>
      <c r="R34" s="19">
        <v>13967690</v>
      </c>
      <c r="S34" s="19">
        <v>13967690</v>
      </c>
      <c r="T34" s="19">
        <v>0</v>
      </c>
      <c r="U34" s="19">
        <v>0</v>
      </c>
      <c r="V34" s="19">
        <v>0</v>
      </c>
      <c r="W34" s="19">
        <v>706099</v>
      </c>
      <c r="X34" s="20">
        <f t="shared" si="0"/>
        <v>0.28176279867030346</v>
      </c>
      <c r="Y34" s="20">
        <f t="shared" si="1"/>
        <v>0.70399344088123994</v>
      </c>
      <c r="Z34" s="21">
        <f t="shared" si="2"/>
        <v>0.98575623955154335</v>
      </c>
    </row>
    <row r="35" spans="1:26" ht="120" outlineLevel="2" x14ac:dyDescent="0.25">
      <c r="A35" s="15" t="s">
        <v>172</v>
      </c>
      <c r="B35" s="16" t="s">
        <v>35</v>
      </c>
      <c r="C35" s="16" t="s">
        <v>36</v>
      </c>
      <c r="D35" s="16" t="s">
        <v>61</v>
      </c>
      <c r="E35" s="16" t="s">
        <v>57</v>
      </c>
      <c r="F35" s="16" t="s">
        <v>38</v>
      </c>
      <c r="G35" s="16">
        <v>1112</v>
      </c>
      <c r="H35" s="16">
        <v>3480</v>
      </c>
      <c r="I35" s="17" t="s">
        <v>62</v>
      </c>
      <c r="J35" s="18">
        <v>189327803</v>
      </c>
      <c r="K35" s="19">
        <v>189327803</v>
      </c>
      <c r="L35" s="19">
        <v>0</v>
      </c>
      <c r="M35" s="19">
        <v>0</v>
      </c>
      <c r="N35" s="19">
        <v>189327803</v>
      </c>
      <c r="O35" s="19">
        <v>0</v>
      </c>
      <c r="P35" s="19">
        <v>137807151</v>
      </c>
      <c r="Q35" s="19">
        <v>0</v>
      </c>
      <c r="R35" s="19">
        <v>51520652</v>
      </c>
      <c r="S35" s="19">
        <v>51520652</v>
      </c>
      <c r="T35" s="19">
        <v>0</v>
      </c>
      <c r="U35" s="19">
        <v>0</v>
      </c>
      <c r="V35" s="19">
        <v>0</v>
      </c>
      <c r="W35" s="19">
        <v>0</v>
      </c>
      <c r="X35" s="20">
        <f t="shared" si="0"/>
        <v>0.27212406832820007</v>
      </c>
      <c r="Y35" s="20">
        <f t="shared" si="1"/>
        <v>0.72787593167179998</v>
      </c>
      <c r="Z35" s="21">
        <f t="shared" si="2"/>
        <v>1</v>
      </c>
    </row>
    <row r="36" spans="1:26" ht="30" outlineLevel="2" x14ac:dyDescent="0.25">
      <c r="A36" s="15" t="s">
        <v>172</v>
      </c>
      <c r="B36" s="16" t="s">
        <v>35</v>
      </c>
      <c r="C36" s="16" t="s">
        <v>36</v>
      </c>
      <c r="D36" s="16" t="s">
        <v>63</v>
      </c>
      <c r="E36" s="16" t="s">
        <v>57</v>
      </c>
      <c r="F36" s="16" t="s">
        <v>38</v>
      </c>
      <c r="G36" s="16">
        <v>1112</v>
      </c>
      <c r="H36" s="16">
        <v>3480</v>
      </c>
      <c r="I36" s="17" t="s">
        <v>58</v>
      </c>
      <c r="J36" s="18">
        <v>146599242</v>
      </c>
      <c r="K36" s="19">
        <v>146599242</v>
      </c>
      <c r="L36" s="19">
        <v>141500000</v>
      </c>
      <c r="M36" s="19">
        <v>3036592</v>
      </c>
      <c r="N36" s="19">
        <v>291135834</v>
      </c>
      <c r="O36" s="19">
        <v>0</v>
      </c>
      <c r="P36" s="19">
        <v>62860988</v>
      </c>
      <c r="Q36" s="19">
        <v>0</v>
      </c>
      <c r="R36" s="19">
        <v>83738254</v>
      </c>
      <c r="S36" s="19">
        <v>83738254</v>
      </c>
      <c r="T36" s="19">
        <v>0</v>
      </c>
      <c r="U36" s="19">
        <v>0</v>
      </c>
      <c r="V36" s="19">
        <v>0</v>
      </c>
      <c r="W36" s="19">
        <v>144536592</v>
      </c>
      <c r="X36" s="20">
        <f t="shared" si="0"/>
        <v>0.28762606392176376</v>
      </c>
      <c r="Y36" s="20">
        <f t="shared" si="1"/>
        <v>0.21591635470060344</v>
      </c>
      <c r="Z36" s="21">
        <f t="shared" si="2"/>
        <v>0.50354241862236715</v>
      </c>
    </row>
    <row r="37" spans="1:26" ht="30" outlineLevel="2" x14ac:dyDescent="0.25">
      <c r="A37" s="15" t="s">
        <v>172</v>
      </c>
      <c r="B37" s="16" t="s">
        <v>35</v>
      </c>
      <c r="C37" s="16" t="s">
        <v>36</v>
      </c>
      <c r="D37" s="16" t="s">
        <v>64</v>
      </c>
      <c r="E37" s="16" t="s">
        <v>57</v>
      </c>
      <c r="F37" s="16" t="s">
        <v>38</v>
      </c>
      <c r="G37" s="16">
        <v>1112</v>
      </c>
      <c r="H37" s="16">
        <v>3480</v>
      </c>
      <c r="I37" s="17" t="s">
        <v>58</v>
      </c>
      <c r="J37" s="18">
        <v>293198485</v>
      </c>
      <c r="K37" s="19">
        <v>293198485</v>
      </c>
      <c r="L37" s="19">
        <v>-141500000</v>
      </c>
      <c r="M37" s="19">
        <v>1018296</v>
      </c>
      <c r="N37" s="19">
        <v>152716781</v>
      </c>
      <c r="O37" s="19">
        <v>0</v>
      </c>
      <c r="P37" s="19">
        <v>109727518</v>
      </c>
      <c r="Q37" s="19">
        <v>0</v>
      </c>
      <c r="R37" s="19">
        <v>41970967</v>
      </c>
      <c r="S37" s="19">
        <v>41970967</v>
      </c>
      <c r="T37" s="19">
        <v>0</v>
      </c>
      <c r="U37" s="19">
        <v>141500000</v>
      </c>
      <c r="V37" s="19">
        <v>0</v>
      </c>
      <c r="W37" s="19">
        <v>1018296</v>
      </c>
      <c r="X37" s="20">
        <f t="shared" si="0"/>
        <v>0.27482878256843302</v>
      </c>
      <c r="Y37" s="20">
        <f t="shared" si="1"/>
        <v>0.71850334509080571</v>
      </c>
      <c r="Z37" s="21">
        <f t="shared" si="2"/>
        <v>0.99333212765923873</v>
      </c>
    </row>
    <row r="38" spans="1:26" ht="45" outlineLevel="2" x14ac:dyDescent="0.25">
      <c r="A38" s="15" t="s">
        <v>172</v>
      </c>
      <c r="B38" s="16" t="s">
        <v>35</v>
      </c>
      <c r="C38" s="16" t="s">
        <v>36</v>
      </c>
      <c r="D38" s="16" t="s">
        <v>65</v>
      </c>
      <c r="E38" s="16" t="s">
        <v>57</v>
      </c>
      <c r="F38" s="16" t="s">
        <v>38</v>
      </c>
      <c r="G38" s="16">
        <v>1112</v>
      </c>
      <c r="H38" s="16">
        <v>3480</v>
      </c>
      <c r="I38" s="17" t="s">
        <v>66</v>
      </c>
      <c r="J38" s="18">
        <v>416275129</v>
      </c>
      <c r="K38" s="19">
        <v>416275129</v>
      </c>
      <c r="L38" s="19">
        <v>0</v>
      </c>
      <c r="M38" s="19">
        <v>5564037</v>
      </c>
      <c r="N38" s="19">
        <v>421839166</v>
      </c>
      <c r="O38" s="19">
        <v>0</v>
      </c>
      <c r="P38" s="19">
        <v>299108230.13999999</v>
      </c>
      <c r="Q38" s="19">
        <v>0</v>
      </c>
      <c r="R38" s="19">
        <v>117166898.86</v>
      </c>
      <c r="S38" s="19">
        <v>117166898.86</v>
      </c>
      <c r="T38" s="19">
        <v>0</v>
      </c>
      <c r="U38" s="19">
        <v>0</v>
      </c>
      <c r="V38" s="19">
        <v>0</v>
      </c>
      <c r="W38" s="19">
        <v>5564037.0000000149</v>
      </c>
      <c r="X38" s="20">
        <f t="shared" si="0"/>
        <v>0.27775253770533009</v>
      </c>
      <c r="Y38" s="20">
        <f t="shared" si="1"/>
        <v>0.70905751349792867</v>
      </c>
      <c r="Z38" s="21">
        <f t="shared" si="2"/>
        <v>0.98681005120325871</v>
      </c>
    </row>
    <row r="39" spans="1:26" outlineLevel="2" x14ac:dyDescent="0.25">
      <c r="A39" s="15" t="s">
        <v>242</v>
      </c>
      <c r="B39" s="16" t="s">
        <v>243</v>
      </c>
      <c r="C39" s="16" t="s">
        <v>36</v>
      </c>
      <c r="D39" s="16" t="s">
        <v>37</v>
      </c>
      <c r="E39" s="16"/>
      <c r="F39" s="16" t="s">
        <v>38</v>
      </c>
      <c r="G39" s="16">
        <v>1111</v>
      </c>
      <c r="H39" s="16">
        <v>3480</v>
      </c>
      <c r="I39" s="17" t="s">
        <v>39</v>
      </c>
      <c r="J39" s="18">
        <v>140064060</v>
      </c>
      <c r="K39" s="19">
        <v>140064060</v>
      </c>
      <c r="L39" s="19">
        <v>0</v>
      </c>
      <c r="M39" s="19">
        <v>0</v>
      </c>
      <c r="N39" s="19">
        <v>140064060</v>
      </c>
      <c r="O39" s="19">
        <v>0</v>
      </c>
      <c r="P39" s="19">
        <v>0</v>
      </c>
      <c r="Q39" s="19">
        <v>0</v>
      </c>
      <c r="R39" s="19">
        <v>31784450</v>
      </c>
      <c r="S39" s="19">
        <v>31784450</v>
      </c>
      <c r="T39" s="19">
        <v>108279610</v>
      </c>
      <c r="U39" s="19">
        <v>108279610</v>
      </c>
      <c r="V39" s="19">
        <v>0</v>
      </c>
      <c r="W39" s="19">
        <v>108279610</v>
      </c>
      <c r="X39" s="20">
        <f t="shared" si="0"/>
        <v>0.22692794996803606</v>
      </c>
      <c r="Y39" s="20">
        <f t="shared" si="1"/>
        <v>0</v>
      </c>
      <c r="Z39" s="21">
        <f t="shared" si="2"/>
        <v>0.22692794996803606</v>
      </c>
    </row>
    <row r="40" spans="1:26" outlineLevel="2" x14ac:dyDescent="0.25">
      <c r="A40" s="15" t="s">
        <v>242</v>
      </c>
      <c r="B40" s="16" t="s">
        <v>243</v>
      </c>
      <c r="C40" s="16" t="s">
        <v>36</v>
      </c>
      <c r="D40" s="16" t="s">
        <v>40</v>
      </c>
      <c r="E40" s="16"/>
      <c r="F40" s="16" t="s">
        <v>38</v>
      </c>
      <c r="G40" s="16">
        <v>1111</v>
      </c>
      <c r="H40" s="16">
        <v>3480</v>
      </c>
      <c r="I40" s="17" t="s">
        <v>41</v>
      </c>
      <c r="J40" s="18">
        <v>1492041</v>
      </c>
      <c r="K40" s="19">
        <v>1492041</v>
      </c>
      <c r="L40" s="19">
        <v>0</v>
      </c>
      <c r="M40" s="19">
        <v>0</v>
      </c>
      <c r="N40" s="19">
        <v>1492041</v>
      </c>
      <c r="O40" s="19">
        <v>0</v>
      </c>
      <c r="P40" s="19">
        <v>0</v>
      </c>
      <c r="Q40" s="19">
        <v>0</v>
      </c>
      <c r="R40" s="19">
        <v>0</v>
      </c>
      <c r="S40" s="19">
        <v>0</v>
      </c>
      <c r="T40" s="19">
        <v>1492041</v>
      </c>
      <c r="U40" s="19">
        <v>1492041</v>
      </c>
      <c r="V40" s="19">
        <v>0</v>
      </c>
      <c r="W40" s="19">
        <v>1492041</v>
      </c>
      <c r="X40" s="20">
        <f t="shared" si="0"/>
        <v>0</v>
      </c>
      <c r="Y40" s="20">
        <f t="shared" si="1"/>
        <v>0</v>
      </c>
      <c r="Z40" s="21">
        <f t="shared" si="2"/>
        <v>0</v>
      </c>
    </row>
    <row r="41" spans="1:26" outlineLevel="2" x14ac:dyDescent="0.25">
      <c r="A41" s="15" t="s">
        <v>242</v>
      </c>
      <c r="B41" s="16" t="s">
        <v>243</v>
      </c>
      <c r="C41" s="16" t="s">
        <v>36</v>
      </c>
      <c r="D41" s="16" t="s">
        <v>44</v>
      </c>
      <c r="E41" s="16"/>
      <c r="F41" s="16" t="s">
        <v>38</v>
      </c>
      <c r="G41" s="16">
        <v>1111</v>
      </c>
      <c r="H41" s="16">
        <v>3480</v>
      </c>
      <c r="I41" s="17" t="s">
        <v>45</v>
      </c>
      <c r="J41" s="18">
        <v>110009088</v>
      </c>
      <c r="K41" s="19">
        <v>110009088</v>
      </c>
      <c r="L41" s="19">
        <v>0</v>
      </c>
      <c r="M41" s="19">
        <v>0</v>
      </c>
      <c r="N41" s="19">
        <v>110009088</v>
      </c>
      <c r="O41" s="19">
        <v>0</v>
      </c>
      <c r="P41" s="19">
        <v>0</v>
      </c>
      <c r="Q41" s="19">
        <v>0</v>
      </c>
      <c r="R41" s="19">
        <v>16108912.75</v>
      </c>
      <c r="S41" s="19">
        <v>16108912.75</v>
      </c>
      <c r="T41" s="19">
        <v>93900175.25</v>
      </c>
      <c r="U41" s="19">
        <v>93900175.25</v>
      </c>
      <c r="V41" s="19">
        <v>0</v>
      </c>
      <c r="W41" s="19">
        <v>93900175.25</v>
      </c>
      <c r="X41" s="20">
        <f t="shared" si="0"/>
        <v>0.14643256337149163</v>
      </c>
      <c r="Y41" s="20">
        <f t="shared" si="1"/>
        <v>0</v>
      </c>
      <c r="Z41" s="21">
        <f t="shared" si="2"/>
        <v>0.14643256337149163</v>
      </c>
    </row>
    <row r="42" spans="1:26" outlineLevel="2" x14ac:dyDescent="0.25">
      <c r="A42" s="15" t="s">
        <v>242</v>
      </c>
      <c r="B42" s="16" t="s">
        <v>243</v>
      </c>
      <c r="C42" s="16" t="s">
        <v>36</v>
      </c>
      <c r="D42" s="16" t="s">
        <v>46</v>
      </c>
      <c r="E42" s="16"/>
      <c r="F42" s="16" t="s">
        <v>38</v>
      </c>
      <c r="G42" s="16">
        <v>1111</v>
      </c>
      <c r="H42" s="16">
        <v>3480</v>
      </c>
      <c r="I42" s="17" t="s">
        <v>47</v>
      </c>
      <c r="J42" s="18">
        <v>47278795</v>
      </c>
      <c r="K42" s="19">
        <v>47278795</v>
      </c>
      <c r="L42" s="19">
        <v>0</v>
      </c>
      <c r="M42" s="19">
        <v>0</v>
      </c>
      <c r="N42" s="19">
        <v>47278795</v>
      </c>
      <c r="O42" s="19">
        <v>0</v>
      </c>
      <c r="P42" s="19">
        <v>0</v>
      </c>
      <c r="Q42" s="19">
        <v>0</v>
      </c>
      <c r="R42" s="19">
        <v>11502364.800000001</v>
      </c>
      <c r="S42" s="19">
        <v>11502364.800000001</v>
      </c>
      <c r="T42" s="19">
        <v>35776430.200000003</v>
      </c>
      <c r="U42" s="19">
        <v>35776430.200000003</v>
      </c>
      <c r="V42" s="19">
        <v>0</v>
      </c>
      <c r="W42" s="19">
        <v>35776430.200000003</v>
      </c>
      <c r="X42" s="20">
        <f t="shared" si="0"/>
        <v>0.24328802796264162</v>
      </c>
      <c r="Y42" s="20">
        <f t="shared" si="1"/>
        <v>0</v>
      </c>
      <c r="Z42" s="21">
        <f t="shared" si="2"/>
        <v>0.24328802796264162</v>
      </c>
    </row>
    <row r="43" spans="1:26" ht="30" outlineLevel="2" x14ac:dyDescent="0.25">
      <c r="A43" s="15" t="s">
        <v>242</v>
      </c>
      <c r="B43" s="16" t="s">
        <v>243</v>
      </c>
      <c r="C43" s="16" t="s">
        <v>36</v>
      </c>
      <c r="D43" s="16" t="s">
        <v>48</v>
      </c>
      <c r="E43" s="16"/>
      <c r="F43" s="16" t="s">
        <v>38</v>
      </c>
      <c r="G43" s="16">
        <v>1111</v>
      </c>
      <c r="H43" s="16">
        <v>3480</v>
      </c>
      <c r="I43" s="17" t="s">
        <v>49</v>
      </c>
      <c r="J43" s="18">
        <v>73902532</v>
      </c>
      <c r="K43" s="19">
        <v>73902532</v>
      </c>
      <c r="L43" s="19">
        <v>0</v>
      </c>
      <c r="M43" s="19">
        <v>0</v>
      </c>
      <c r="N43" s="19">
        <v>73902532</v>
      </c>
      <c r="O43" s="19">
        <v>0</v>
      </c>
      <c r="P43" s="19">
        <v>0</v>
      </c>
      <c r="Q43" s="19">
        <v>0</v>
      </c>
      <c r="R43" s="19">
        <v>16314940</v>
      </c>
      <c r="S43" s="19">
        <v>16314940</v>
      </c>
      <c r="T43" s="19">
        <v>57587592</v>
      </c>
      <c r="U43" s="19">
        <v>57587592</v>
      </c>
      <c r="V43" s="19">
        <v>0</v>
      </c>
      <c r="W43" s="19">
        <v>57587592</v>
      </c>
      <c r="X43" s="20">
        <f t="shared" si="0"/>
        <v>0.22076293678273431</v>
      </c>
      <c r="Y43" s="20">
        <f t="shared" si="1"/>
        <v>0</v>
      </c>
      <c r="Z43" s="21">
        <f t="shared" si="2"/>
        <v>0.22076293678273431</v>
      </c>
    </row>
    <row r="44" spans="1:26" outlineLevel="2" x14ac:dyDescent="0.25">
      <c r="A44" s="15" t="s">
        <v>242</v>
      </c>
      <c r="B44" s="16" t="s">
        <v>243</v>
      </c>
      <c r="C44" s="16" t="s">
        <v>36</v>
      </c>
      <c r="D44" s="16" t="s">
        <v>50</v>
      </c>
      <c r="E44" s="16"/>
      <c r="F44" s="16">
        <v>280</v>
      </c>
      <c r="G44" s="16">
        <v>1111</v>
      </c>
      <c r="H44" s="16">
        <v>3480</v>
      </c>
      <c r="I44" s="17" t="s">
        <v>51</v>
      </c>
      <c r="J44" s="18">
        <v>25805270</v>
      </c>
      <c r="K44" s="19">
        <v>25805270</v>
      </c>
      <c r="L44" s="19">
        <v>0</v>
      </c>
      <c r="M44" s="19">
        <v>0</v>
      </c>
      <c r="N44" s="19">
        <v>25805270</v>
      </c>
      <c r="O44" s="19">
        <v>0</v>
      </c>
      <c r="P44" s="19">
        <v>0</v>
      </c>
      <c r="Q44" s="19">
        <v>0</v>
      </c>
      <c r="R44" s="19">
        <v>0</v>
      </c>
      <c r="S44" s="19">
        <v>0</v>
      </c>
      <c r="T44" s="19">
        <v>25805270</v>
      </c>
      <c r="U44" s="19">
        <v>25805270</v>
      </c>
      <c r="V44" s="19">
        <v>0</v>
      </c>
      <c r="W44" s="19">
        <v>25805270</v>
      </c>
      <c r="X44" s="20">
        <f t="shared" si="0"/>
        <v>0</v>
      </c>
      <c r="Y44" s="20">
        <f t="shared" si="1"/>
        <v>0</v>
      </c>
      <c r="Z44" s="21">
        <f t="shared" si="2"/>
        <v>0</v>
      </c>
    </row>
    <row r="45" spans="1:26" outlineLevel="2" x14ac:dyDescent="0.25">
      <c r="A45" s="15" t="s">
        <v>242</v>
      </c>
      <c r="B45" s="16" t="s">
        <v>243</v>
      </c>
      <c r="C45" s="16" t="s">
        <v>36</v>
      </c>
      <c r="D45" s="16" t="s">
        <v>52</v>
      </c>
      <c r="E45" s="16"/>
      <c r="F45" s="16" t="s">
        <v>38</v>
      </c>
      <c r="G45" s="16">
        <v>1111</v>
      </c>
      <c r="H45" s="16">
        <v>3480</v>
      </c>
      <c r="I45" s="17" t="s">
        <v>53</v>
      </c>
      <c r="J45" s="18">
        <v>23603445</v>
      </c>
      <c r="K45" s="19">
        <v>23603445</v>
      </c>
      <c r="L45" s="19">
        <v>0</v>
      </c>
      <c r="M45" s="19">
        <v>0</v>
      </c>
      <c r="N45" s="19">
        <v>23603445</v>
      </c>
      <c r="O45" s="19">
        <v>0</v>
      </c>
      <c r="P45" s="19">
        <v>0</v>
      </c>
      <c r="Q45" s="19">
        <v>0</v>
      </c>
      <c r="R45" s="19">
        <v>19908322.399999999</v>
      </c>
      <c r="S45" s="19">
        <v>19908322.399999999</v>
      </c>
      <c r="T45" s="19">
        <v>3695122.6</v>
      </c>
      <c r="U45" s="19">
        <v>3695122.6</v>
      </c>
      <c r="V45" s="19">
        <v>0</v>
      </c>
      <c r="W45" s="19">
        <v>3695122.6000000015</v>
      </c>
      <c r="X45" s="20">
        <f t="shared" si="0"/>
        <v>0.84344986081480899</v>
      </c>
      <c r="Y45" s="20">
        <f t="shared" si="1"/>
        <v>0</v>
      </c>
      <c r="Z45" s="21">
        <f t="shared" si="2"/>
        <v>0.84344986081480899</v>
      </c>
    </row>
    <row r="46" spans="1:26" outlineLevel="2" x14ac:dyDescent="0.25">
      <c r="A46" s="15" t="s">
        <v>242</v>
      </c>
      <c r="B46" s="16" t="s">
        <v>243</v>
      </c>
      <c r="C46" s="16" t="s">
        <v>36</v>
      </c>
      <c r="D46" s="16" t="s">
        <v>54</v>
      </c>
      <c r="E46" s="16"/>
      <c r="F46" s="16" t="s">
        <v>38</v>
      </c>
      <c r="G46" s="16">
        <v>1111</v>
      </c>
      <c r="H46" s="16">
        <v>3480</v>
      </c>
      <c r="I46" s="17" t="s">
        <v>55</v>
      </c>
      <c r="J46" s="18">
        <v>20342473</v>
      </c>
      <c r="K46" s="19">
        <v>20342473</v>
      </c>
      <c r="L46" s="19">
        <v>0</v>
      </c>
      <c r="M46" s="19">
        <v>0</v>
      </c>
      <c r="N46" s="19">
        <v>20342473</v>
      </c>
      <c r="O46" s="19">
        <v>0</v>
      </c>
      <c r="P46" s="19">
        <v>0</v>
      </c>
      <c r="Q46" s="19">
        <v>0</v>
      </c>
      <c r="R46" s="19">
        <v>5503012.2199999997</v>
      </c>
      <c r="S46" s="19">
        <v>5503012.2199999997</v>
      </c>
      <c r="T46" s="19">
        <v>14839460.779999999</v>
      </c>
      <c r="U46" s="19">
        <v>14839460.779999999</v>
      </c>
      <c r="V46" s="19">
        <v>0</v>
      </c>
      <c r="W46" s="19">
        <v>14839460.780000001</v>
      </c>
      <c r="X46" s="20">
        <f t="shared" si="0"/>
        <v>0.27051834946518055</v>
      </c>
      <c r="Y46" s="20">
        <f t="shared" si="1"/>
        <v>0</v>
      </c>
      <c r="Z46" s="21">
        <f t="shared" si="2"/>
        <v>0.27051834946518055</v>
      </c>
    </row>
    <row r="47" spans="1:26" ht="120" outlineLevel="2" x14ac:dyDescent="0.25">
      <c r="A47" s="15" t="s">
        <v>242</v>
      </c>
      <c r="B47" s="16" t="s">
        <v>243</v>
      </c>
      <c r="C47" s="16" t="s">
        <v>36</v>
      </c>
      <c r="D47" s="16" t="s">
        <v>56</v>
      </c>
      <c r="E47" s="16" t="s">
        <v>57</v>
      </c>
      <c r="F47" s="16" t="s">
        <v>38</v>
      </c>
      <c r="G47" s="16">
        <v>1112</v>
      </c>
      <c r="H47" s="16">
        <v>3480</v>
      </c>
      <c r="I47" s="17" t="s">
        <v>244</v>
      </c>
      <c r="J47" s="18">
        <v>28643850</v>
      </c>
      <c r="K47" s="19">
        <v>28643850</v>
      </c>
      <c r="L47" s="19">
        <v>0</v>
      </c>
      <c r="M47" s="19">
        <v>0</v>
      </c>
      <c r="N47" s="19">
        <v>28643850</v>
      </c>
      <c r="O47" s="19">
        <v>0</v>
      </c>
      <c r="P47" s="19">
        <v>24394788</v>
      </c>
      <c r="Q47" s="19">
        <v>0</v>
      </c>
      <c r="R47" s="19">
        <v>4249062</v>
      </c>
      <c r="S47" s="19">
        <v>4249062</v>
      </c>
      <c r="T47" s="19">
        <v>0</v>
      </c>
      <c r="U47" s="19">
        <v>0</v>
      </c>
      <c r="V47" s="19">
        <v>0</v>
      </c>
      <c r="W47" s="19">
        <v>0</v>
      </c>
      <c r="X47" s="20">
        <f t="shared" si="0"/>
        <v>0.14834116223901467</v>
      </c>
      <c r="Y47" s="20">
        <f t="shared" si="1"/>
        <v>0.85165883776098539</v>
      </c>
      <c r="Z47" s="21">
        <f t="shared" si="2"/>
        <v>1</v>
      </c>
    </row>
    <row r="48" spans="1:26" ht="60" outlineLevel="2" x14ac:dyDescent="0.25">
      <c r="A48" s="15" t="s">
        <v>242</v>
      </c>
      <c r="B48" s="16" t="s">
        <v>243</v>
      </c>
      <c r="C48" s="16" t="s">
        <v>36</v>
      </c>
      <c r="D48" s="16" t="s">
        <v>59</v>
      </c>
      <c r="E48" s="16" t="s">
        <v>57</v>
      </c>
      <c r="F48" s="16" t="s">
        <v>38</v>
      </c>
      <c r="G48" s="16">
        <v>1112</v>
      </c>
      <c r="H48" s="16">
        <v>3480</v>
      </c>
      <c r="I48" s="17" t="s">
        <v>245</v>
      </c>
      <c r="J48" s="18">
        <v>1548316</v>
      </c>
      <c r="K48" s="19">
        <v>1548316</v>
      </c>
      <c r="L48" s="19">
        <v>0</v>
      </c>
      <c r="M48" s="19">
        <v>0</v>
      </c>
      <c r="N48" s="19">
        <v>1548316</v>
      </c>
      <c r="O48" s="19">
        <v>0</v>
      </c>
      <c r="P48" s="19">
        <v>1318828</v>
      </c>
      <c r="Q48" s="19">
        <v>0</v>
      </c>
      <c r="R48" s="19">
        <v>229488</v>
      </c>
      <c r="S48" s="19">
        <v>229488</v>
      </c>
      <c r="T48" s="19">
        <v>0</v>
      </c>
      <c r="U48" s="19">
        <v>0</v>
      </c>
      <c r="V48" s="19">
        <v>0</v>
      </c>
      <c r="W48" s="19">
        <v>0</v>
      </c>
      <c r="X48" s="20">
        <f t="shared" si="0"/>
        <v>0.14821780566757689</v>
      </c>
      <c r="Y48" s="20">
        <f t="shared" si="1"/>
        <v>0.85178219433242308</v>
      </c>
      <c r="Z48" s="21">
        <f t="shared" si="2"/>
        <v>1</v>
      </c>
    </row>
    <row r="49" spans="1:26" ht="120" outlineLevel="2" x14ac:dyDescent="0.25">
      <c r="A49" s="15" t="s">
        <v>242</v>
      </c>
      <c r="B49" s="16" t="s">
        <v>243</v>
      </c>
      <c r="C49" s="16" t="s">
        <v>36</v>
      </c>
      <c r="D49" s="16" t="s">
        <v>61</v>
      </c>
      <c r="E49" s="16" t="s">
        <v>57</v>
      </c>
      <c r="F49" s="16" t="s">
        <v>38</v>
      </c>
      <c r="G49" s="16">
        <v>1112</v>
      </c>
      <c r="H49" s="16">
        <v>3480</v>
      </c>
      <c r="I49" s="17" t="s">
        <v>62</v>
      </c>
      <c r="J49" s="18">
        <v>5018146</v>
      </c>
      <c r="K49" s="19">
        <v>5018146</v>
      </c>
      <c r="L49" s="19">
        <v>0</v>
      </c>
      <c r="M49" s="19">
        <v>0</v>
      </c>
      <c r="N49" s="19">
        <v>5018146</v>
      </c>
      <c r="O49" s="19">
        <v>0</v>
      </c>
      <c r="P49" s="19">
        <v>4373276</v>
      </c>
      <c r="Q49" s="19">
        <v>0</v>
      </c>
      <c r="R49" s="19">
        <v>644870</v>
      </c>
      <c r="S49" s="19">
        <v>644870</v>
      </c>
      <c r="T49" s="19">
        <v>0</v>
      </c>
      <c r="U49" s="19">
        <v>0</v>
      </c>
      <c r="V49" s="19">
        <v>0</v>
      </c>
      <c r="W49" s="19">
        <v>0</v>
      </c>
      <c r="X49" s="20">
        <f t="shared" si="0"/>
        <v>0.12850762014496989</v>
      </c>
      <c r="Y49" s="20">
        <f t="shared" si="1"/>
        <v>0.87149237985503014</v>
      </c>
      <c r="Z49" s="21">
        <f t="shared" si="2"/>
        <v>1</v>
      </c>
    </row>
    <row r="50" spans="1:26" ht="90" outlineLevel="2" x14ac:dyDescent="0.25">
      <c r="A50" s="15" t="s">
        <v>242</v>
      </c>
      <c r="B50" s="16" t="s">
        <v>243</v>
      </c>
      <c r="C50" s="16" t="s">
        <v>36</v>
      </c>
      <c r="D50" s="16" t="s">
        <v>63</v>
      </c>
      <c r="E50" s="16" t="s">
        <v>57</v>
      </c>
      <c r="F50" s="16" t="s">
        <v>38</v>
      </c>
      <c r="G50" s="16">
        <v>1112</v>
      </c>
      <c r="H50" s="16">
        <v>3480</v>
      </c>
      <c r="I50" s="17" t="s">
        <v>246</v>
      </c>
      <c r="J50" s="18">
        <v>4644948</v>
      </c>
      <c r="K50" s="19">
        <v>4644948</v>
      </c>
      <c r="L50" s="19">
        <v>4500000</v>
      </c>
      <c r="M50" s="19">
        <v>0</v>
      </c>
      <c r="N50" s="19">
        <v>9144948</v>
      </c>
      <c r="O50" s="19">
        <v>0</v>
      </c>
      <c r="P50" s="19">
        <v>3267999</v>
      </c>
      <c r="Q50" s="19">
        <v>0</v>
      </c>
      <c r="R50" s="19">
        <v>1376949</v>
      </c>
      <c r="S50" s="19">
        <v>1376949</v>
      </c>
      <c r="T50" s="19">
        <v>0</v>
      </c>
      <c r="U50" s="19">
        <v>0</v>
      </c>
      <c r="V50" s="19">
        <v>0</v>
      </c>
      <c r="W50" s="19">
        <v>4500000</v>
      </c>
      <c r="X50" s="20">
        <f t="shared" si="0"/>
        <v>0.15056936354367462</v>
      </c>
      <c r="Y50" s="20">
        <f t="shared" si="1"/>
        <v>0.35735566785070838</v>
      </c>
      <c r="Z50" s="21">
        <f t="shared" si="2"/>
        <v>0.50792503139438305</v>
      </c>
    </row>
    <row r="51" spans="1:26" ht="90" outlineLevel="2" x14ac:dyDescent="0.25">
      <c r="A51" s="15" t="s">
        <v>242</v>
      </c>
      <c r="B51" s="16" t="s">
        <v>243</v>
      </c>
      <c r="C51" s="16" t="s">
        <v>36</v>
      </c>
      <c r="D51" s="16" t="s">
        <v>64</v>
      </c>
      <c r="E51" s="16" t="s">
        <v>57</v>
      </c>
      <c r="F51" s="16" t="s">
        <v>38</v>
      </c>
      <c r="G51" s="16">
        <v>1112</v>
      </c>
      <c r="H51" s="16">
        <v>3480</v>
      </c>
      <c r="I51" s="17" t="s">
        <v>247</v>
      </c>
      <c r="J51" s="18">
        <v>9289897</v>
      </c>
      <c r="K51" s="19">
        <v>9289897</v>
      </c>
      <c r="L51" s="19">
        <v>-4500000</v>
      </c>
      <c r="M51" s="19">
        <v>0</v>
      </c>
      <c r="N51" s="19">
        <v>4789897</v>
      </c>
      <c r="O51" s="19">
        <v>0</v>
      </c>
      <c r="P51" s="19">
        <v>4101424</v>
      </c>
      <c r="Q51" s="19">
        <v>0</v>
      </c>
      <c r="R51" s="19">
        <v>688473</v>
      </c>
      <c r="S51" s="19">
        <v>688473</v>
      </c>
      <c r="T51" s="19">
        <v>0</v>
      </c>
      <c r="U51" s="19">
        <v>4500000</v>
      </c>
      <c r="V51" s="19">
        <v>0</v>
      </c>
      <c r="W51" s="19">
        <v>0</v>
      </c>
      <c r="X51" s="20">
        <f t="shared" si="0"/>
        <v>0.14373440597991982</v>
      </c>
      <c r="Y51" s="20">
        <f t="shared" si="1"/>
        <v>0.85626559402008018</v>
      </c>
      <c r="Z51" s="21">
        <f t="shared" si="2"/>
        <v>1</v>
      </c>
    </row>
    <row r="52" spans="1:26" ht="60" outlineLevel="2" x14ac:dyDescent="0.25">
      <c r="A52" s="15" t="s">
        <v>242</v>
      </c>
      <c r="B52" s="16" t="s">
        <v>243</v>
      </c>
      <c r="C52" s="16" t="s">
        <v>36</v>
      </c>
      <c r="D52" s="16" t="s">
        <v>65</v>
      </c>
      <c r="E52" s="16" t="s">
        <v>57</v>
      </c>
      <c r="F52" s="16" t="s">
        <v>38</v>
      </c>
      <c r="G52" s="16">
        <v>1112</v>
      </c>
      <c r="H52" s="16">
        <v>3480</v>
      </c>
      <c r="I52" s="17" t="s">
        <v>248</v>
      </c>
      <c r="J52" s="18">
        <v>14450366</v>
      </c>
      <c r="K52" s="19">
        <v>14450366</v>
      </c>
      <c r="L52" s="19">
        <v>0</v>
      </c>
      <c r="M52" s="19">
        <v>0</v>
      </c>
      <c r="N52" s="19">
        <v>14450366</v>
      </c>
      <c r="O52" s="19">
        <v>0</v>
      </c>
      <c r="P52" s="19">
        <v>12080392.74</v>
      </c>
      <c r="Q52" s="19">
        <v>0</v>
      </c>
      <c r="R52" s="19">
        <v>2369973.2599999998</v>
      </c>
      <c r="S52" s="19">
        <v>2369973.2599999998</v>
      </c>
      <c r="T52" s="19">
        <v>0</v>
      </c>
      <c r="U52" s="19">
        <v>0</v>
      </c>
      <c r="V52" s="19">
        <v>0</v>
      </c>
      <c r="W52" s="19">
        <v>0</v>
      </c>
      <c r="X52" s="20">
        <f t="shared" si="0"/>
        <v>0.16400783620290307</v>
      </c>
      <c r="Y52" s="20">
        <f t="shared" si="1"/>
        <v>0.83599216379709695</v>
      </c>
      <c r="Z52" s="21">
        <f t="shared" si="2"/>
        <v>1</v>
      </c>
    </row>
    <row r="53" spans="1:26" outlineLevel="2" x14ac:dyDescent="0.25">
      <c r="A53" s="15" t="s">
        <v>242</v>
      </c>
      <c r="B53" s="16" t="s">
        <v>257</v>
      </c>
      <c r="C53" s="16" t="s">
        <v>36</v>
      </c>
      <c r="D53" s="16" t="s">
        <v>37</v>
      </c>
      <c r="E53" s="16"/>
      <c r="F53" s="16" t="s">
        <v>38</v>
      </c>
      <c r="G53" s="16">
        <v>1111</v>
      </c>
      <c r="H53" s="16">
        <v>3480</v>
      </c>
      <c r="I53" s="17" t="s">
        <v>39</v>
      </c>
      <c r="J53" s="18">
        <v>2406046062</v>
      </c>
      <c r="K53" s="19">
        <v>2406046062</v>
      </c>
      <c r="L53" s="19">
        <v>0</v>
      </c>
      <c r="M53" s="19">
        <v>13369200</v>
      </c>
      <c r="N53" s="19">
        <v>2419415262</v>
      </c>
      <c r="O53" s="19">
        <v>0</v>
      </c>
      <c r="P53" s="19">
        <v>0</v>
      </c>
      <c r="Q53" s="19">
        <v>0</v>
      </c>
      <c r="R53" s="19">
        <v>551005060.27999997</v>
      </c>
      <c r="S53" s="19">
        <v>551005060.27999997</v>
      </c>
      <c r="T53" s="19">
        <v>1855041001.72</v>
      </c>
      <c r="U53" s="19">
        <v>1855041001.72</v>
      </c>
      <c r="V53" s="19">
        <v>0</v>
      </c>
      <c r="W53" s="19">
        <v>1868410201.72</v>
      </c>
      <c r="X53" s="20">
        <f t="shared" si="0"/>
        <v>0.22774307037499375</v>
      </c>
      <c r="Y53" s="20">
        <f t="shared" si="1"/>
        <v>0</v>
      </c>
      <c r="Z53" s="21">
        <f t="shared" si="2"/>
        <v>0.22774307037499375</v>
      </c>
    </row>
    <row r="54" spans="1:26" outlineLevel="2" x14ac:dyDescent="0.25">
      <c r="A54" s="15" t="s">
        <v>242</v>
      </c>
      <c r="B54" s="16" t="s">
        <v>257</v>
      </c>
      <c r="C54" s="16" t="s">
        <v>36</v>
      </c>
      <c r="D54" s="16" t="s">
        <v>40</v>
      </c>
      <c r="E54" s="16"/>
      <c r="F54" s="16" t="s">
        <v>38</v>
      </c>
      <c r="G54" s="16">
        <v>1111</v>
      </c>
      <c r="H54" s="16">
        <v>3480</v>
      </c>
      <c r="I54" s="17" t="s">
        <v>41</v>
      </c>
      <c r="J54" s="18">
        <v>2149874</v>
      </c>
      <c r="K54" s="19">
        <v>2149874</v>
      </c>
      <c r="L54" s="19">
        <v>0</v>
      </c>
      <c r="M54" s="19">
        <v>76333</v>
      </c>
      <c r="N54" s="19">
        <v>2226207</v>
      </c>
      <c r="O54" s="19">
        <v>0</v>
      </c>
      <c r="P54" s="19">
        <v>0</v>
      </c>
      <c r="Q54" s="19">
        <v>0</v>
      </c>
      <c r="R54" s="19">
        <v>0</v>
      </c>
      <c r="S54" s="19">
        <v>0</v>
      </c>
      <c r="T54" s="19">
        <v>2149874</v>
      </c>
      <c r="U54" s="19">
        <v>2149874</v>
      </c>
      <c r="V54" s="19">
        <v>0</v>
      </c>
      <c r="W54" s="19">
        <v>2226207</v>
      </c>
      <c r="X54" s="20">
        <f t="shared" si="0"/>
        <v>0</v>
      </c>
      <c r="Y54" s="20">
        <f t="shared" si="1"/>
        <v>0</v>
      </c>
      <c r="Z54" s="21">
        <f t="shared" si="2"/>
        <v>0</v>
      </c>
    </row>
    <row r="55" spans="1:26" outlineLevel="2" x14ac:dyDescent="0.25">
      <c r="A55" s="15" t="s">
        <v>242</v>
      </c>
      <c r="B55" s="16" t="s">
        <v>257</v>
      </c>
      <c r="C55" s="16" t="s">
        <v>36</v>
      </c>
      <c r="D55" s="16" t="s">
        <v>42</v>
      </c>
      <c r="E55" s="16"/>
      <c r="F55" s="16" t="s">
        <v>38</v>
      </c>
      <c r="G55" s="16">
        <v>1111</v>
      </c>
      <c r="H55" s="16">
        <v>3480</v>
      </c>
      <c r="I55" s="17" t="s">
        <v>43</v>
      </c>
      <c r="J55" s="18">
        <v>15623286</v>
      </c>
      <c r="K55" s="19">
        <v>15623286</v>
      </c>
      <c r="L55" s="19">
        <v>0</v>
      </c>
      <c r="M55" s="19">
        <v>0</v>
      </c>
      <c r="N55" s="19">
        <v>15623286</v>
      </c>
      <c r="O55" s="19">
        <v>0</v>
      </c>
      <c r="P55" s="19">
        <v>0</v>
      </c>
      <c r="Q55" s="19">
        <v>0</v>
      </c>
      <c r="R55" s="19">
        <v>1464020.79</v>
      </c>
      <c r="S55" s="19">
        <v>1464020.79</v>
      </c>
      <c r="T55" s="19">
        <v>14159265.210000001</v>
      </c>
      <c r="U55" s="19">
        <v>14159265.210000001</v>
      </c>
      <c r="V55" s="19">
        <v>0</v>
      </c>
      <c r="W55" s="19">
        <v>14159265.210000001</v>
      </c>
      <c r="X55" s="20">
        <f t="shared" si="0"/>
        <v>9.3707609909976688E-2</v>
      </c>
      <c r="Y55" s="20">
        <f t="shared" si="1"/>
        <v>0</v>
      </c>
      <c r="Z55" s="21">
        <f t="shared" si="2"/>
        <v>9.3707609909976688E-2</v>
      </c>
    </row>
    <row r="56" spans="1:26" outlineLevel="2" x14ac:dyDescent="0.25">
      <c r="A56" s="15" t="s">
        <v>242</v>
      </c>
      <c r="B56" s="16" t="s">
        <v>257</v>
      </c>
      <c r="C56" s="16" t="s">
        <v>36</v>
      </c>
      <c r="D56" s="16" t="s">
        <v>46</v>
      </c>
      <c r="E56" s="16"/>
      <c r="F56" s="16" t="s">
        <v>38</v>
      </c>
      <c r="G56" s="16">
        <v>1111</v>
      </c>
      <c r="H56" s="16">
        <v>3480</v>
      </c>
      <c r="I56" s="17" t="s">
        <v>47</v>
      </c>
      <c r="J56" s="18">
        <v>955012076</v>
      </c>
      <c r="K56" s="19">
        <v>955012076</v>
      </c>
      <c r="L56" s="19">
        <v>0</v>
      </c>
      <c r="M56" s="19">
        <v>12595385</v>
      </c>
      <c r="N56" s="19">
        <v>967607461</v>
      </c>
      <c r="O56" s="19">
        <v>0</v>
      </c>
      <c r="P56" s="19">
        <v>0</v>
      </c>
      <c r="Q56" s="19">
        <v>0</v>
      </c>
      <c r="R56" s="19">
        <v>222530421.44</v>
      </c>
      <c r="S56" s="19">
        <v>222530421.44</v>
      </c>
      <c r="T56" s="19">
        <v>732481654.55999994</v>
      </c>
      <c r="U56" s="19">
        <v>732481654.55999994</v>
      </c>
      <c r="V56" s="19">
        <v>0</v>
      </c>
      <c r="W56" s="19">
        <v>745077039.55999994</v>
      </c>
      <c r="X56" s="20">
        <f t="shared" si="0"/>
        <v>0.22998005948612668</v>
      </c>
      <c r="Y56" s="20">
        <f t="shared" si="1"/>
        <v>0</v>
      </c>
      <c r="Z56" s="21">
        <f t="shared" si="2"/>
        <v>0.22998005948612668</v>
      </c>
    </row>
    <row r="57" spans="1:26" ht="30" outlineLevel="2" x14ac:dyDescent="0.25">
      <c r="A57" s="15" t="s">
        <v>242</v>
      </c>
      <c r="B57" s="16" t="s">
        <v>257</v>
      </c>
      <c r="C57" s="16" t="s">
        <v>36</v>
      </c>
      <c r="D57" s="16" t="s">
        <v>48</v>
      </c>
      <c r="E57" s="16"/>
      <c r="F57" s="16" t="s">
        <v>38</v>
      </c>
      <c r="G57" s="16">
        <v>1111</v>
      </c>
      <c r="H57" s="16">
        <v>3480</v>
      </c>
      <c r="I57" s="17" t="s">
        <v>49</v>
      </c>
      <c r="J57" s="18">
        <v>1299215087</v>
      </c>
      <c r="K57" s="19">
        <v>1299215087</v>
      </c>
      <c r="L57" s="19">
        <v>0</v>
      </c>
      <c r="M57" s="19">
        <v>0</v>
      </c>
      <c r="N57" s="19">
        <v>1299215087</v>
      </c>
      <c r="O57" s="19">
        <v>0</v>
      </c>
      <c r="P57" s="19">
        <v>0</v>
      </c>
      <c r="Q57" s="19">
        <v>0</v>
      </c>
      <c r="R57" s="19">
        <v>279904511.19</v>
      </c>
      <c r="S57" s="19">
        <v>279904511.19</v>
      </c>
      <c r="T57" s="19">
        <v>1019310575.8099999</v>
      </c>
      <c r="U57" s="19">
        <v>1019310575.8099999</v>
      </c>
      <c r="V57" s="19">
        <v>0</v>
      </c>
      <c r="W57" s="19">
        <v>1019310575.8099999</v>
      </c>
      <c r="X57" s="20">
        <f t="shared" si="0"/>
        <v>0.21544124140085513</v>
      </c>
      <c r="Y57" s="20">
        <f t="shared" si="1"/>
        <v>0</v>
      </c>
      <c r="Z57" s="21">
        <f t="shared" si="2"/>
        <v>0.21544124140085513</v>
      </c>
    </row>
    <row r="58" spans="1:26" outlineLevel="2" x14ac:dyDescent="0.25">
      <c r="A58" s="15" t="s">
        <v>242</v>
      </c>
      <c r="B58" s="16" t="s">
        <v>257</v>
      </c>
      <c r="C58" s="16" t="s">
        <v>36</v>
      </c>
      <c r="D58" s="16" t="s">
        <v>50</v>
      </c>
      <c r="E58" s="16"/>
      <c r="F58" s="16">
        <v>280</v>
      </c>
      <c r="G58" s="16">
        <v>1111</v>
      </c>
      <c r="H58" s="16">
        <v>3480</v>
      </c>
      <c r="I58" s="17" t="s">
        <v>51</v>
      </c>
      <c r="J58" s="18">
        <v>488305337</v>
      </c>
      <c r="K58" s="19">
        <v>488305337</v>
      </c>
      <c r="L58" s="19">
        <v>0</v>
      </c>
      <c r="M58" s="19">
        <v>2403158</v>
      </c>
      <c r="N58" s="19">
        <v>490708495</v>
      </c>
      <c r="O58" s="19">
        <v>0</v>
      </c>
      <c r="P58" s="19">
        <v>0</v>
      </c>
      <c r="Q58" s="19">
        <v>0</v>
      </c>
      <c r="R58" s="19">
        <v>774887.85</v>
      </c>
      <c r="S58" s="19">
        <v>774887.85</v>
      </c>
      <c r="T58" s="19">
        <v>487530449.14999998</v>
      </c>
      <c r="U58" s="19">
        <v>487530449.14999998</v>
      </c>
      <c r="V58" s="19">
        <v>0</v>
      </c>
      <c r="W58" s="19">
        <v>489933607.14999998</v>
      </c>
      <c r="X58" s="20">
        <f t="shared" si="0"/>
        <v>1.5791205122707322E-3</v>
      </c>
      <c r="Y58" s="20">
        <f t="shared" si="1"/>
        <v>0</v>
      </c>
      <c r="Z58" s="21">
        <f t="shared" si="2"/>
        <v>1.5791205122707322E-3</v>
      </c>
    </row>
    <row r="59" spans="1:26" outlineLevel="2" x14ac:dyDescent="0.25">
      <c r="A59" s="15" t="s">
        <v>242</v>
      </c>
      <c r="B59" s="16" t="s">
        <v>257</v>
      </c>
      <c r="C59" s="16" t="s">
        <v>36</v>
      </c>
      <c r="D59" s="16" t="s">
        <v>52</v>
      </c>
      <c r="E59" s="16"/>
      <c r="F59" s="16" t="s">
        <v>38</v>
      </c>
      <c r="G59" s="16">
        <v>1111</v>
      </c>
      <c r="H59" s="16">
        <v>3480</v>
      </c>
      <c r="I59" s="17" t="s">
        <v>53</v>
      </c>
      <c r="J59" s="18">
        <v>470181302</v>
      </c>
      <c r="K59" s="19">
        <v>470181302</v>
      </c>
      <c r="L59" s="19">
        <v>0</v>
      </c>
      <c r="M59" s="19">
        <v>0</v>
      </c>
      <c r="N59" s="19">
        <v>470181302</v>
      </c>
      <c r="O59" s="19">
        <v>0</v>
      </c>
      <c r="P59" s="19">
        <v>37138281.329999998</v>
      </c>
      <c r="Q59" s="19">
        <v>0</v>
      </c>
      <c r="R59" s="19">
        <v>399388264.20999998</v>
      </c>
      <c r="S59" s="19">
        <v>399388264.20999998</v>
      </c>
      <c r="T59" s="19">
        <v>33654756.460000001</v>
      </c>
      <c r="U59" s="19">
        <v>33654756.460000001</v>
      </c>
      <c r="V59" s="19">
        <v>0</v>
      </c>
      <c r="W59" s="19">
        <v>33654756.460000038</v>
      </c>
      <c r="X59" s="20">
        <f t="shared" si="0"/>
        <v>0.84943459578492553</v>
      </c>
      <c r="Y59" s="20">
        <f t="shared" si="1"/>
        <v>7.8987150641732659E-2</v>
      </c>
      <c r="Z59" s="21">
        <f t="shared" si="2"/>
        <v>0.9284217464266582</v>
      </c>
    </row>
    <row r="60" spans="1:26" outlineLevel="2" x14ac:dyDescent="0.25">
      <c r="A60" s="15" t="s">
        <v>242</v>
      </c>
      <c r="B60" s="16" t="s">
        <v>257</v>
      </c>
      <c r="C60" s="16" t="s">
        <v>36</v>
      </c>
      <c r="D60" s="16" t="s">
        <v>54</v>
      </c>
      <c r="E60" s="16"/>
      <c r="F60" s="16" t="s">
        <v>38</v>
      </c>
      <c r="G60" s="16">
        <v>1111</v>
      </c>
      <c r="H60" s="16">
        <v>3480</v>
      </c>
      <c r="I60" s="17" t="s">
        <v>55</v>
      </c>
      <c r="J60" s="18">
        <v>632430954</v>
      </c>
      <c r="K60" s="19">
        <v>632430954</v>
      </c>
      <c r="L60" s="19">
        <v>0</v>
      </c>
      <c r="M60" s="19">
        <v>661972</v>
      </c>
      <c r="N60" s="19">
        <v>633092926</v>
      </c>
      <c r="O60" s="19">
        <v>0</v>
      </c>
      <c r="P60" s="19">
        <v>0</v>
      </c>
      <c r="Q60" s="19">
        <v>0</v>
      </c>
      <c r="R60" s="19">
        <v>146345327.86000001</v>
      </c>
      <c r="S60" s="19">
        <v>146345327.86000001</v>
      </c>
      <c r="T60" s="19">
        <v>486085626.13999999</v>
      </c>
      <c r="U60" s="19">
        <v>486085626.13999999</v>
      </c>
      <c r="V60" s="19">
        <v>0</v>
      </c>
      <c r="W60" s="19">
        <v>486747598.13999999</v>
      </c>
      <c r="X60" s="20">
        <f t="shared" si="0"/>
        <v>0.2311593161917592</v>
      </c>
      <c r="Y60" s="20">
        <f t="shared" si="1"/>
        <v>0</v>
      </c>
      <c r="Z60" s="21">
        <f t="shared" si="2"/>
        <v>0.2311593161917592</v>
      </c>
    </row>
    <row r="61" spans="1:26" ht="30" outlineLevel="2" x14ac:dyDescent="0.25">
      <c r="A61" s="15" t="s">
        <v>242</v>
      </c>
      <c r="B61" s="16" t="s">
        <v>257</v>
      </c>
      <c r="C61" s="16" t="s">
        <v>36</v>
      </c>
      <c r="D61" s="16" t="s">
        <v>56</v>
      </c>
      <c r="E61" s="16" t="s">
        <v>57</v>
      </c>
      <c r="F61" s="16" t="s">
        <v>38</v>
      </c>
      <c r="G61" s="16">
        <v>1112</v>
      </c>
      <c r="H61" s="16">
        <v>3480</v>
      </c>
      <c r="I61" s="17" t="s">
        <v>58</v>
      </c>
      <c r="J61" s="18">
        <v>540865175</v>
      </c>
      <c r="K61" s="19">
        <v>540865175</v>
      </c>
      <c r="L61" s="19">
        <v>0</v>
      </c>
      <c r="M61" s="19">
        <v>1604669</v>
      </c>
      <c r="N61" s="19">
        <v>542469844</v>
      </c>
      <c r="O61" s="19">
        <v>0</v>
      </c>
      <c r="P61" s="19">
        <v>420778967</v>
      </c>
      <c r="Q61" s="19">
        <v>0</v>
      </c>
      <c r="R61" s="19">
        <v>120086208</v>
      </c>
      <c r="S61" s="19">
        <v>120086208</v>
      </c>
      <c r="T61" s="19">
        <v>0</v>
      </c>
      <c r="U61" s="19">
        <v>0</v>
      </c>
      <c r="V61" s="19">
        <v>0</v>
      </c>
      <c r="W61" s="19">
        <v>1604669</v>
      </c>
      <c r="X61" s="20">
        <f t="shared" si="0"/>
        <v>0.221369370718421</v>
      </c>
      <c r="Y61" s="20">
        <f t="shared" si="1"/>
        <v>0.77567254964314658</v>
      </c>
      <c r="Z61" s="21">
        <f t="shared" si="2"/>
        <v>0.99704192036156758</v>
      </c>
    </row>
    <row r="62" spans="1:26" ht="30" outlineLevel="2" x14ac:dyDescent="0.25">
      <c r="A62" s="15" t="s">
        <v>242</v>
      </c>
      <c r="B62" s="16" t="s">
        <v>257</v>
      </c>
      <c r="C62" s="16" t="s">
        <v>36</v>
      </c>
      <c r="D62" s="16" t="s">
        <v>59</v>
      </c>
      <c r="E62" s="16" t="s">
        <v>57</v>
      </c>
      <c r="F62" s="16" t="s">
        <v>38</v>
      </c>
      <c r="G62" s="16">
        <v>1112</v>
      </c>
      <c r="H62" s="16">
        <v>3480</v>
      </c>
      <c r="I62" s="17" t="s">
        <v>60</v>
      </c>
      <c r="J62" s="18">
        <v>29235955</v>
      </c>
      <c r="K62" s="19">
        <v>29235955</v>
      </c>
      <c r="L62" s="19">
        <v>0</v>
      </c>
      <c r="M62" s="19">
        <v>86739</v>
      </c>
      <c r="N62" s="19">
        <v>29322694</v>
      </c>
      <c r="O62" s="19">
        <v>0</v>
      </c>
      <c r="P62" s="19">
        <v>22745413</v>
      </c>
      <c r="Q62" s="19">
        <v>0</v>
      </c>
      <c r="R62" s="19">
        <v>6490542</v>
      </c>
      <c r="S62" s="19">
        <v>6490542</v>
      </c>
      <c r="T62" s="19">
        <v>0</v>
      </c>
      <c r="U62" s="19">
        <v>0</v>
      </c>
      <c r="V62" s="19">
        <v>0</v>
      </c>
      <c r="W62" s="19">
        <v>86739</v>
      </c>
      <c r="X62" s="20">
        <f t="shared" si="0"/>
        <v>0.22134876147464486</v>
      </c>
      <c r="Y62" s="20">
        <f t="shared" si="1"/>
        <v>0.77569315425110663</v>
      </c>
      <c r="Z62" s="21">
        <f t="shared" si="2"/>
        <v>0.99704191572575152</v>
      </c>
    </row>
    <row r="63" spans="1:26" ht="120" outlineLevel="2" x14ac:dyDescent="0.25">
      <c r="A63" s="15" t="s">
        <v>242</v>
      </c>
      <c r="B63" s="16" t="s">
        <v>257</v>
      </c>
      <c r="C63" s="16" t="s">
        <v>36</v>
      </c>
      <c r="D63" s="16" t="s">
        <v>61</v>
      </c>
      <c r="E63" s="16" t="s">
        <v>57</v>
      </c>
      <c r="F63" s="16" t="s">
        <v>38</v>
      </c>
      <c r="G63" s="16">
        <v>1112</v>
      </c>
      <c r="H63" s="16">
        <v>3480</v>
      </c>
      <c r="I63" s="17" t="s">
        <v>62</v>
      </c>
      <c r="J63" s="18">
        <v>95967502</v>
      </c>
      <c r="K63" s="19">
        <v>95967502</v>
      </c>
      <c r="L63" s="19">
        <v>0</v>
      </c>
      <c r="M63" s="19">
        <v>0</v>
      </c>
      <c r="N63" s="19">
        <v>95967502</v>
      </c>
      <c r="O63" s="19">
        <v>0</v>
      </c>
      <c r="P63" s="19">
        <v>78199561</v>
      </c>
      <c r="Q63" s="19">
        <v>0</v>
      </c>
      <c r="R63" s="19">
        <v>17767941</v>
      </c>
      <c r="S63" s="19">
        <v>17767941</v>
      </c>
      <c r="T63" s="19">
        <v>0</v>
      </c>
      <c r="U63" s="19">
        <v>0</v>
      </c>
      <c r="V63" s="19">
        <v>0</v>
      </c>
      <c r="W63" s="19">
        <v>0</v>
      </c>
      <c r="X63" s="20">
        <f t="shared" si="0"/>
        <v>0.18514539432317412</v>
      </c>
      <c r="Y63" s="20">
        <f t="shared" si="1"/>
        <v>0.81485460567682588</v>
      </c>
      <c r="Z63" s="21">
        <f t="shared" si="2"/>
        <v>1</v>
      </c>
    </row>
    <row r="64" spans="1:26" ht="30" outlineLevel="2" x14ac:dyDescent="0.25">
      <c r="A64" s="15" t="s">
        <v>242</v>
      </c>
      <c r="B64" s="16" t="s">
        <v>257</v>
      </c>
      <c r="C64" s="16" t="s">
        <v>36</v>
      </c>
      <c r="D64" s="16" t="s">
        <v>63</v>
      </c>
      <c r="E64" s="16" t="s">
        <v>57</v>
      </c>
      <c r="F64" s="16" t="s">
        <v>38</v>
      </c>
      <c r="G64" s="16">
        <v>1112</v>
      </c>
      <c r="H64" s="16">
        <v>3480</v>
      </c>
      <c r="I64" s="17" t="s">
        <v>58</v>
      </c>
      <c r="J64" s="18">
        <v>87707867</v>
      </c>
      <c r="K64" s="19">
        <v>87707867</v>
      </c>
      <c r="L64" s="19">
        <v>80000000</v>
      </c>
      <c r="M64" s="19">
        <v>520433</v>
      </c>
      <c r="N64" s="19">
        <v>168228300</v>
      </c>
      <c r="O64" s="19">
        <v>0</v>
      </c>
      <c r="P64" s="19">
        <v>48764488</v>
      </c>
      <c r="Q64" s="19">
        <v>0</v>
      </c>
      <c r="R64" s="19">
        <v>38943379</v>
      </c>
      <c r="S64" s="19">
        <v>38943379</v>
      </c>
      <c r="T64" s="19">
        <v>0</v>
      </c>
      <c r="U64" s="19">
        <v>0</v>
      </c>
      <c r="V64" s="19">
        <v>0</v>
      </c>
      <c r="W64" s="19">
        <v>80520433</v>
      </c>
      <c r="X64" s="20">
        <f t="shared" si="0"/>
        <v>0.23149124731094589</v>
      </c>
      <c r="Y64" s="20">
        <f t="shared" si="1"/>
        <v>0.28987089568164215</v>
      </c>
      <c r="Z64" s="21">
        <f t="shared" si="2"/>
        <v>0.5213621429925881</v>
      </c>
    </row>
    <row r="65" spans="1:26" ht="30" outlineLevel="2" x14ac:dyDescent="0.25">
      <c r="A65" s="15" t="s">
        <v>242</v>
      </c>
      <c r="B65" s="16" t="s">
        <v>257</v>
      </c>
      <c r="C65" s="16" t="s">
        <v>36</v>
      </c>
      <c r="D65" s="16" t="s">
        <v>64</v>
      </c>
      <c r="E65" s="16" t="s">
        <v>57</v>
      </c>
      <c r="F65" s="16" t="s">
        <v>38</v>
      </c>
      <c r="G65" s="16">
        <v>1112</v>
      </c>
      <c r="H65" s="16">
        <v>3480</v>
      </c>
      <c r="I65" s="17" t="s">
        <v>58</v>
      </c>
      <c r="J65" s="18">
        <v>175415733</v>
      </c>
      <c r="K65" s="19">
        <v>175415733</v>
      </c>
      <c r="L65" s="19">
        <v>-80000000</v>
      </c>
      <c r="M65" s="19">
        <v>260217</v>
      </c>
      <c r="N65" s="19">
        <v>95675950</v>
      </c>
      <c r="O65" s="19">
        <v>0</v>
      </c>
      <c r="P65" s="19">
        <v>75944058</v>
      </c>
      <c r="Q65" s="19">
        <v>0</v>
      </c>
      <c r="R65" s="19">
        <v>19471675</v>
      </c>
      <c r="S65" s="19">
        <v>19471675</v>
      </c>
      <c r="T65" s="19">
        <v>0</v>
      </c>
      <c r="U65" s="19">
        <v>80000000</v>
      </c>
      <c r="V65" s="19">
        <v>0</v>
      </c>
      <c r="W65" s="19">
        <v>260217</v>
      </c>
      <c r="X65" s="20">
        <f t="shared" si="0"/>
        <v>0.20351692353198478</v>
      </c>
      <c r="Y65" s="20">
        <f t="shared" si="1"/>
        <v>0.79376330206284862</v>
      </c>
      <c r="Z65" s="21">
        <f t="shared" si="2"/>
        <v>0.99728022559483342</v>
      </c>
    </row>
    <row r="66" spans="1:26" ht="45" outlineLevel="2" x14ac:dyDescent="0.25">
      <c r="A66" s="15" t="s">
        <v>242</v>
      </c>
      <c r="B66" s="16" t="s">
        <v>257</v>
      </c>
      <c r="C66" s="16" t="s">
        <v>36</v>
      </c>
      <c r="D66" s="16" t="s">
        <v>65</v>
      </c>
      <c r="E66" s="16" t="s">
        <v>57</v>
      </c>
      <c r="F66" s="16" t="s">
        <v>38</v>
      </c>
      <c r="G66" s="16">
        <v>1112</v>
      </c>
      <c r="H66" s="16">
        <v>3480</v>
      </c>
      <c r="I66" s="17" t="s">
        <v>66</v>
      </c>
      <c r="J66" s="18">
        <v>271298609</v>
      </c>
      <c r="K66" s="19">
        <v>271298609</v>
      </c>
      <c r="L66" s="19">
        <v>0</v>
      </c>
      <c r="M66" s="19">
        <v>910758</v>
      </c>
      <c r="N66" s="19">
        <v>272209367</v>
      </c>
      <c r="O66" s="19">
        <v>0</v>
      </c>
      <c r="P66" s="19">
        <v>206878412.63999999</v>
      </c>
      <c r="Q66" s="19">
        <v>0</v>
      </c>
      <c r="R66" s="19">
        <v>64420196.359999999</v>
      </c>
      <c r="S66" s="19">
        <v>64420196.359999999</v>
      </c>
      <c r="T66" s="19">
        <v>0</v>
      </c>
      <c r="U66" s="19">
        <v>0</v>
      </c>
      <c r="V66" s="19">
        <v>0</v>
      </c>
      <c r="W66" s="19">
        <v>910758.0000000149</v>
      </c>
      <c r="X66" s="20">
        <f t="shared" si="0"/>
        <v>0.23665679498824888</v>
      </c>
      <c r="Y66" s="20">
        <f t="shared" si="1"/>
        <v>0.75999740537951432</v>
      </c>
      <c r="Z66" s="21">
        <f t="shared" si="2"/>
        <v>0.9966542003677632</v>
      </c>
    </row>
    <row r="67" spans="1:26" outlineLevel="2" x14ac:dyDescent="0.25">
      <c r="A67" s="15" t="s">
        <v>242</v>
      </c>
      <c r="B67" s="16" t="s">
        <v>286</v>
      </c>
      <c r="C67" s="16" t="s">
        <v>36</v>
      </c>
      <c r="D67" s="16" t="s">
        <v>37</v>
      </c>
      <c r="E67" s="16"/>
      <c r="F67" s="16" t="s">
        <v>38</v>
      </c>
      <c r="G67" s="16">
        <v>1111</v>
      </c>
      <c r="H67" s="16">
        <v>3480</v>
      </c>
      <c r="I67" s="17" t="s">
        <v>39</v>
      </c>
      <c r="J67" s="18">
        <v>500307036</v>
      </c>
      <c r="K67" s="19">
        <v>500307036</v>
      </c>
      <c r="L67" s="19">
        <v>0</v>
      </c>
      <c r="M67" s="19">
        <v>0</v>
      </c>
      <c r="N67" s="19">
        <v>500307036</v>
      </c>
      <c r="O67" s="19">
        <v>0</v>
      </c>
      <c r="P67" s="19">
        <v>0</v>
      </c>
      <c r="Q67" s="19">
        <v>0</v>
      </c>
      <c r="R67" s="19">
        <v>109065527.3</v>
      </c>
      <c r="S67" s="19">
        <v>109065527.3</v>
      </c>
      <c r="T67" s="19">
        <v>391241508.69999999</v>
      </c>
      <c r="U67" s="19">
        <v>391241508.69999999</v>
      </c>
      <c r="V67" s="19">
        <v>0</v>
      </c>
      <c r="W67" s="19">
        <v>391241508.69999999</v>
      </c>
      <c r="X67" s="20">
        <f t="shared" si="0"/>
        <v>0.21799718863038337</v>
      </c>
      <c r="Y67" s="20">
        <f t="shared" si="1"/>
        <v>0</v>
      </c>
      <c r="Z67" s="21">
        <f t="shared" si="2"/>
        <v>0.21799718863038337</v>
      </c>
    </row>
    <row r="68" spans="1:26" outlineLevel="2" x14ac:dyDescent="0.25">
      <c r="A68" s="15" t="s">
        <v>242</v>
      </c>
      <c r="B68" s="16" t="s">
        <v>286</v>
      </c>
      <c r="C68" s="16" t="s">
        <v>36</v>
      </c>
      <c r="D68" s="16" t="s">
        <v>40</v>
      </c>
      <c r="E68" s="16"/>
      <c r="F68" s="16" t="s">
        <v>38</v>
      </c>
      <c r="G68" s="16">
        <v>1111</v>
      </c>
      <c r="H68" s="16">
        <v>3480</v>
      </c>
      <c r="I68" s="17" t="s">
        <v>41</v>
      </c>
      <c r="J68" s="18">
        <v>450034</v>
      </c>
      <c r="K68" s="19">
        <v>450034</v>
      </c>
      <c r="L68" s="19">
        <v>0</v>
      </c>
      <c r="M68" s="19">
        <v>0</v>
      </c>
      <c r="N68" s="19">
        <v>450034</v>
      </c>
      <c r="O68" s="19">
        <v>0</v>
      </c>
      <c r="P68" s="19">
        <v>0</v>
      </c>
      <c r="Q68" s="19">
        <v>0</v>
      </c>
      <c r="R68" s="19">
        <v>0</v>
      </c>
      <c r="S68" s="19">
        <v>0</v>
      </c>
      <c r="T68" s="19">
        <v>450034</v>
      </c>
      <c r="U68" s="19">
        <v>450034</v>
      </c>
      <c r="V68" s="19">
        <v>0</v>
      </c>
      <c r="W68" s="19">
        <v>450034</v>
      </c>
      <c r="X68" s="20">
        <f t="shared" si="0"/>
        <v>0</v>
      </c>
      <c r="Y68" s="20">
        <f t="shared" si="1"/>
        <v>0</v>
      </c>
      <c r="Z68" s="21">
        <f t="shared" si="2"/>
        <v>0</v>
      </c>
    </row>
    <row r="69" spans="1:26" outlineLevel="2" x14ac:dyDescent="0.25">
      <c r="A69" s="15" t="s">
        <v>242</v>
      </c>
      <c r="B69" s="16" t="s">
        <v>286</v>
      </c>
      <c r="C69" s="16" t="s">
        <v>36</v>
      </c>
      <c r="D69" s="16" t="s">
        <v>46</v>
      </c>
      <c r="E69" s="16"/>
      <c r="F69" s="16" t="s">
        <v>38</v>
      </c>
      <c r="G69" s="16">
        <v>1111</v>
      </c>
      <c r="H69" s="16">
        <v>3480</v>
      </c>
      <c r="I69" s="17" t="s">
        <v>47</v>
      </c>
      <c r="J69" s="18">
        <v>212842089</v>
      </c>
      <c r="K69" s="19">
        <v>212842089</v>
      </c>
      <c r="L69" s="19">
        <v>0</v>
      </c>
      <c r="M69" s="19">
        <v>0</v>
      </c>
      <c r="N69" s="19">
        <v>212842089</v>
      </c>
      <c r="O69" s="19">
        <v>0</v>
      </c>
      <c r="P69" s="19">
        <v>0</v>
      </c>
      <c r="Q69" s="19">
        <v>0</v>
      </c>
      <c r="R69" s="19">
        <v>45395510.799999997</v>
      </c>
      <c r="S69" s="19">
        <v>45395510.799999997</v>
      </c>
      <c r="T69" s="19">
        <v>167446578.19999999</v>
      </c>
      <c r="U69" s="19">
        <v>167446578.19999999</v>
      </c>
      <c r="V69" s="19">
        <v>0</v>
      </c>
      <c r="W69" s="19">
        <v>167446578.19999999</v>
      </c>
      <c r="X69" s="20">
        <f t="shared" si="0"/>
        <v>0.2132825843482489</v>
      </c>
      <c r="Y69" s="20">
        <f t="shared" si="1"/>
        <v>0</v>
      </c>
      <c r="Z69" s="21">
        <f t="shared" si="2"/>
        <v>0.2132825843482489</v>
      </c>
    </row>
    <row r="70" spans="1:26" ht="30" outlineLevel="2" x14ac:dyDescent="0.25">
      <c r="A70" s="15" t="s">
        <v>242</v>
      </c>
      <c r="B70" s="16" t="s">
        <v>286</v>
      </c>
      <c r="C70" s="16" t="s">
        <v>36</v>
      </c>
      <c r="D70" s="16" t="s">
        <v>48</v>
      </c>
      <c r="E70" s="16"/>
      <c r="F70" s="16" t="s">
        <v>38</v>
      </c>
      <c r="G70" s="16">
        <v>1111</v>
      </c>
      <c r="H70" s="16">
        <v>3480</v>
      </c>
      <c r="I70" s="17" t="s">
        <v>49</v>
      </c>
      <c r="J70" s="18">
        <v>256451138</v>
      </c>
      <c r="K70" s="19">
        <v>256451138</v>
      </c>
      <c r="L70" s="19">
        <v>0</v>
      </c>
      <c r="M70" s="19">
        <v>0</v>
      </c>
      <c r="N70" s="19">
        <v>256451138</v>
      </c>
      <c r="O70" s="19">
        <v>0</v>
      </c>
      <c r="P70" s="19">
        <v>0</v>
      </c>
      <c r="Q70" s="19">
        <v>0</v>
      </c>
      <c r="R70" s="19">
        <v>54730453.25</v>
      </c>
      <c r="S70" s="19">
        <v>54730453.25</v>
      </c>
      <c r="T70" s="19">
        <v>201720684.75</v>
      </c>
      <c r="U70" s="19">
        <v>201720684.75</v>
      </c>
      <c r="V70" s="19">
        <v>0</v>
      </c>
      <c r="W70" s="19">
        <v>201720684.75</v>
      </c>
      <c r="X70" s="20">
        <f t="shared" si="0"/>
        <v>0.21341474121280757</v>
      </c>
      <c r="Y70" s="20">
        <f t="shared" si="1"/>
        <v>0</v>
      </c>
      <c r="Z70" s="21">
        <f t="shared" si="2"/>
        <v>0.21341474121280757</v>
      </c>
    </row>
    <row r="71" spans="1:26" outlineLevel="2" x14ac:dyDescent="0.25">
      <c r="A71" s="15" t="s">
        <v>242</v>
      </c>
      <c r="B71" s="16" t="s">
        <v>286</v>
      </c>
      <c r="C71" s="16" t="s">
        <v>36</v>
      </c>
      <c r="D71" s="16" t="s">
        <v>50</v>
      </c>
      <c r="E71" s="16"/>
      <c r="F71" s="16">
        <v>280</v>
      </c>
      <c r="G71" s="16">
        <v>1111</v>
      </c>
      <c r="H71" s="16">
        <v>3480</v>
      </c>
      <c r="I71" s="17" t="s">
        <v>51</v>
      </c>
      <c r="J71" s="18">
        <v>100781015</v>
      </c>
      <c r="K71" s="19">
        <v>100781015</v>
      </c>
      <c r="L71" s="19">
        <v>0</v>
      </c>
      <c r="M71" s="19">
        <v>0</v>
      </c>
      <c r="N71" s="19">
        <v>100781015</v>
      </c>
      <c r="O71" s="19">
        <v>0</v>
      </c>
      <c r="P71" s="19">
        <v>0</v>
      </c>
      <c r="Q71" s="19">
        <v>0</v>
      </c>
      <c r="R71" s="19">
        <v>0</v>
      </c>
      <c r="S71" s="19">
        <v>0</v>
      </c>
      <c r="T71" s="19">
        <v>100781015</v>
      </c>
      <c r="U71" s="19">
        <v>100781015</v>
      </c>
      <c r="V71" s="19">
        <v>0</v>
      </c>
      <c r="W71" s="19">
        <v>100781015</v>
      </c>
      <c r="X71" s="20">
        <f t="shared" si="0"/>
        <v>0</v>
      </c>
      <c r="Y71" s="20">
        <f t="shared" si="1"/>
        <v>0</v>
      </c>
      <c r="Z71" s="21">
        <f t="shared" si="2"/>
        <v>0</v>
      </c>
    </row>
    <row r="72" spans="1:26" outlineLevel="2" x14ac:dyDescent="0.25">
      <c r="A72" s="15" t="s">
        <v>242</v>
      </c>
      <c r="B72" s="16" t="s">
        <v>286</v>
      </c>
      <c r="C72" s="16" t="s">
        <v>36</v>
      </c>
      <c r="D72" s="16" t="s">
        <v>52</v>
      </c>
      <c r="E72" s="16"/>
      <c r="F72" s="16" t="s">
        <v>38</v>
      </c>
      <c r="G72" s="16">
        <v>1111</v>
      </c>
      <c r="H72" s="16">
        <v>3480</v>
      </c>
      <c r="I72" s="17" t="s">
        <v>53</v>
      </c>
      <c r="J72" s="18">
        <v>94862237</v>
      </c>
      <c r="K72" s="19">
        <v>94862237</v>
      </c>
      <c r="L72" s="19">
        <v>0</v>
      </c>
      <c r="M72" s="19">
        <v>0</v>
      </c>
      <c r="N72" s="19">
        <v>94862237</v>
      </c>
      <c r="O72" s="19">
        <v>0</v>
      </c>
      <c r="P72" s="19">
        <v>0</v>
      </c>
      <c r="Q72" s="19">
        <v>0</v>
      </c>
      <c r="R72" s="19">
        <v>87069386.390000001</v>
      </c>
      <c r="S72" s="19">
        <v>87069386.390000001</v>
      </c>
      <c r="T72" s="19">
        <v>7792850.6100000003</v>
      </c>
      <c r="U72" s="19">
        <v>7792850.6100000003</v>
      </c>
      <c r="V72" s="19">
        <v>0</v>
      </c>
      <c r="W72" s="19">
        <v>7792850.6099999994</v>
      </c>
      <c r="X72" s="20">
        <f t="shared" si="0"/>
        <v>0.91785086609332223</v>
      </c>
      <c r="Y72" s="20">
        <f t="shared" si="1"/>
        <v>0</v>
      </c>
      <c r="Z72" s="21">
        <f t="shared" si="2"/>
        <v>0.91785086609332223</v>
      </c>
    </row>
    <row r="73" spans="1:26" outlineLevel="2" x14ac:dyDescent="0.25">
      <c r="A73" s="15" t="s">
        <v>242</v>
      </c>
      <c r="B73" s="16" t="s">
        <v>286</v>
      </c>
      <c r="C73" s="16" t="s">
        <v>36</v>
      </c>
      <c r="D73" s="16" t="s">
        <v>54</v>
      </c>
      <c r="E73" s="16"/>
      <c r="F73" s="16" t="s">
        <v>38</v>
      </c>
      <c r="G73" s="16">
        <v>1111</v>
      </c>
      <c r="H73" s="16">
        <v>3480</v>
      </c>
      <c r="I73" s="17" t="s">
        <v>55</v>
      </c>
      <c r="J73" s="18">
        <v>130990404</v>
      </c>
      <c r="K73" s="19">
        <v>130990404</v>
      </c>
      <c r="L73" s="19">
        <v>0</v>
      </c>
      <c r="M73" s="19">
        <v>0</v>
      </c>
      <c r="N73" s="19">
        <v>130990404</v>
      </c>
      <c r="O73" s="19">
        <v>0</v>
      </c>
      <c r="P73" s="19">
        <v>0</v>
      </c>
      <c r="Q73" s="19">
        <v>0</v>
      </c>
      <c r="R73" s="19">
        <v>30578788.390000001</v>
      </c>
      <c r="S73" s="19">
        <v>30578788.390000001</v>
      </c>
      <c r="T73" s="19">
        <v>100411615.61</v>
      </c>
      <c r="U73" s="19">
        <v>100411615.61</v>
      </c>
      <c r="V73" s="19">
        <v>0</v>
      </c>
      <c r="W73" s="19">
        <v>100411615.61</v>
      </c>
      <c r="X73" s="20">
        <f t="shared" si="0"/>
        <v>0.23344296571525958</v>
      </c>
      <c r="Y73" s="20">
        <f t="shared" si="1"/>
        <v>0</v>
      </c>
      <c r="Z73" s="21">
        <f t="shared" si="2"/>
        <v>0.23344296571525958</v>
      </c>
    </row>
    <row r="74" spans="1:26" ht="30" outlineLevel="2" x14ac:dyDescent="0.25">
      <c r="A74" s="15" t="s">
        <v>242</v>
      </c>
      <c r="B74" s="16" t="s">
        <v>286</v>
      </c>
      <c r="C74" s="16" t="s">
        <v>36</v>
      </c>
      <c r="D74" s="16" t="s">
        <v>56</v>
      </c>
      <c r="E74" s="16" t="s">
        <v>57</v>
      </c>
      <c r="F74" s="16" t="s">
        <v>38</v>
      </c>
      <c r="G74" s="16">
        <v>1112</v>
      </c>
      <c r="H74" s="16">
        <v>3480</v>
      </c>
      <c r="I74" s="17" t="s">
        <v>58</v>
      </c>
      <c r="J74" s="18">
        <v>111669382</v>
      </c>
      <c r="K74" s="19">
        <v>111669382</v>
      </c>
      <c r="L74" s="19">
        <v>0</v>
      </c>
      <c r="M74" s="19">
        <v>0</v>
      </c>
      <c r="N74" s="19">
        <v>111669382</v>
      </c>
      <c r="O74" s="19">
        <v>0</v>
      </c>
      <c r="P74" s="19">
        <v>96972711</v>
      </c>
      <c r="Q74" s="19">
        <v>0</v>
      </c>
      <c r="R74" s="19">
        <v>14696671</v>
      </c>
      <c r="S74" s="19">
        <v>14696671</v>
      </c>
      <c r="T74" s="19">
        <v>0</v>
      </c>
      <c r="U74" s="19">
        <v>0</v>
      </c>
      <c r="V74" s="19">
        <v>0</v>
      </c>
      <c r="W74" s="19">
        <v>0</v>
      </c>
      <c r="X74" s="20">
        <f t="shared" ref="X74:X137" si="3">R74/N74</f>
        <v>0.13160877885041039</v>
      </c>
      <c r="Y74" s="20">
        <f t="shared" ref="Y74:Y137" si="4">(O74+P74+Q74)/N74</f>
        <v>0.86839122114958955</v>
      </c>
      <c r="Z74" s="21">
        <f t="shared" ref="Z74:Z137" si="5">X74+Y74</f>
        <v>1</v>
      </c>
    </row>
    <row r="75" spans="1:26" ht="30" outlineLevel="2" x14ac:dyDescent="0.25">
      <c r="A75" s="15" t="s">
        <v>242</v>
      </c>
      <c r="B75" s="16" t="s">
        <v>286</v>
      </c>
      <c r="C75" s="16" t="s">
        <v>36</v>
      </c>
      <c r="D75" s="16" t="s">
        <v>59</v>
      </c>
      <c r="E75" s="16" t="s">
        <v>57</v>
      </c>
      <c r="F75" s="16" t="s">
        <v>38</v>
      </c>
      <c r="G75" s="16">
        <v>1112</v>
      </c>
      <c r="H75" s="16">
        <v>3480</v>
      </c>
      <c r="I75" s="17" t="s">
        <v>60</v>
      </c>
      <c r="J75" s="18">
        <v>6036183</v>
      </c>
      <c r="K75" s="19">
        <v>6036183</v>
      </c>
      <c r="L75" s="19">
        <v>0</v>
      </c>
      <c r="M75" s="19">
        <v>0</v>
      </c>
      <c r="N75" s="19">
        <v>6036183</v>
      </c>
      <c r="O75" s="19">
        <v>0</v>
      </c>
      <c r="P75" s="19">
        <v>5241765</v>
      </c>
      <c r="Q75" s="19">
        <v>0</v>
      </c>
      <c r="R75" s="19">
        <v>794418</v>
      </c>
      <c r="S75" s="19">
        <v>794418</v>
      </c>
      <c r="T75" s="19">
        <v>0</v>
      </c>
      <c r="U75" s="19">
        <v>0</v>
      </c>
      <c r="V75" s="19">
        <v>0</v>
      </c>
      <c r="W75" s="19">
        <v>0</v>
      </c>
      <c r="X75" s="20">
        <f t="shared" si="3"/>
        <v>0.13160932993582203</v>
      </c>
      <c r="Y75" s="20">
        <f t="shared" si="4"/>
        <v>0.86839067006417803</v>
      </c>
      <c r="Z75" s="21">
        <f t="shared" si="5"/>
        <v>1</v>
      </c>
    </row>
    <row r="76" spans="1:26" ht="120" outlineLevel="2" x14ac:dyDescent="0.25">
      <c r="A76" s="15" t="s">
        <v>242</v>
      </c>
      <c r="B76" s="16" t="s">
        <v>286</v>
      </c>
      <c r="C76" s="16" t="s">
        <v>36</v>
      </c>
      <c r="D76" s="16" t="s">
        <v>61</v>
      </c>
      <c r="E76" s="16" t="s">
        <v>57</v>
      </c>
      <c r="F76" s="16" t="s">
        <v>38</v>
      </c>
      <c r="G76" s="16">
        <v>1112</v>
      </c>
      <c r="H76" s="16">
        <v>3480</v>
      </c>
      <c r="I76" s="17" t="s">
        <v>62</v>
      </c>
      <c r="J76" s="18">
        <v>19771126</v>
      </c>
      <c r="K76" s="19">
        <v>19771126</v>
      </c>
      <c r="L76" s="19">
        <v>0</v>
      </c>
      <c r="M76" s="19">
        <v>0</v>
      </c>
      <c r="N76" s="19">
        <v>19771126</v>
      </c>
      <c r="O76" s="19">
        <v>0</v>
      </c>
      <c r="P76" s="19">
        <v>16620085</v>
      </c>
      <c r="Q76" s="19">
        <v>0</v>
      </c>
      <c r="R76" s="19">
        <v>3151041</v>
      </c>
      <c r="S76" s="19">
        <v>3151041</v>
      </c>
      <c r="T76" s="19">
        <v>0</v>
      </c>
      <c r="U76" s="19">
        <v>0</v>
      </c>
      <c r="V76" s="19">
        <v>0</v>
      </c>
      <c r="W76" s="19">
        <v>0</v>
      </c>
      <c r="X76" s="20">
        <f t="shared" si="3"/>
        <v>0.15937589998667753</v>
      </c>
      <c r="Y76" s="20">
        <f t="shared" si="4"/>
        <v>0.84062410001332244</v>
      </c>
      <c r="Z76" s="21">
        <f t="shared" si="5"/>
        <v>1</v>
      </c>
    </row>
    <row r="77" spans="1:26" ht="30" outlineLevel="2" x14ac:dyDescent="0.25">
      <c r="A77" s="15" t="s">
        <v>242</v>
      </c>
      <c r="B77" s="16" t="s">
        <v>286</v>
      </c>
      <c r="C77" s="16" t="s">
        <v>36</v>
      </c>
      <c r="D77" s="16" t="s">
        <v>63</v>
      </c>
      <c r="E77" s="16" t="s">
        <v>57</v>
      </c>
      <c r="F77" s="16" t="s">
        <v>38</v>
      </c>
      <c r="G77" s="16">
        <v>1112</v>
      </c>
      <c r="H77" s="16">
        <v>3480</v>
      </c>
      <c r="I77" s="17" t="s">
        <v>58</v>
      </c>
      <c r="J77" s="18">
        <v>18108548</v>
      </c>
      <c r="K77" s="19">
        <v>18108548</v>
      </c>
      <c r="L77" s="19">
        <v>17500000</v>
      </c>
      <c r="M77" s="19">
        <v>0</v>
      </c>
      <c r="N77" s="19">
        <v>35608548</v>
      </c>
      <c r="O77" s="19">
        <v>0</v>
      </c>
      <c r="P77" s="19">
        <v>13342060</v>
      </c>
      <c r="Q77" s="19">
        <v>0</v>
      </c>
      <c r="R77" s="19">
        <v>4766488</v>
      </c>
      <c r="S77" s="19">
        <v>4766488</v>
      </c>
      <c r="T77" s="19">
        <v>0</v>
      </c>
      <c r="U77" s="19">
        <v>0</v>
      </c>
      <c r="V77" s="19">
        <v>0</v>
      </c>
      <c r="W77" s="19">
        <v>17500000</v>
      </c>
      <c r="X77" s="20">
        <f t="shared" si="3"/>
        <v>0.13385797140619157</v>
      </c>
      <c r="Y77" s="20">
        <f t="shared" si="4"/>
        <v>0.37468699931263694</v>
      </c>
      <c r="Z77" s="21">
        <f t="shared" si="5"/>
        <v>0.50854497071882854</v>
      </c>
    </row>
    <row r="78" spans="1:26" ht="30" outlineLevel="2" x14ac:dyDescent="0.25">
      <c r="A78" s="15" t="s">
        <v>242</v>
      </c>
      <c r="B78" s="16" t="s">
        <v>286</v>
      </c>
      <c r="C78" s="16" t="s">
        <v>36</v>
      </c>
      <c r="D78" s="16" t="s">
        <v>64</v>
      </c>
      <c r="E78" s="16" t="s">
        <v>57</v>
      </c>
      <c r="F78" s="16" t="s">
        <v>38</v>
      </c>
      <c r="G78" s="16">
        <v>1112</v>
      </c>
      <c r="H78" s="16">
        <v>3480</v>
      </c>
      <c r="I78" s="17" t="s">
        <v>58</v>
      </c>
      <c r="J78" s="18">
        <v>36217097</v>
      </c>
      <c r="K78" s="19">
        <v>36217097</v>
      </c>
      <c r="L78" s="19">
        <v>-17500000</v>
      </c>
      <c r="M78" s="19">
        <v>0</v>
      </c>
      <c r="N78" s="19">
        <v>18717097</v>
      </c>
      <c r="O78" s="19">
        <v>0</v>
      </c>
      <c r="P78" s="19">
        <v>16333847</v>
      </c>
      <c r="Q78" s="19">
        <v>0</v>
      </c>
      <c r="R78" s="19">
        <v>2383250</v>
      </c>
      <c r="S78" s="19">
        <v>2383250</v>
      </c>
      <c r="T78" s="19">
        <v>0</v>
      </c>
      <c r="U78" s="19">
        <v>17500000</v>
      </c>
      <c r="V78" s="19">
        <v>0</v>
      </c>
      <c r="W78" s="19">
        <v>0</v>
      </c>
      <c r="X78" s="20">
        <f t="shared" si="3"/>
        <v>0.1273301089372994</v>
      </c>
      <c r="Y78" s="20">
        <f t="shared" si="4"/>
        <v>0.87266989106270054</v>
      </c>
      <c r="Z78" s="21">
        <f t="shared" si="5"/>
        <v>1</v>
      </c>
    </row>
    <row r="79" spans="1:26" ht="45" outlineLevel="2" x14ac:dyDescent="0.25">
      <c r="A79" s="15" t="s">
        <v>242</v>
      </c>
      <c r="B79" s="16" t="s">
        <v>286</v>
      </c>
      <c r="C79" s="16" t="s">
        <v>36</v>
      </c>
      <c r="D79" s="16" t="s">
        <v>65</v>
      </c>
      <c r="E79" s="16" t="s">
        <v>57</v>
      </c>
      <c r="F79" s="16" t="s">
        <v>38</v>
      </c>
      <c r="G79" s="16">
        <v>1112</v>
      </c>
      <c r="H79" s="16">
        <v>3480</v>
      </c>
      <c r="I79" s="17" t="s">
        <v>66</v>
      </c>
      <c r="J79" s="18">
        <v>56068447</v>
      </c>
      <c r="K79" s="19">
        <v>56068447</v>
      </c>
      <c r="L79" s="19">
        <v>0</v>
      </c>
      <c r="M79" s="19">
        <v>0</v>
      </c>
      <c r="N79" s="19">
        <v>56068447</v>
      </c>
      <c r="O79" s="19">
        <v>0</v>
      </c>
      <c r="P79" s="19">
        <v>43587832.07</v>
      </c>
      <c r="Q79" s="19">
        <v>0</v>
      </c>
      <c r="R79" s="19">
        <v>12480614.93</v>
      </c>
      <c r="S79" s="19">
        <v>12480614.93</v>
      </c>
      <c r="T79" s="19">
        <v>0</v>
      </c>
      <c r="U79" s="19">
        <v>0</v>
      </c>
      <c r="V79" s="19">
        <v>0</v>
      </c>
      <c r="W79" s="19">
        <v>0</v>
      </c>
      <c r="X79" s="20">
        <f t="shared" si="3"/>
        <v>0.22259605175081806</v>
      </c>
      <c r="Y79" s="20">
        <f t="shared" si="4"/>
        <v>0.77740394824918191</v>
      </c>
      <c r="Z79" s="21">
        <f t="shared" si="5"/>
        <v>1</v>
      </c>
    </row>
    <row r="80" spans="1:26" outlineLevel="2" x14ac:dyDescent="0.25">
      <c r="A80" s="15" t="s">
        <v>296</v>
      </c>
      <c r="B80" s="16" t="s">
        <v>35</v>
      </c>
      <c r="C80" s="16" t="s">
        <v>36</v>
      </c>
      <c r="D80" s="16" t="s">
        <v>37</v>
      </c>
      <c r="E80" s="16"/>
      <c r="F80" s="16" t="s">
        <v>38</v>
      </c>
      <c r="G80" s="16">
        <v>1111</v>
      </c>
      <c r="H80" s="16">
        <v>3480</v>
      </c>
      <c r="I80" s="17" t="s">
        <v>39</v>
      </c>
      <c r="J80" s="18">
        <v>796835667</v>
      </c>
      <c r="K80" s="19">
        <v>796835667</v>
      </c>
      <c r="L80" s="19">
        <v>0</v>
      </c>
      <c r="M80" s="19">
        <v>0</v>
      </c>
      <c r="N80" s="19">
        <v>796835667</v>
      </c>
      <c r="O80" s="19">
        <v>0</v>
      </c>
      <c r="P80" s="19">
        <v>0</v>
      </c>
      <c r="Q80" s="19">
        <v>0</v>
      </c>
      <c r="R80" s="19">
        <v>186229891.87</v>
      </c>
      <c r="S80" s="19">
        <v>186229891.87</v>
      </c>
      <c r="T80" s="19">
        <v>610605775.13</v>
      </c>
      <c r="U80" s="19">
        <v>610605775.13</v>
      </c>
      <c r="V80" s="19">
        <v>0</v>
      </c>
      <c r="W80" s="19">
        <v>610605775.13</v>
      </c>
      <c r="X80" s="20">
        <f t="shared" si="3"/>
        <v>0.23371179225841557</v>
      </c>
      <c r="Y80" s="20">
        <f t="shared" si="4"/>
        <v>0</v>
      </c>
      <c r="Z80" s="21">
        <f t="shared" si="5"/>
        <v>0.23371179225841557</v>
      </c>
    </row>
    <row r="81" spans="1:26" outlineLevel="2" x14ac:dyDescent="0.25">
      <c r="A81" s="15" t="s">
        <v>296</v>
      </c>
      <c r="B81" s="16" t="s">
        <v>35</v>
      </c>
      <c r="C81" s="16" t="s">
        <v>36</v>
      </c>
      <c r="D81" s="16" t="s">
        <v>297</v>
      </c>
      <c r="E81" s="16"/>
      <c r="F81" s="16" t="s">
        <v>38</v>
      </c>
      <c r="G81" s="16">
        <v>1111</v>
      </c>
      <c r="H81" s="16">
        <v>3480</v>
      </c>
      <c r="I81" s="17" t="s">
        <v>298</v>
      </c>
      <c r="J81" s="18">
        <v>169473000</v>
      </c>
      <c r="K81" s="19">
        <v>169473000</v>
      </c>
      <c r="L81" s="19">
        <v>0</v>
      </c>
      <c r="M81" s="19">
        <v>0</v>
      </c>
      <c r="N81" s="19">
        <v>169473000</v>
      </c>
      <c r="O81" s="19">
        <v>0</v>
      </c>
      <c r="P81" s="19">
        <v>0</v>
      </c>
      <c r="Q81" s="19">
        <v>0</v>
      </c>
      <c r="R81" s="19">
        <v>30031866.670000002</v>
      </c>
      <c r="S81" s="19">
        <v>30031866.670000002</v>
      </c>
      <c r="T81" s="19">
        <v>139441133.33000001</v>
      </c>
      <c r="U81" s="19">
        <v>139441133.33000001</v>
      </c>
      <c r="V81" s="19">
        <v>0</v>
      </c>
      <c r="W81" s="19">
        <v>139441133.32999998</v>
      </c>
      <c r="X81" s="20">
        <f t="shared" si="3"/>
        <v>0.17720738211986573</v>
      </c>
      <c r="Y81" s="20">
        <f t="shared" si="4"/>
        <v>0</v>
      </c>
      <c r="Z81" s="21">
        <f t="shared" si="5"/>
        <v>0.17720738211986573</v>
      </c>
    </row>
    <row r="82" spans="1:26" outlineLevel="2" x14ac:dyDescent="0.25">
      <c r="A82" s="15" t="s">
        <v>296</v>
      </c>
      <c r="B82" s="16" t="s">
        <v>35</v>
      </c>
      <c r="C82" s="16" t="s">
        <v>36</v>
      </c>
      <c r="D82" s="16" t="s">
        <v>40</v>
      </c>
      <c r="E82" s="16"/>
      <c r="F82" s="16" t="s">
        <v>38</v>
      </c>
      <c r="G82" s="16">
        <v>1111</v>
      </c>
      <c r="H82" s="16">
        <v>3480</v>
      </c>
      <c r="I82" s="17" t="s">
        <v>41</v>
      </c>
      <c r="J82" s="18">
        <v>4121238</v>
      </c>
      <c r="K82" s="19">
        <v>4121238</v>
      </c>
      <c r="L82" s="19">
        <v>0</v>
      </c>
      <c r="M82" s="19">
        <v>0</v>
      </c>
      <c r="N82" s="19">
        <v>4121238</v>
      </c>
      <c r="O82" s="19">
        <v>0</v>
      </c>
      <c r="P82" s="19">
        <v>0</v>
      </c>
      <c r="Q82" s="19">
        <v>0</v>
      </c>
      <c r="R82" s="19">
        <v>156883.32999999999</v>
      </c>
      <c r="S82" s="19">
        <v>156883.32999999999</v>
      </c>
      <c r="T82" s="19">
        <v>3964354.67</v>
      </c>
      <c r="U82" s="19">
        <v>3964354.67</v>
      </c>
      <c r="V82" s="19">
        <v>0</v>
      </c>
      <c r="W82" s="19">
        <v>3964354.67</v>
      </c>
      <c r="X82" s="20">
        <f t="shared" si="3"/>
        <v>3.8067039564325084E-2</v>
      </c>
      <c r="Y82" s="20">
        <f t="shared" si="4"/>
        <v>0</v>
      </c>
      <c r="Z82" s="21">
        <f t="shared" si="5"/>
        <v>3.8067039564325084E-2</v>
      </c>
    </row>
    <row r="83" spans="1:26" outlineLevel="2" x14ac:dyDescent="0.25">
      <c r="A83" s="15" t="s">
        <v>296</v>
      </c>
      <c r="B83" s="16" t="s">
        <v>35</v>
      </c>
      <c r="C83" s="16" t="s">
        <v>36</v>
      </c>
      <c r="D83" s="16" t="s">
        <v>42</v>
      </c>
      <c r="E83" s="16"/>
      <c r="F83" s="16" t="s">
        <v>38</v>
      </c>
      <c r="G83" s="16">
        <v>1111</v>
      </c>
      <c r="H83" s="16">
        <v>3480</v>
      </c>
      <c r="I83" s="17" t="s">
        <v>43</v>
      </c>
      <c r="J83" s="18">
        <v>12181118</v>
      </c>
      <c r="K83" s="19">
        <v>12181118</v>
      </c>
      <c r="L83" s="19">
        <v>0</v>
      </c>
      <c r="M83" s="19">
        <v>0</v>
      </c>
      <c r="N83" s="19">
        <v>12181118</v>
      </c>
      <c r="O83" s="19">
        <v>0</v>
      </c>
      <c r="P83" s="19">
        <v>0</v>
      </c>
      <c r="Q83" s="19">
        <v>0</v>
      </c>
      <c r="R83" s="19">
        <v>1530951.21</v>
      </c>
      <c r="S83" s="19">
        <v>1530951.21</v>
      </c>
      <c r="T83" s="19">
        <v>10650166.789999999</v>
      </c>
      <c r="U83" s="19">
        <v>10650166.789999999</v>
      </c>
      <c r="V83" s="19">
        <v>0</v>
      </c>
      <c r="W83" s="19">
        <v>10650166.789999999</v>
      </c>
      <c r="X83" s="20">
        <f t="shared" si="3"/>
        <v>0.12568232324816161</v>
      </c>
      <c r="Y83" s="20">
        <f t="shared" si="4"/>
        <v>0</v>
      </c>
      <c r="Z83" s="21">
        <f t="shared" si="5"/>
        <v>0.12568232324816161</v>
      </c>
    </row>
    <row r="84" spans="1:26" outlineLevel="2" x14ac:dyDescent="0.25">
      <c r="A84" s="15" t="s">
        <v>296</v>
      </c>
      <c r="B84" s="16" t="s">
        <v>35</v>
      </c>
      <c r="C84" s="16" t="s">
        <v>36</v>
      </c>
      <c r="D84" s="16" t="s">
        <v>46</v>
      </c>
      <c r="E84" s="16"/>
      <c r="F84" s="16" t="s">
        <v>38</v>
      </c>
      <c r="G84" s="16">
        <v>1111</v>
      </c>
      <c r="H84" s="16">
        <v>3480</v>
      </c>
      <c r="I84" s="17" t="s">
        <v>47</v>
      </c>
      <c r="J84" s="18">
        <v>202765289</v>
      </c>
      <c r="K84" s="19">
        <v>202765289</v>
      </c>
      <c r="L84" s="19">
        <v>0</v>
      </c>
      <c r="M84" s="19">
        <v>0</v>
      </c>
      <c r="N84" s="19">
        <v>202765289</v>
      </c>
      <c r="O84" s="19">
        <v>0</v>
      </c>
      <c r="P84" s="19">
        <v>0</v>
      </c>
      <c r="Q84" s="19">
        <v>0</v>
      </c>
      <c r="R84" s="19">
        <v>47216005.369999997</v>
      </c>
      <c r="S84" s="19">
        <v>47216005.369999997</v>
      </c>
      <c r="T84" s="19">
        <v>155549283.63</v>
      </c>
      <c r="U84" s="19">
        <v>155549283.63</v>
      </c>
      <c r="V84" s="19">
        <v>0</v>
      </c>
      <c r="W84" s="19">
        <v>155549283.63</v>
      </c>
      <c r="X84" s="20">
        <f t="shared" si="3"/>
        <v>0.23286039540031922</v>
      </c>
      <c r="Y84" s="20">
        <f t="shared" si="4"/>
        <v>0</v>
      </c>
      <c r="Z84" s="21">
        <f t="shared" si="5"/>
        <v>0.23286039540031922</v>
      </c>
    </row>
    <row r="85" spans="1:26" ht="30" outlineLevel="2" x14ac:dyDescent="0.25">
      <c r="A85" s="15" t="s">
        <v>296</v>
      </c>
      <c r="B85" s="16" t="s">
        <v>35</v>
      </c>
      <c r="C85" s="16" t="s">
        <v>36</v>
      </c>
      <c r="D85" s="16" t="s">
        <v>48</v>
      </c>
      <c r="E85" s="16"/>
      <c r="F85" s="16" t="s">
        <v>38</v>
      </c>
      <c r="G85" s="16">
        <v>1111</v>
      </c>
      <c r="H85" s="16">
        <v>3480</v>
      </c>
      <c r="I85" s="17" t="s">
        <v>49</v>
      </c>
      <c r="J85" s="18">
        <v>482252440</v>
      </c>
      <c r="K85" s="19">
        <v>482252440</v>
      </c>
      <c r="L85" s="19">
        <v>0</v>
      </c>
      <c r="M85" s="19">
        <v>0</v>
      </c>
      <c r="N85" s="19">
        <v>482252440</v>
      </c>
      <c r="O85" s="19">
        <v>0</v>
      </c>
      <c r="P85" s="19">
        <v>0</v>
      </c>
      <c r="Q85" s="19">
        <v>0</v>
      </c>
      <c r="R85" s="19">
        <v>102275282.92</v>
      </c>
      <c r="S85" s="19">
        <v>102275282.92</v>
      </c>
      <c r="T85" s="19">
        <v>379977157.07999998</v>
      </c>
      <c r="U85" s="19">
        <v>379977157.07999998</v>
      </c>
      <c r="V85" s="19">
        <v>0</v>
      </c>
      <c r="W85" s="19">
        <v>379977157.07999998</v>
      </c>
      <c r="X85" s="20">
        <f t="shared" si="3"/>
        <v>0.21207831093607324</v>
      </c>
      <c r="Y85" s="20">
        <f t="shared" si="4"/>
        <v>0</v>
      </c>
      <c r="Z85" s="21">
        <f t="shared" si="5"/>
        <v>0.21207831093607324</v>
      </c>
    </row>
    <row r="86" spans="1:26" outlineLevel="2" x14ac:dyDescent="0.25">
      <c r="A86" s="15" t="s">
        <v>296</v>
      </c>
      <c r="B86" s="16" t="s">
        <v>35</v>
      </c>
      <c r="C86" s="16" t="s">
        <v>36</v>
      </c>
      <c r="D86" s="16" t="s">
        <v>50</v>
      </c>
      <c r="E86" s="16"/>
      <c r="F86" s="16">
        <v>280</v>
      </c>
      <c r="G86" s="16">
        <v>1111</v>
      </c>
      <c r="H86" s="16">
        <v>3480</v>
      </c>
      <c r="I86" s="17" t="s">
        <v>51</v>
      </c>
      <c r="J86" s="18">
        <v>159453440</v>
      </c>
      <c r="K86" s="19">
        <v>159453440</v>
      </c>
      <c r="L86" s="19">
        <v>0</v>
      </c>
      <c r="M86" s="19">
        <v>0</v>
      </c>
      <c r="N86" s="19">
        <v>159453440</v>
      </c>
      <c r="O86" s="19">
        <v>0</v>
      </c>
      <c r="P86" s="19">
        <v>0</v>
      </c>
      <c r="Q86" s="19">
        <v>0</v>
      </c>
      <c r="R86" s="19">
        <v>8725.9699999999993</v>
      </c>
      <c r="S86" s="19">
        <v>8725.9699999999993</v>
      </c>
      <c r="T86" s="19">
        <v>159444714.03</v>
      </c>
      <c r="U86" s="19">
        <v>159444714.03</v>
      </c>
      <c r="V86" s="19">
        <v>0</v>
      </c>
      <c r="W86" s="19">
        <v>159444714.03</v>
      </c>
      <c r="X86" s="20">
        <f t="shared" si="3"/>
        <v>5.4724250539844106E-5</v>
      </c>
      <c r="Y86" s="20">
        <f t="shared" si="4"/>
        <v>0</v>
      </c>
      <c r="Z86" s="21">
        <f t="shared" si="5"/>
        <v>5.4724250539844106E-5</v>
      </c>
    </row>
    <row r="87" spans="1:26" outlineLevel="2" x14ac:dyDescent="0.25">
      <c r="A87" s="15" t="s">
        <v>296</v>
      </c>
      <c r="B87" s="16" t="s">
        <v>35</v>
      </c>
      <c r="C87" s="16" t="s">
        <v>36</v>
      </c>
      <c r="D87" s="16" t="s">
        <v>52</v>
      </c>
      <c r="E87" s="16"/>
      <c r="F87" s="16" t="s">
        <v>38</v>
      </c>
      <c r="G87" s="16">
        <v>1111</v>
      </c>
      <c r="H87" s="16">
        <v>3480</v>
      </c>
      <c r="I87" s="17" t="s">
        <v>53</v>
      </c>
      <c r="J87" s="18">
        <v>141736947</v>
      </c>
      <c r="K87" s="19">
        <v>141736947</v>
      </c>
      <c r="L87" s="19">
        <v>0</v>
      </c>
      <c r="M87" s="19">
        <v>0</v>
      </c>
      <c r="N87" s="19">
        <v>141736947</v>
      </c>
      <c r="O87" s="19">
        <v>0</v>
      </c>
      <c r="P87" s="19">
        <v>2503385.64</v>
      </c>
      <c r="Q87" s="19">
        <v>0</v>
      </c>
      <c r="R87" s="19">
        <v>135303899.38</v>
      </c>
      <c r="S87" s="19">
        <v>135303899.38</v>
      </c>
      <c r="T87" s="19">
        <v>3929661.98</v>
      </c>
      <c r="U87" s="19">
        <v>3929661.98</v>
      </c>
      <c r="V87" s="19">
        <v>0</v>
      </c>
      <c r="W87" s="19">
        <v>3929661.9800000191</v>
      </c>
      <c r="X87" s="20">
        <f t="shared" si="3"/>
        <v>0.95461276853945498</v>
      </c>
      <c r="Y87" s="20">
        <f t="shared" si="4"/>
        <v>1.7662195306069349E-2</v>
      </c>
      <c r="Z87" s="21">
        <f t="shared" si="5"/>
        <v>0.97227496384552436</v>
      </c>
    </row>
    <row r="88" spans="1:26" outlineLevel="2" x14ac:dyDescent="0.25">
      <c r="A88" s="15" t="s">
        <v>296</v>
      </c>
      <c r="B88" s="16" t="s">
        <v>35</v>
      </c>
      <c r="C88" s="16" t="s">
        <v>36</v>
      </c>
      <c r="D88" s="16" t="s">
        <v>54</v>
      </c>
      <c r="E88" s="16"/>
      <c r="F88" s="16" t="s">
        <v>38</v>
      </c>
      <c r="G88" s="16">
        <v>1111</v>
      </c>
      <c r="H88" s="16">
        <v>3480</v>
      </c>
      <c r="I88" s="17" t="s">
        <v>55</v>
      </c>
      <c r="J88" s="18">
        <v>79873736</v>
      </c>
      <c r="K88" s="19">
        <v>79873736</v>
      </c>
      <c r="L88" s="19">
        <v>0</v>
      </c>
      <c r="M88" s="19">
        <v>0</v>
      </c>
      <c r="N88" s="19">
        <v>79873736</v>
      </c>
      <c r="O88" s="19">
        <v>0</v>
      </c>
      <c r="P88" s="19">
        <v>0</v>
      </c>
      <c r="Q88" s="19">
        <v>0</v>
      </c>
      <c r="R88" s="19">
        <v>16818154.300000001</v>
      </c>
      <c r="S88" s="19">
        <v>16818154.300000001</v>
      </c>
      <c r="T88" s="19">
        <v>63055581.700000003</v>
      </c>
      <c r="U88" s="19">
        <v>63055581.700000003</v>
      </c>
      <c r="V88" s="19">
        <v>0</v>
      </c>
      <c r="W88" s="19">
        <v>63055581.700000003</v>
      </c>
      <c r="X88" s="20">
        <f t="shared" si="3"/>
        <v>0.21055925442125306</v>
      </c>
      <c r="Y88" s="20">
        <f t="shared" si="4"/>
        <v>0</v>
      </c>
      <c r="Z88" s="21">
        <f t="shared" si="5"/>
        <v>0.21055925442125306</v>
      </c>
    </row>
    <row r="89" spans="1:26" ht="120" outlineLevel="2" x14ac:dyDescent="0.25">
      <c r="A89" s="15" t="s">
        <v>296</v>
      </c>
      <c r="B89" s="16" t="s">
        <v>35</v>
      </c>
      <c r="C89" s="16" t="s">
        <v>36</v>
      </c>
      <c r="D89" s="16" t="s">
        <v>56</v>
      </c>
      <c r="E89" s="16" t="s">
        <v>57</v>
      </c>
      <c r="F89" s="16" t="s">
        <v>38</v>
      </c>
      <c r="G89" s="16">
        <v>1112</v>
      </c>
      <c r="H89" s="16">
        <v>3480</v>
      </c>
      <c r="I89" s="17" t="s">
        <v>244</v>
      </c>
      <c r="J89" s="18">
        <v>176993319</v>
      </c>
      <c r="K89" s="19">
        <v>176993319</v>
      </c>
      <c r="L89" s="19">
        <v>0</v>
      </c>
      <c r="M89" s="19">
        <v>0</v>
      </c>
      <c r="N89" s="19">
        <v>176993319</v>
      </c>
      <c r="O89" s="19">
        <v>0</v>
      </c>
      <c r="P89" s="19">
        <v>128502231</v>
      </c>
      <c r="Q89" s="19">
        <v>0</v>
      </c>
      <c r="R89" s="19">
        <v>48491088</v>
      </c>
      <c r="S89" s="19">
        <v>48491088</v>
      </c>
      <c r="T89" s="19">
        <v>0</v>
      </c>
      <c r="U89" s="19">
        <v>0</v>
      </c>
      <c r="V89" s="19">
        <v>0</v>
      </c>
      <c r="W89" s="19">
        <v>0</v>
      </c>
      <c r="X89" s="20">
        <f t="shared" si="3"/>
        <v>0.27397129040785995</v>
      </c>
      <c r="Y89" s="20">
        <f t="shared" si="4"/>
        <v>0.72602870959214005</v>
      </c>
      <c r="Z89" s="21">
        <f t="shared" si="5"/>
        <v>1</v>
      </c>
    </row>
    <row r="90" spans="1:26" ht="60" outlineLevel="2" x14ac:dyDescent="0.25">
      <c r="A90" s="15" t="s">
        <v>296</v>
      </c>
      <c r="B90" s="16" t="s">
        <v>35</v>
      </c>
      <c r="C90" s="16" t="s">
        <v>36</v>
      </c>
      <c r="D90" s="16" t="s">
        <v>59</v>
      </c>
      <c r="E90" s="16" t="s">
        <v>57</v>
      </c>
      <c r="F90" s="16" t="s">
        <v>38</v>
      </c>
      <c r="G90" s="16">
        <v>1112</v>
      </c>
      <c r="H90" s="16">
        <v>3480</v>
      </c>
      <c r="I90" s="17" t="s">
        <v>245</v>
      </c>
      <c r="J90" s="18">
        <v>9567205</v>
      </c>
      <c r="K90" s="19">
        <v>9567205</v>
      </c>
      <c r="L90" s="19">
        <v>0</v>
      </c>
      <c r="M90" s="19">
        <v>0</v>
      </c>
      <c r="N90" s="19">
        <v>9567205</v>
      </c>
      <c r="O90" s="19">
        <v>0</v>
      </c>
      <c r="P90" s="19">
        <v>6946062</v>
      </c>
      <c r="Q90" s="19">
        <v>0</v>
      </c>
      <c r="R90" s="19">
        <v>2621143</v>
      </c>
      <c r="S90" s="19">
        <v>2621143</v>
      </c>
      <c r="T90" s="19">
        <v>0</v>
      </c>
      <c r="U90" s="19">
        <v>0</v>
      </c>
      <c r="V90" s="19">
        <v>0</v>
      </c>
      <c r="W90" s="19">
        <v>0</v>
      </c>
      <c r="X90" s="20">
        <f t="shared" si="3"/>
        <v>0.27397165629878317</v>
      </c>
      <c r="Y90" s="20">
        <f t="shared" si="4"/>
        <v>0.72602834370121683</v>
      </c>
      <c r="Z90" s="21">
        <f t="shared" si="5"/>
        <v>1</v>
      </c>
    </row>
    <row r="91" spans="1:26" ht="120" outlineLevel="2" x14ac:dyDescent="0.25">
      <c r="A91" s="15" t="s">
        <v>296</v>
      </c>
      <c r="B91" s="16" t="s">
        <v>35</v>
      </c>
      <c r="C91" s="16" t="s">
        <v>36</v>
      </c>
      <c r="D91" s="16" t="s">
        <v>61</v>
      </c>
      <c r="E91" s="16" t="s">
        <v>57</v>
      </c>
      <c r="F91" s="16" t="s">
        <v>38</v>
      </c>
      <c r="G91" s="16">
        <v>1112</v>
      </c>
      <c r="H91" s="16">
        <v>3480</v>
      </c>
      <c r="I91" s="17" t="s">
        <v>62</v>
      </c>
      <c r="J91" s="18">
        <v>38930218</v>
      </c>
      <c r="K91" s="19">
        <v>38930218</v>
      </c>
      <c r="L91" s="19">
        <v>0</v>
      </c>
      <c r="M91" s="19">
        <v>0</v>
      </c>
      <c r="N91" s="19">
        <v>38930218</v>
      </c>
      <c r="O91" s="19">
        <v>0</v>
      </c>
      <c r="P91" s="19">
        <v>28309222</v>
      </c>
      <c r="Q91" s="19">
        <v>0</v>
      </c>
      <c r="R91" s="19">
        <v>10620996</v>
      </c>
      <c r="S91" s="19">
        <v>10620996</v>
      </c>
      <c r="T91" s="19">
        <v>0</v>
      </c>
      <c r="U91" s="19">
        <v>0</v>
      </c>
      <c r="V91" s="19">
        <v>0</v>
      </c>
      <c r="W91" s="19">
        <v>0</v>
      </c>
      <c r="X91" s="20">
        <f t="shared" si="3"/>
        <v>0.27282138517693377</v>
      </c>
      <c r="Y91" s="20">
        <f t="shared" si="4"/>
        <v>0.72717861482306623</v>
      </c>
      <c r="Z91" s="21">
        <f t="shared" si="5"/>
        <v>1</v>
      </c>
    </row>
    <row r="92" spans="1:26" ht="90" outlineLevel="2" x14ac:dyDescent="0.25">
      <c r="A92" s="15" t="s">
        <v>296</v>
      </c>
      <c r="B92" s="16" t="s">
        <v>35</v>
      </c>
      <c r="C92" s="16" t="s">
        <v>36</v>
      </c>
      <c r="D92" s="16" t="s">
        <v>63</v>
      </c>
      <c r="E92" s="16" t="s">
        <v>57</v>
      </c>
      <c r="F92" s="16" t="s">
        <v>38</v>
      </c>
      <c r="G92" s="16">
        <v>1112</v>
      </c>
      <c r="H92" s="16">
        <v>3480</v>
      </c>
      <c r="I92" s="17" t="s">
        <v>246</v>
      </c>
      <c r="J92" s="18">
        <v>28701618</v>
      </c>
      <c r="K92" s="19">
        <v>28701618</v>
      </c>
      <c r="L92" s="19">
        <v>26500000</v>
      </c>
      <c r="M92" s="19">
        <v>0</v>
      </c>
      <c r="N92" s="19">
        <v>55201618</v>
      </c>
      <c r="O92" s="19">
        <v>0</v>
      </c>
      <c r="P92" s="19">
        <v>13040987</v>
      </c>
      <c r="Q92" s="19">
        <v>0</v>
      </c>
      <c r="R92" s="19">
        <v>15660631</v>
      </c>
      <c r="S92" s="19">
        <v>15660631</v>
      </c>
      <c r="T92" s="19">
        <v>0</v>
      </c>
      <c r="U92" s="19">
        <v>0</v>
      </c>
      <c r="V92" s="19">
        <v>0</v>
      </c>
      <c r="W92" s="19">
        <v>26500000</v>
      </c>
      <c r="X92" s="20">
        <f t="shared" si="3"/>
        <v>0.28369876767017954</v>
      </c>
      <c r="Y92" s="20">
        <f t="shared" si="4"/>
        <v>0.23624283983849895</v>
      </c>
      <c r="Z92" s="21">
        <f t="shared" si="5"/>
        <v>0.51994160750867846</v>
      </c>
    </row>
    <row r="93" spans="1:26" ht="90" outlineLevel="2" x14ac:dyDescent="0.25">
      <c r="A93" s="15" t="s">
        <v>296</v>
      </c>
      <c r="B93" s="16" t="s">
        <v>35</v>
      </c>
      <c r="C93" s="16" t="s">
        <v>36</v>
      </c>
      <c r="D93" s="16" t="s">
        <v>64</v>
      </c>
      <c r="E93" s="16" t="s">
        <v>57</v>
      </c>
      <c r="F93" s="16" t="s">
        <v>38</v>
      </c>
      <c r="G93" s="16">
        <v>1112</v>
      </c>
      <c r="H93" s="16">
        <v>3480</v>
      </c>
      <c r="I93" s="17" t="s">
        <v>247</v>
      </c>
      <c r="J93" s="18">
        <v>57403238</v>
      </c>
      <c r="K93" s="19">
        <v>57403238</v>
      </c>
      <c r="L93" s="19">
        <v>-26500000</v>
      </c>
      <c r="M93" s="19">
        <v>0</v>
      </c>
      <c r="N93" s="19">
        <v>30903238</v>
      </c>
      <c r="O93" s="19">
        <v>0</v>
      </c>
      <c r="P93" s="19">
        <v>22973588</v>
      </c>
      <c r="Q93" s="19">
        <v>0</v>
      </c>
      <c r="R93" s="19">
        <v>7929650</v>
      </c>
      <c r="S93" s="19">
        <v>7929650</v>
      </c>
      <c r="T93" s="19">
        <v>0</v>
      </c>
      <c r="U93" s="19">
        <v>26500000</v>
      </c>
      <c r="V93" s="19">
        <v>0</v>
      </c>
      <c r="W93" s="19">
        <v>0</v>
      </c>
      <c r="X93" s="20">
        <f t="shared" si="3"/>
        <v>0.25659608873348483</v>
      </c>
      <c r="Y93" s="20">
        <f t="shared" si="4"/>
        <v>0.74340391126651517</v>
      </c>
      <c r="Z93" s="21">
        <f t="shared" si="5"/>
        <v>1</v>
      </c>
    </row>
    <row r="94" spans="1:26" ht="60" outlineLevel="2" x14ac:dyDescent="0.25">
      <c r="A94" s="15" t="s">
        <v>296</v>
      </c>
      <c r="B94" s="16" t="s">
        <v>35</v>
      </c>
      <c r="C94" s="16" t="s">
        <v>36</v>
      </c>
      <c r="D94" s="16" t="s">
        <v>65</v>
      </c>
      <c r="E94" s="16" t="s">
        <v>57</v>
      </c>
      <c r="F94" s="16" t="s">
        <v>38</v>
      </c>
      <c r="G94" s="16">
        <v>1112</v>
      </c>
      <c r="H94" s="16">
        <v>3480</v>
      </c>
      <c r="I94" s="17" t="s">
        <v>248</v>
      </c>
      <c r="J94" s="18">
        <v>79104149</v>
      </c>
      <c r="K94" s="19">
        <v>79104149</v>
      </c>
      <c r="L94" s="19">
        <v>0</v>
      </c>
      <c r="M94" s="19">
        <v>0</v>
      </c>
      <c r="N94" s="19">
        <v>79104149</v>
      </c>
      <c r="O94" s="19">
        <v>0</v>
      </c>
      <c r="P94" s="19">
        <v>57128302.640000001</v>
      </c>
      <c r="Q94" s="19">
        <v>0</v>
      </c>
      <c r="R94" s="19">
        <v>21975846.359999999</v>
      </c>
      <c r="S94" s="19">
        <v>21975846.359999999</v>
      </c>
      <c r="T94" s="19">
        <v>0</v>
      </c>
      <c r="U94" s="19">
        <v>0</v>
      </c>
      <c r="V94" s="19">
        <v>0</v>
      </c>
      <c r="W94" s="19">
        <v>0</v>
      </c>
      <c r="X94" s="20">
        <f t="shared" si="3"/>
        <v>0.27780902313986083</v>
      </c>
      <c r="Y94" s="20">
        <f t="shared" si="4"/>
        <v>0.72219097686013911</v>
      </c>
      <c r="Z94" s="21">
        <f t="shared" si="5"/>
        <v>1</v>
      </c>
    </row>
    <row r="95" spans="1:26" outlineLevel="2" x14ac:dyDescent="0.25">
      <c r="A95" s="15" t="s">
        <v>312</v>
      </c>
      <c r="B95" s="16" t="s">
        <v>35</v>
      </c>
      <c r="C95" s="16" t="s">
        <v>36</v>
      </c>
      <c r="D95" s="16" t="s">
        <v>37</v>
      </c>
      <c r="E95" s="16"/>
      <c r="F95" s="16" t="s">
        <v>38</v>
      </c>
      <c r="G95" s="16">
        <v>1111</v>
      </c>
      <c r="H95" s="16">
        <v>3480</v>
      </c>
      <c r="I95" s="17" t="s">
        <v>39</v>
      </c>
      <c r="J95" s="18">
        <v>2419423948</v>
      </c>
      <c r="K95" s="19">
        <v>2419423948</v>
      </c>
      <c r="L95" s="19">
        <v>0</v>
      </c>
      <c r="M95" s="19">
        <v>15610000</v>
      </c>
      <c r="N95" s="19">
        <v>2435033948</v>
      </c>
      <c r="O95" s="19">
        <v>0</v>
      </c>
      <c r="P95" s="19">
        <v>0</v>
      </c>
      <c r="Q95" s="19">
        <v>0</v>
      </c>
      <c r="R95" s="19">
        <v>541524057.77999997</v>
      </c>
      <c r="S95" s="19">
        <v>541524057.77999997</v>
      </c>
      <c r="T95" s="19">
        <v>1877899890.22</v>
      </c>
      <c r="U95" s="19">
        <v>1877899890.22</v>
      </c>
      <c r="V95" s="19">
        <v>0</v>
      </c>
      <c r="W95" s="19">
        <v>1893509890.22</v>
      </c>
      <c r="X95" s="20">
        <f t="shared" si="3"/>
        <v>0.22238870970352484</v>
      </c>
      <c r="Y95" s="20">
        <f t="shared" si="4"/>
        <v>0</v>
      </c>
      <c r="Z95" s="21">
        <f t="shared" si="5"/>
        <v>0.22238870970352484</v>
      </c>
    </row>
    <row r="96" spans="1:26" outlineLevel="2" x14ac:dyDescent="0.25">
      <c r="A96" s="15" t="s">
        <v>312</v>
      </c>
      <c r="B96" s="16" t="s">
        <v>35</v>
      </c>
      <c r="C96" s="16" t="s">
        <v>36</v>
      </c>
      <c r="D96" s="16" t="s">
        <v>40</v>
      </c>
      <c r="E96" s="16"/>
      <c r="F96" s="16" t="s">
        <v>38</v>
      </c>
      <c r="G96" s="16">
        <v>1111</v>
      </c>
      <c r="H96" s="16">
        <v>3480</v>
      </c>
      <c r="I96" s="17" t="s">
        <v>41</v>
      </c>
      <c r="J96" s="18">
        <v>10137969</v>
      </c>
      <c r="K96" s="19">
        <v>10137969</v>
      </c>
      <c r="L96" s="19">
        <v>0</v>
      </c>
      <c r="M96" s="19">
        <v>359958</v>
      </c>
      <c r="N96" s="19">
        <v>10497927</v>
      </c>
      <c r="O96" s="19">
        <v>0</v>
      </c>
      <c r="P96" s="19">
        <v>0</v>
      </c>
      <c r="Q96" s="19">
        <v>0</v>
      </c>
      <c r="R96" s="19">
        <v>0</v>
      </c>
      <c r="S96" s="19">
        <v>0</v>
      </c>
      <c r="T96" s="19">
        <v>10137969</v>
      </c>
      <c r="U96" s="19">
        <v>10137969</v>
      </c>
      <c r="V96" s="19">
        <v>0</v>
      </c>
      <c r="W96" s="19">
        <v>10497927</v>
      </c>
      <c r="X96" s="20">
        <f t="shared" si="3"/>
        <v>0</v>
      </c>
      <c r="Y96" s="20">
        <f t="shared" si="4"/>
        <v>0</v>
      </c>
      <c r="Z96" s="21">
        <f t="shared" si="5"/>
        <v>0</v>
      </c>
    </row>
    <row r="97" spans="1:26" outlineLevel="2" x14ac:dyDescent="0.25">
      <c r="A97" s="15" t="s">
        <v>312</v>
      </c>
      <c r="B97" s="16" t="s">
        <v>35</v>
      </c>
      <c r="C97" s="16" t="s">
        <v>36</v>
      </c>
      <c r="D97" s="16" t="s">
        <v>42</v>
      </c>
      <c r="E97" s="16"/>
      <c r="F97" s="16" t="s">
        <v>38</v>
      </c>
      <c r="G97" s="16">
        <v>1111</v>
      </c>
      <c r="H97" s="16">
        <v>3480</v>
      </c>
      <c r="I97" s="17" t="s">
        <v>43</v>
      </c>
      <c r="J97" s="18">
        <v>3369730</v>
      </c>
      <c r="K97" s="19">
        <v>3369730</v>
      </c>
      <c r="L97" s="19">
        <v>0</v>
      </c>
      <c r="M97" s="19">
        <v>0</v>
      </c>
      <c r="N97" s="19">
        <v>3369730</v>
      </c>
      <c r="O97" s="19">
        <v>0</v>
      </c>
      <c r="P97" s="19">
        <v>0</v>
      </c>
      <c r="Q97" s="19">
        <v>0</v>
      </c>
      <c r="R97" s="19">
        <v>465928</v>
      </c>
      <c r="S97" s="19">
        <v>465928</v>
      </c>
      <c r="T97" s="19">
        <v>2903802</v>
      </c>
      <c r="U97" s="19">
        <v>2903802</v>
      </c>
      <c r="V97" s="19">
        <v>0</v>
      </c>
      <c r="W97" s="19">
        <v>2903802</v>
      </c>
      <c r="X97" s="20">
        <f t="shared" si="3"/>
        <v>0.13826864466886071</v>
      </c>
      <c r="Y97" s="20">
        <f t="shared" si="4"/>
        <v>0</v>
      </c>
      <c r="Z97" s="21">
        <f t="shared" si="5"/>
        <v>0.13826864466886071</v>
      </c>
    </row>
    <row r="98" spans="1:26" outlineLevel="2" x14ac:dyDescent="0.25">
      <c r="A98" s="15" t="s">
        <v>312</v>
      </c>
      <c r="B98" s="16" t="s">
        <v>35</v>
      </c>
      <c r="C98" s="16" t="s">
        <v>36</v>
      </c>
      <c r="D98" s="16" t="s">
        <v>46</v>
      </c>
      <c r="E98" s="16"/>
      <c r="F98" s="16" t="s">
        <v>38</v>
      </c>
      <c r="G98" s="16">
        <v>1111</v>
      </c>
      <c r="H98" s="16">
        <v>3480</v>
      </c>
      <c r="I98" s="17" t="s">
        <v>47</v>
      </c>
      <c r="J98" s="18">
        <v>860583024</v>
      </c>
      <c r="K98" s="19">
        <v>860583024</v>
      </c>
      <c r="L98" s="19">
        <v>0</v>
      </c>
      <c r="M98" s="19">
        <v>2396921</v>
      </c>
      <c r="N98" s="19">
        <v>862979945</v>
      </c>
      <c r="O98" s="19">
        <v>0</v>
      </c>
      <c r="P98" s="19">
        <v>0</v>
      </c>
      <c r="Q98" s="19">
        <v>0</v>
      </c>
      <c r="R98" s="19">
        <v>192885263.00999999</v>
      </c>
      <c r="S98" s="19">
        <v>192885263.00999999</v>
      </c>
      <c r="T98" s="19">
        <v>667697760.99000001</v>
      </c>
      <c r="U98" s="19">
        <v>667697760.99000001</v>
      </c>
      <c r="V98" s="19">
        <v>0</v>
      </c>
      <c r="W98" s="19">
        <v>670094681.99000001</v>
      </c>
      <c r="X98" s="20">
        <f t="shared" si="3"/>
        <v>0.2235107132298422</v>
      </c>
      <c r="Y98" s="20">
        <f t="shared" si="4"/>
        <v>0</v>
      </c>
      <c r="Z98" s="21">
        <f t="shared" si="5"/>
        <v>0.2235107132298422</v>
      </c>
    </row>
    <row r="99" spans="1:26" ht="30" outlineLevel="2" x14ac:dyDescent="0.25">
      <c r="A99" s="15" t="s">
        <v>312</v>
      </c>
      <c r="B99" s="16" t="s">
        <v>35</v>
      </c>
      <c r="C99" s="16" t="s">
        <v>36</v>
      </c>
      <c r="D99" s="16" t="s">
        <v>48</v>
      </c>
      <c r="E99" s="16"/>
      <c r="F99" s="16" t="s">
        <v>38</v>
      </c>
      <c r="G99" s="16">
        <v>1111</v>
      </c>
      <c r="H99" s="16">
        <v>3480</v>
      </c>
      <c r="I99" s="17" t="s">
        <v>49</v>
      </c>
      <c r="J99" s="18">
        <v>1370008838</v>
      </c>
      <c r="K99" s="19">
        <v>1370008838</v>
      </c>
      <c r="L99" s="19">
        <v>0</v>
      </c>
      <c r="M99" s="19">
        <v>17257866</v>
      </c>
      <c r="N99" s="19">
        <v>1387266704</v>
      </c>
      <c r="O99" s="19">
        <v>0</v>
      </c>
      <c r="P99" s="19">
        <v>0</v>
      </c>
      <c r="Q99" s="19">
        <v>0</v>
      </c>
      <c r="R99" s="19">
        <v>283529957.04000002</v>
      </c>
      <c r="S99" s="19">
        <v>283529957.04000002</v>
      </c>
      <c r="T99" s="19">
        <v>1086478880.96</v>
      </c>
      <c r="U99" s="19">
        <v>1086478880.96</v>
      </c>
      <c r="V99" s="19">
        <v>0</v>
      </c>
      <c r="W99" s="19">
        <v>1103736746.96</v>
      </c>
      <c r="X99" s="20">
        <f t="shared" si="3"/>
        <v>0.20438027974179651</v>
      </c>
      <c r="Y99" s="20">
        <f t="shared" si="4"/>
        <v>0</v>
      </c>
      <c r="Z99" s="21">
        <f t="shared" si="5"/>
        <v>0.20438027974179651</v>
      </c>
    </row>
    <row r="100" spans="1:26" outlineLevel="2" x14ac:dyDescent="0.25">
      <c r="A100" s="15" t="s">
        <v>312</v>
      </c>
      <c r="B100" s="16" t="s">
        <v>35</v>
      </c>
      <c r="C100" s="16" t="s">
        <v>36</v>
      </c>
      <c r="D100" s="16" t="s">
        <v>50</v>
      </c>
      <c r="E100" s="16"/>
      <c r="F100" s="16">
        <v>280</v>
      </c>
      <c r="G100" s="16">
        <v>1111</v>
      </c>
      <c r="H100" s="16">
        <v>3480</v>
      </c>
      <c r="I100" s="17" t="s">
        <v>51</v>
      </c>
      <c r="J100" s="18">
        <v>474601058</v>
      </c>
      <c r="K100" s="19">
        <v>474601058</v>
      </c>
      <c r="L100" s="19">
        <v>0</v>
      </c>
      <c r="M100" s="19">
        <v>5180629</v>
      </c>
      <c r="N100" s="19">
        <v>479781687</v>
      </c>
      <c r="O100" s="19">
        <v>0</v>
      </c>
      <c r="P100" s="19">
        <v>0</v>
      </c>
      <c r="Q100" s="19">
        <v>0</v>
      </c>
      <c r="R100" s="19">
        <v>86688.09</v>
      </c>
      <c r="S100" s="19">
        <v>86688.09</v>
      </c>
      <c r="T100" s="19">
        <v>474514369.91000003</v>
      </c>
      <c r="U100" s="19">
        <v>474514369.91000003</v>
      </c>
      <c r="V100" s="19">
        <v>0</v>
      </c>
      <c r="W100" s="19">
        <v>479694998.91000003</v>
      </c>
      <c r="X100" s="20">
        <f t="shared" si="3"/>
        <v>1.8068236522749982E-4</v>
      </c>
      <c r="Y100" s="20">
        <f t="shared" si="4"/>
        <v>0</v>
      </c>
      <c r="Z100" s="21">
        <f t="shared" si="5"/>
        <v>1.8068236522749982E-4</v>
      </c>
    </row>
    <row r="101" spans="1:26" outlineLevel="2" x14ac:dyDescent="0.25">
      <c r="A101" s="15" t="s">
        <v>312</v>
      </c>
      <c r="B101" s="16" t="s">
        <v>35</v>
      </c>
      <c r="C101" s="16" t="s">
        <v>36</v>
      </c>
      <c r="D101" s="16" t="s">
        <v>52</v>
      </c>
      <c r="E101" s="16"/>
      <c r="F101" s="16" t="s">
        <v>38</v>
      </c>
      <c r="G101" s="16">
        <v>1111</v>
      </c>
      <c r="H101" s="16">
        <v>3480</v>
      </c>
      <c r="I101" s="17" t="s">
        <v>53</v>
      </c>
      <c r="J101" s="18">
        <v>467787075</v>
      </c>
      <c r="K101" s="19">
        <v>467787075</v>
      </c>
      <c r="L101" s="19">
        <v>0</v>
      </c>
      <c r="M101" s="19">
        <v>0</v>
      </c>
      <c r="N101" s="19">
        <v>467787075</v>
      </c>
      <c r="O101" s="19">
        <v>0</v>
      </c>
      <c r="P101" s="19">
        <v>45439465.390000001</v>
      </c>
      <c r="Q101" s="19">
        <v>0</v>
      </c>
      <c r="R101" s="19">
        <v>375840700.58999997</v>
      </c>
      <c r="S101" s="19">
        <v>375840700.58999997</v>
      </c>
      <c r="T101" s="19">
        <v>46506909.020000003</v>
      </c>
      <c r="U101" s="19">
        <v>46506909.020000003</v>
      </c>
      <c r="V101" s="19">
        <v>0</v>
      </c>
      <c r="W101" s="19">
        <v>46506909.020000041</v>
      </c>
      <c r="X101" s="20">
        <f t="shared" si="3"/>
        <v>0.80344396131509188</v>
      </c>
      <c r="Y101" s="20">
        <f t="shared" si="4"/>
        <v>9.713706901799285E-2</v>
      </c>
      <c r="Z101" s="21">
        <f t="shared" si="5"/>
        <v>0.90058103033308479</v>
      </c>
    </row>
    <row r="102" spans="1:26" outlineLevel="2" x14ac:dyDescent="0.25">
      <c r="A102" s="15" t="s">
        <v>312</v>
      </c>
      <c r="B102" s="16" t="s">
        <v>35</v>
      </c>
      <c r="C102" s="16" t="s">
        <v>36</v>
      </c>
      <c r="D102" s="16" t="s">
        <v>54</v>
      </c>
      <c r="E102" s="16"/>
      <c r="F102" s="16" t="s">
        <v>38</v>
      </c>
      <c r="G102" s="16">
        <v>1111</v>
      </c>
      <c r="H102" s="16">
        <v>3480</v>
      </c>
      <c r="I102" s="17" t="s">
        <v>55</v>
      </c>
      <c r="J102" s="18">
        <v>507678538</v>
      </c>
      <c r="K102" s="19">
        <v>507678538</v>
      </c>
      <c r="L102" s="19">
        <v>0</v>
      </c>
      <c r="M102" s="19">
        <v>1460541</v>
      </c>
      <c r="N102" s="19">
        <v>509139079</v>
      </c>
      <c r="O102" s="19">
        <v>0</v>
      </c>
      <c r="P102" s="19">
        <v>0</v>
      </c>
      <c r="Q102" s="19">
        <v>0</v>
      </c>
      <c r="R102" s="19">
        <v>111830794.73</v>
      </c>
      <c r="S102" s="19">
        <v>111830794.73</v>
      </c>
      <c r="T102" s="19">
        <v>395847743.26999998</v>
      </c>
      <c r="U102" s="19">
        <v>395847743.26999998</v>
      </c>
      <c r="V102" s="19">
        <v>0</v>
      </c>
      <c r="W102" s="19">
        <v>397308284.26999998</v>
      </c>
      <c r="X102" s="20">
        <f t="shared" si="3"/>
        <v>0.21964684963811235</v>
      </c>
      <c r="Y102" s="20">
        <f t="shared" si="4"/>
        <v>0</v>
      </c>
      <c r="Z102" s="21">
        <f t="shared" si="5"/>
        <v>0.21964684963811235</v>
      </c>
    </row>
    <row r="103" spans="1:26" ht="30" outlineLevel="2" x14ac:dyDescent="0.25">
      <c r="A103" s="15" t="s">
        <v>312</v>
      </c>
      <c r="B103" s="16" t="s">
        <v>35</v>
      </c>
      <c r="C103" s="16" t="s">
        <v>36</v>
      </c>
      <c r="D103" s="16" t="s">
        <v>56</v>
      </c>
      <c r="E103" s="16" t="s">
        <v>57</v>
      </c>
      <c r="F103" s="16" t="s">
        <v>38</v>
      </c>
      <c r="G103" s="16">
        <v>1112</v>
      </c>
      <c r="H103" s="16">
        <v>3480</v>
      </c>
      <c r="I103" s="17" t="s">
        <v>58</v>
      </c>
      <c r="J103" s="18">
        <v>526412084</v>
      </c>
      <c r="K103" s="19">
        <v>526412084</v>
      </c>
      <c r="L103" s="19">
        <v>0</v>
      </c>
      <c r="M103" s="19">
        <v>3459280</v>
      </c>
      <c r="N103" s="19">
        <v>529871364</v>
      </c>
      <c r="O103" s="19">
        <v>0</v>
      </c>
      <c r="P103" s="19">
        <v>387325749</v>
      </c>
      <c r="Q103" s="19">
        <v>0</v>
      </c>
      <c r="R103" s="19">
        <v>139086335</v>
      </c>
      <c r="S103" s="19">
        <v>139086335</v>
      </c>
      <c r="T103" s="19">
        <v>0</v>
      </c>
      <c r="U103" s="19">
        <v>0</v>
      </c>
      <c r="V103" s="19">
        <v>0</v>
      </c>
      <c r="W103" s="19">
        <v>3459280</v>
      </c>
      <c r="X103" s="20">
        <f t="shared" si="3"/>
        <v>0.26249075615265743</v>
      </c>
      <c r="Y103" s="20">
        <f t="shared" si="4"/>
        <v>0.73098071591579727</v>
      </c>
      <c r="Z103" s="21">
        <f t="shared" si="5"/>
        <v>0.99347147206845476</v>
      </c>
    </row>
    <row r="104" spans="1:26" ht="30" outlineLevel="2" x14ac:dyDescent="0.25">
      <c r="A104" s="15" t="s">
        <v>312</v>
      </c>
      <c r="B104" s="16" t="s">
        <v>35</v>
      </c>
      <c r="C104" s="16" t="s">
        <v>36</v>
      </c>
      <c r="D104" s="16" t="s">
        <v>59</v>
      </c>
      <c r="E104" s="16" t="s">
        <v>57</v>
      </c>
      <c r="F104" s="16" t="s">
        <v>38</v>
      </c>
      <c r="G104" s="16">
        <v>1112</v>
      </c>
      <c r="H104" s="16">
        <v>3480</v>
      </c>
      <c r="I104" s="17" t="s">
        <v>60</v>
      </c>
      <c r="J104" s="18">
        <v>28454707</v>
      </c>
      <c r="K104" s="19">
        <v>28454707</v>
      </c>
      <c r="L104" s="19">
        <v>0</v>
      </c>
      <c r="M104" s="19">
        <v>186988</v>
      </c>
      <c r="N104" s="19">
        <v>28641695</v>
      </c>
      <c r="O104" s="19">
        <v>0</v>
      </c>
      <c r="P104" s="19">
        <v>20936522</v>
      </c>
      <c r="Q104" s="19">
        <v>0</v>
      </c>
      <c r="R104" s="19">
        <v>7518185</v>
      </c>
      <c r="S104" s="19">
        <v>7518185</v>
      </c>
      <c r="T104" s="19">
        <v>0</v>
      </c>
      <c r="U104" s="19">
        <v>0</v>
      </c>
      <c r="V104" s="19">
        <v>0</v>
      </c>
      <c r="W104" s="19">
        <v>186988</v>
      </c>
      <c r="X104" s="20">
        <f t="shared" si="3"/>
        <v>0.26249092450708661</v>
      </c>
      <c r="Y104" s="20">
        <f t="shared" si="4"/>
        <v>0.73098055125578287</v>
      </c>
      <c r="Z104" s="21">
        <f t="shared" si="5"/>
        <v>0.99347147576286954</v>
      </c>
    </row>
    <row r="105" spans="1:26" ht="120" outlineLevel="2" x14ac:dyDescent="0.25">
      <c r="A105" s="15" t="s">
        <v>312</v>
      </c>
      <c r="B105" s="16" t="s">
        <v>35</v>
      </c>
      <c r="C105" s="16" t="s">
        <v>36</v>
      </c>
      <c r="D105" s="16" t="s">
        <v>61</v>
      </c>
      <c r="E105" s="16" t="s">
        <v>57</v>
      </c>
      <c r="F105" s="16" t="s">
        <v>38</v>
      </c>
      <c r="G105" s="16">
        <v>1112</v>
      </c>
      <c r="H105" s="16">
        <v>3480</v>
      </c>
      <c r="I105" s="17" t="s">
        <v>62</v>
      </c>
      <c r="J105" s="18">
        <v>97443015</v>
      </c>
      <c r="K105" s="19">
        <v>97443015</v>
      </c>
      <c r="L105" s="19">
        <v>0</v>
      </c>
      <c r="M105" s="19">
        <v>0</v>
      </c>
      <c r="N105" s="19">
        <v>97443015</v>
      </c>
      <c r="O105" s="19">
        <v>0</v>
      </c>
      <c r="P105" s="19">
        <v>69583559</v>
      </c>
      <c r="Q105" s="19">
        <v>0</v>
      </c>
      <c r="R105" s="19">
        <v>27859456</v>
      </c>
      <c r="S105" s="19">
        <v>27859456</v>
      </c>
      <c r="T105" s="19">
        <v>0</v>
      </c>
      <c r="U105" s="19">
        <v>0</v>
      </c>
      <c r="V105" s="19">
        <v>0</v>
      </c>
      <c r="W105" s="19">
        <v>0</v>
      </c>
      <c r="X105" s="20">
        <f t="shared" si="3"/>
        <v>0.28590511079732089</v>
      </c>
      <c r="Y105" s="20">
        <f t="shared" si="4"/>
        <v>0.71409488920267916</v>
      </c>
      <c r="Z105" s="21">
        <f t="shared" si="5"/>
        <v>1</v>
      </c>
    </row>
    <row r="106" spans="1:26" ht="30" outlineLevel="2" x14ac:dyDescent="0.25">
      <c r="A106" s="15" t="s">
        <v>312</v>
      </c>
      <c r="B106" s="16" t="s">
        <v>35</v>
      </c>
      <c r="C106" s="16" t="s">
        <v>36</v>
      </c>
      <c r="D106" s="16" t="s">
        <v>63</v>
      </c>
      <c r="E106" s="16" t="s">
        <v>57</v>
      </c>
      <c r="F106" s="16" t="s">
        <v>38</v>
      </c>
      <c r="G106" s="16">
        <v>1112</v>
      </c>
      <c r="H106" s="16">
        <v>3480</v>
      </c>
      <c r="I106" s="17" t="s">
        <v>58</v>
      </c>
      <c r="J106" s="18">
        <v>85364122</v>
      </c>
      <c r="K106" s="19">
        <v>85364122</v>
      </c>
      <c r="L106" s="19">
        <v>74500000</v>
      </c>
      <c r="M106" s="19">
        <v>1121929</v>
      </c>
      <c r="N106" s="19">
        <v>160986051</v>
      </c>
      <c r="O106" s="19">
        <v>0</v>
      </c>
      <c r="P106" s="19">
        <v>40285661</v>
      </c>
      <c r="Q106" s="19">
        <v>0</v>
      </c>
      <c r="R106" s="19">
        <v>45078461</v>
      </c>
      <c r="S106" s="19">
        <v>45078461</v>
      </c>
      <c r="T106" s="19">
        <v>0</v>
      </c>
      <c r="U106" s="19">
        <v>0</v>
      </c>
      <c r="V106" s="19">
        <v>0</v>
      </c>
      <c r="W106" s="19">
        <v>75621929</v>
      </c>
      <c r="X106" s="20">
        <f t="shared" si="3"/>
        <v>0.2800147013979491</v>
      </c>
      <c r="Y106" s="20">
        <f t="shared" si="4"/>
        <v>0.25024317790117107</v>
      </c>
      <c r="Z106" s="21">
        <f t="shared" si="5"/>
        <v>0.53025787929912016</v>
      </c>
    </row>
    <row r="107" spans="1:26" ht="30" outlineLevel="2" x14ac:dyDescent="0.25">
      <c r="A107" s="15" t="s">
        <v>312</v>
      </c>
      <c r="B107" s="16" t="s">
        <v>35</v>
      </c>
      <c r="C107" s="16" t="s">
        <v>36</v>
      </c>
      <c r="D107" s="16" t="s">
        <v>64</v>
      </c>
      <c r="E107" s="16" t="s">
        <v>57</v>
      </c>
      <c r="F107" s="16" t="s">
        <v>38</v>
      </c>
      <c r="G107" s="16">
        <v>1112</v>
      </c>
      <c r="H107" s="16">
        <v>3480</v>
      </c>
      <c r="I107" s="17" t="s">
        <v>58</v>
      </c>
      <c r="J107" s="18">
        <v>170728243</v>
      </c>
      <c r="K107" s="19">
        <v>170728243</v>
      </c>
      <c r="L107" s="19">
        <v>-74500000</v>
      </c>
      <c r="M107" s="19">
        <v>560964</v>
      </c>
      <c r="N107" s="19">
        <v>96789207</v>
      </c>
      <c r="O107" s="19">
        <v>0</v>
      </c>
      <c r="P107" s="19">
        <v>73643095</v>
      </c>
      <c r="Q107" s="19">
        <v>0</v>
      </c>
      <c r="R107" s="19">
        <v>22585148</v>
      </c>
      <c r="S107" s="19">
        <v>22585148</v>
      </c>
      <c r="T107" s="19">
        <v>0</v>
      </c>
      <c r="U107" s="19">
        <v>74500000</v>
      </c>
      <c r="V107" s="19">
        <v>0</v>
      </c>
      <c r="W107" s="19">
        <v>560964</v>
      </c>
      <c r="X107" s="20">
        <f t="shared" si="3"/>
        <v>0.23334366196429318</v>
      </c>
      <c r="Y107" s="20">
        <f t="shared" si="4"/>
        <v>0.76086060917928588</v>
      </c>
      <c r="Z107" s="21">
        <f t="shared" si="5"/>
        <v>0.99420427114357901</v>
      </c>
    </row>
    <row r="108" spans="1:26" ht="45" outlineLevel="2" x14ac:dyDescent="0.25">
      <c r="A108" s="15" t="s">
        <v>312</v>
      </c>
      <c r="B108" s="16" t="s">
        <v>35</v>
      </c>
      <c r="C108" s="16" t="s">
        <v>36</v>
      </c>
      <c r="D108" s="16" t="s">
        <v>65</v>
      </c>
      <c r="E108" s="16" t="s">
        <v>57</v>
      </c>
      <c r="F108" s="16" t="s">
        <v>38</v>
      </c>
      <c r="G108" s="16">
        <v>1112</v>
      </c>
      <c r="H108" s="16">
        <v>3480</v>
      </c>
      <c r="I108" s="17" t="s">
        <v>66</v>
      </c>
      <c r="J108" s="18">
        <v>258854671</v>
      </c>
      <c r="K108" s="19">
        <v>258854671</v>
      </c>
      <c r="L108" s="19">
        <v>0</v>
      </c>
      <c r="M108" s="19">
        <v>1963375</v>
      </c>
      <c r="N108" s="19">
        <v>260818046</v>
      </c>
      <c r="O108" s="19">
        <v>0</v>
      </c>
      <c r="P108" s="19">
        <v>198765373.21000001</v>
      </c>
      <c r="Q108" s="19">
        <v>0</v>
      </c>
      <c r="R108" s="19">
        <v>60089297.789999999</v>
      </c>
      <c r="S108" s="19">
        <v>60089297.789999999</v>
      </c>
      <c r="T108" s="19">
        <v>0</v>
      </c>
      <c r="U108" s="19">
        <v>0</v>
      </c>
      <c r="V108" s="19">
        <v>0</v>
      </c>
      <c r="W108" s="19">
        <v>1963374.9999999925</v>
      </c>
      <c r="X108" s="20">
        <f t="shared" si="3"/>
        <v>0.23038780755991095</v>
      </c>
      <c r="Y108" s="20">
        <f t="shared" si="4"/>
        <v>0.76208443494741929</v>
      </c>
      <c r="Z108" s="21">
        <f t="shared" si="5"/>
        <v>0.99247224250733024</v>
      </c>
    </row>
    <row r="109" spans="1:26" outlineLevel="2" x14ac:dyDescent="0.25">
      <c r="A109" s="15" t="s">
        <v>333</v>
      </c>
      <c r="B109" s="16" t="s">
        <v>35</v>
      </c>
      <c r="C109" s="16" t="s">
        <v>36</v>
      </c>
      <c r="D109" s="16" t="s">
        <v>37</v>
      </c>
      <c r="E109" s="16"/>
      <c r="F109" s="16" t="s">
        <v>38</v>
      </c>
      <c r="G109" s="16">
        <v>1111</v>
      </c>
      <c r="H109" s="16">
        <v>3480</v>
      </c>
      <c r="I109" s="17" t="s">
        <v>39</v>
      </c>
      <c r="J109" s="18">
        <v>534106318</v>
      </c>
      <c r="K109" s="19">
        <v>534106318</v>
      </c>
      <c r="L109" s="19">
        <v>0</v>
      </c>
      <c r="M109" s="19">
        <v>0</v>
      </c>
      <c r="N109" s="19">
        <v>534106318</v>
      </c>
      <c r="O109" s="19">
        <v>0</v>
      </c>
      <c r="P109" s="19">
        <v>0</v>
      </c>
      <c r="Q109" s="19">
        <v>0</v>
      </c>
      <c r="R109" s="19">
        <v>125264098.33</v>
      </c>
      <c r="S109" s="19">
        <v>125264098.33</v>
      </c>
      <c r="T109" s="19">
        <v>408842219.67000002</v>
      </c>
      <c r="U109" s="19">
        <v>408842219.67000002</v>
      </c>
      <c r="V109" s="19">
        <v>0</v>
      </c>
      <c r="W109" s="19">
        <v>408842219.67000002</v>
      </c>
      <c r="X109" s="20">
        <f t="shared" si="3"/>
        <v>0.23453026880314867</v>
      </c>
      <c r="Y109" s="20">
        <f t="shared" si="4"/>
        <v>0</v>
      </c>
      <c r="Z109" s="21">
        <f t="shared" si="5"/>
        <v>0.23453026880314867</v>
      </c>
    </row>
    <row r="110" spans="1:26" outlineLevel="2" x14ac:dyDescent="0.25">
      <c r="A110" s="15" t="s">
        <v>333</v>
      </c>
      <c r="B110" s="16" t="s">
        <v>35</v>
      </c>
      <c r="C110" s="16" t="s">
        <v>36</v>
      </c>
      <c r="D110" s="16" t="s">
        <v>40</v>
      </c>
      <c r="E110" s="16"/>
      <c r="F110" s="16" t="s">
        <v>38</v>
      </c>
      <c r="G110" s="16">
        <v>1111</v>
      </c>
      <c r="H110" s="16">
        <v>3480</v>
      </c>
      <c r="I110" s="17" t="s">
        <v>41</v>
      </c>
      <c r="J110" s="18">
        <v>837374</v>
      </c>
      <c r="K110" s="19">
        <v>837374</v>
      </c>
      <c r="L110" s="19">
        <v>0</v>
      </c>
      <c r="M110" s="19">
        <v>0</v>
      </c>
      <c r="N110" s="19">
        <v>837374</v>
      </c>
      <c r="O110" s="19">
        <v>0</v>
      </c>
      <c r="P110" s="19">
        <v>0</v>
      </c>
      <c r="Q110" s="19">
        <v>0</v>
      </c>
      <c r="R110" s="19">
        <v>0</v>
      </c>
      <c r="S110" s="19">
        <v>0</v>
      </c>
      <c r="T110" s="19">
        <v>837374</v>
      </c>
      <c r="U110" s="19">
        <v>837374</v>
      </c>
      <c r="V110" s="19">
        <v>0</v>
      </c>
      <c r="W110" s="19">
        <v>837374</v>
      </c>
      <c r="X110" s="20">
        <f t="shared" si="3"/>
        <v>0</v>
      </c>
      <c r="Y110" s="20">
        <f t="shared" si="4"/>
        <v>0</v>
      </c>
      <c r="Z110" s="21">
        <f t="shared" si="5"/>
        <v>0</v>
      </c>
    </row>
    <row r="111" spans="1:26" outlineLevel="2" x14ac:dyDescent="0.25">
      <c r="A111" s="15" t="s">
        <v>333</v>
      </c>
      <c r="B111" s="16" t="s">
        <v>35</v>
      </c>
      <c r="C111" s="16" t="s">
        <v>36</v>
      </c>
      <c r="D111" s="16" t="s">
        <v>42</v>
      </c>
      <c r="E111" s="16"/>
      <c r="F111" s="16" t="s">
        <v>38</v>
      </c>
      <c r="G111" s="16">
        <v>1111</v>
      </c>
      <c r="H111" s="16">
        <v>3480</v>
      </c>
      <c r="I111" s="17" t="s">
        <v>43</v>
      </c>
      <c r="J111" s="18">
        <v>360877</v>
      </c>
      <c r="K111" s="19">
        <v>360877</v>
      </c>
      <c r="L111" s="19">
        <v>0</v>
      </c>
      <c r="M111" s="19">
        <v>0</v>
      </c>
      <c r="N111" s="19">
        <v>360877</v>
      </c>
      <c r="O111" s="19">
        <v>0</v>
      </c>
      <c r="P111" s="19">
        <v>0</v>
      </c>
      <c r="Q111" s="19">
        <v>0</v>
      </c>
      <c r="R111" s="19">
        <v>0</v>
      </c>
      <c r="S111" s="19">
        <v>0</v>
      </c>
      <c r="T111" s="19">
        <v>360877</v>
      </c>
      <c r="U111" s="19">
        <v>360877</v>
      </c>
      <c r="V111" s="19">
        <v>0</v>
      </c>
      <c r="W111" s="19">
        <v>360877</v>
      </c>
      <c r="X111" s="20">
        <f t="shared" si="3"/>
        <v>0</v>
      </c>
      <c r="Y111" s="20">
        <f t="shared" si="4"/>
        <v>0</v>
      </c>
      <c r="Z111" s="21">
        <f t="shared" si="5"/>
        <v>0</v>
      </c>
    </row>
    <row r="112" spans="1:26" outlineLevel="2" x14ac:dyDescent="0.25">
      <c r="A112" s="15" t="s">
        <v>333</v>
      </c>
      <c r="B112" s="16" t="s">
        <v>35</v>
      </c>
      <c r="C112" s="16" t="s">
        <v>36</v>
      </c>
      <c r="D112" s="16" t="s">
        <v>46</v>
      </c>
      <c r="E112" s="16"/>
      <c r="F112" s="16" t="s">
        <v>38</v>
      </c>
      <c r="G112" s="16">
        <v>1111</v>
      </c>
      <c r="H112" s="16">
        <v>3480</v>
      </c>
      <c r="I112" s="17" t="s">
        <v>47</v>
      </c>
      <c r="J112" s="18">
        <v>215063133</v>
      </c>
      <c r="K112" s="19">
        <v>215063133</v>
      </c>
      <c r="L112" s="19">
        <v>0</v>
      </c>
      <c r="M112" s="19">
        <v>0</v>
      </c>
      <c r="N112" s="19">
        <v>215063133</v>
      </c>
      <c r="O112" s="19">
        <v>0</v>
      </c>
      <c r="P112" s="19">
        <v>0</v>
      </c>
      <c r="Q112" s="19">
        <v>0</v>
      </c>
      <c r="R112" s="19">
        <v>53477954.869999997</v>
      </c>
      <c r="S112" s="19">
        <v>53477954.869999997</v>
      </c>
      <c r="T112" s="19">
        <v>161585178.13</v>
      </c>
      <c r="U112" s="19">
        <v>161585178.13</v>
      </c>
      <c r="V112" s="19">
        <v>0</v>
      </c>
      <c r="W112" s="19">
        <v>161585178.13</v>
      </c>
      <c r="X112" s="20">
        <f t="shared" si="3"/>
        <v>0.24866165634255871</v>
      </c>
      <c r="Y112" s="20">
        <f t="shared" si="4"/>
        <v>0</v>
      </c>
      <c r="Z112" s="21">
        <f t="shared" si="5"/>
        <v>0.24866165634255871</v>
      </c>
    </row>
    <row r="113" spans="1:26" ht="30" outlineLevel="2" x14ac:dyDescent="0.25">
      <c r="A113" s="15" t="s">
        <v>333</v>
      </c>
      <c r="B113" s="16" t="s">
        <v>35</v>
      </c>
      <c r="C113" s="16" t="s">
        <v>36</v>
      </c>
      <c r="D113" s="16" t="s">
        <v>48</v>
      </c>
      <c r="E113" s="16"/>
      <c r="F113" s="16" t="s">
        <v>38</v>
      </c>
      <c r="G113" s="16">
        <v>1111</v>
      </c>
      <c r="H113" s="16">
        <v>3480</v>
      </c>
      <c r="I113" s="17" t="s">
        <v>49</v>
      </c>
      <c r="J113" s="18">
        <v>284648101</v>
      </c>
      <c r="K113" s="19">
        <v>284648101</v>
      </c>
      <c r="L113" s="19">
        <v>0</v>
      </c>
      <c r="M113" s="19">
        <v>0</v>
      </c>
      <c r="N113" s="19">
        <v>284648101</v>
      </c>
      <c r="O113" s="19">
        <v>0</v>
      </c>
      <c r="P113" s="19">
        <v>0</v>
      </c>
      <c r="Q113" s="19">
        <v>0</v>
      </c>
      <c r="R113" s="19">
        <v>67346574.159999996</v>
      </c>
      <c r="S113" s="19">
        <v>67346574.159999996</v>
      </c>
      <c r="T113" s="19">
        <v>217301526.84</v>
      </c>
      <c r="U113" s="19">
        <v>217301526.84</v>
      </c>
      <c r="V113" s="19">
        <v>0</v>
      </c>
      <c r="W113" s="19">
        <v>217301526.84</v>
      </c>
      <c r="X113" s="20">
        <f t="shared" si="3"/>
        <v>0.23659590182897441</v>
      </c>
      <c r="Y113" s="20">
        <f t="shared" si="4"/>
        <v>0</v>
      </c>
      <c r="Z113" s="21">
        <f t="shared" si="5"/>
        <v>0.23659590182897441</v>
      </c>
    </row>
    <row r="114" spans="1:26" outlineLevel="2" x14ac:dyDescent="0.25">
      <c r="A114" s="15" t="s">
        <v>333</v>
      </c>
      <c r="B114" s="16" t="s">
        <v>35</v>
      </c>
      <c r="C114" s="16" t="s">
        <v>36</v>
      </c>
      <c r="D114" s="16" t="s">
        <v>50</v>
      </c>
      <c r="E114" s="16"/>
      <c r="F114" s="16">
        <v>280</v>
      </c>
      <c r="G114" s="16">
        <v>1111</v>
      </c>
      <c r="H114" s="16">
        <v>3480</v>
      </c>
      <c r="I114" s="17" t="s">
        <v>51</v>
      </c>
      <c r="J114" s="18">
        <v>106244447</v>
      </c>
      <c r="K114" s="19">
        <v>106244447</v>
      </c>
      <c r="L114" s="19">
        <v>0</v>
      </c>
      <c r="M114" s="19">
        <v>0</v>
      </c>
      <c r="N114" s="19">
        <v>106244447</v>
      </c>
      <c r="O114" s="19">
        <v>0</v>
      </c>
      <c r="P114" s="19">
        <v>0</v>
      </c>
      <c r="Q114" s="19">
        <v>0</v>
      </c>
      <c r="R114" s="19">
        <v>352919.15</v>
      </c>
      <c r="S114" s="19">
        <v>352919.15</v>
      </c>
      <c r="T114" s="19">
        <v>105891527.84999999</v>
      </c>
      <c r="U114" s="19">
        <v>105891527.84999999</v>
      </c>
      <c r="V114" s="19">
        <v>0</v>
      </c>
      <c r="W114" s="19">
        <v>105891527.84999999</v>
      </c>
      <c r="X114" s="20">
        <f t="shared" si="3"/>
        <v>3.3217656071945108E-3</v>
      </c>
      <c r="Y114" s="20">
        <f t="shared" si="4"/>
        <v>0</v>
      </c>
      <c r="Z114" s="21">
        <f t="shared" si="5"/>
        <v>3.3217656071945108E-3</v>
      </c>
    </row>
    <row r="115" spans="1:26" outlineLevel="2" x14ac:dyDescent="0.25">
      <c r="A115" s="15" t="s">
        <v>333</v>
      </c>
      <c r="B115" s="16" t="s">
        <v>35</v>
      </c>
      <c r="C115" s="16" t="s">
        <v>36</v>
      </c>
      <c r="D115" s="16" t="s">
        <v>52</v>
      </c>
      <c r="E115" s="16"/>
      <c r="F115" s="16" t="s">
        <v>38</v>
      </c>
      <c r="G115" s="16">
        <v>1111</v>
      </c>
      <c r="H115" s="16">
        <v>3480</v>
      </c>
      <c r="I115" s="17" t="s">
        <v>53</v>
      </c>
      <c r="J115" s="18">
        <v>95089337</v>
      </c>
      <c r="K115" s="19">
        <v>95089337</v>
      </c>
      <c r="L115" s="19">
        <v>0</v>
      </c>
      <c r="M115" s="19">
        <v>0</v>
      </c>
      <c r="N115" s="19">
        <v>95089337</v>
      </c>
      <c r="O115" s="19">
        <v>0</v>
      </c>
      <c r="P115" s="19">
        <v>1360470.19</v>
      </c>
      <c r="Q115" s="19">
        <v>0</v>
      </c>
      <c r="R115" s="19">
        <v>91171285.75</v>
      </c>
      <c r="S115" s="19">
        <v>91171285.75</v>
      </c>
      <c r="T115" s="19">
        <v>2557581.06</v>
      </c>
      <c r="U115" s="19">
        <v>2557581.06</v>
      </c>
      <c r="V115" s="19">
        <v>0</v>
      </c>
      <c r="W115" s="19">
        <v>2557581.0600000024</v>
      </c>
      <c r="X115" s="20">
        <f t="shared" si="3"/>
        <v>0.95879610297419571</v>
      </c>
      <c r="Y115" s="20">
        <f t="shared" si="4"/>
        <v>1.4307284422437396E-2</v>
      </c>
      <c r="Z115" s="21">
        <f t="shared" si="5"/>
        <v>0.97310338739663316</v>
      </c>
    </row>
    <row r="116" spans="1:26" outlineLevel="2" x14ac:dyDescent="0.25">
      <c r="A116" s="15" t="s">
        <v>333</v>
      </c>
      <c r="B116" s="16" t="s">
        <v>35</v>
      </c>
      <c r="C116" s="16" t="s">
        <v>36</v>
      </c>
      <c r="D116" s="16" t="s">
        <v>54</v>
      </c>
      <c r="E116" s="16"/>
      <c r="F116" s="16" t="s">
        <v>38</v>
      </c>
      <c r="G116" s="16">
        <v>1111</v>
      </c>
      <c r="H116" s="16">
        <v>3480</v>
      </c>
      <c r="I116" s="17" t="s">
        <v>55</v>
      </c>
      <c r="J116" s="18">
        <v>132895501</v>
      </c>
      <c r="K116" s="19">
        <v>132895501</v>
      </c>
      <c r="L116" s="19">
        <v>0</v>
      </c>
      <c r="M116" s="19">
        <v>0</v>
      </c>
      <c r="N116" s="19">
        <v>132895501</v>
      </c>
      <c r="O116" s="19">
        <v>0</v>
      </c>
      <c r="P116" s="19">
        <v>0</v>
      </c>
      <c r="Q116" s="19">
        <v>0</v>
      </c>
      <c r="R116" s="19">
        <v>39869089.710000001</v>
      </c>
      <c r="S116" s="19">
        <v>39869089.710000001</v>
      </c>
      <c r="T116" s="19">
        <v>93026411.290000007</v>
      </c>
      <c r="U116" s="19">
        <v>93026411.290000007</v>
      </c>
      <c r="V116" s="19">
        <v>0</v>
      </c>
      <c r="W116" s="19">
        <v>93026411.289999992</v>
      </c>
      <c r="X116" s="20">
        <f t="shared" si="3"/>
        <v>0.30000330643247286</v>
      </c>
      <c r="Y116" s="20">
        <f t="shared" si="4"/>
        <v>0</v>
      </c>
      <c r="Z116" s="21">
        <f t="shared" si="5"/>
        <v>0.30000330643247286</v>
      </c>
    </row>
    <row r="117" spans="1:26" ht="120" outlineLevel="2" x14ac:dyDescent="0.25">
      <c r="A117" s="15" t="s">
        <v>333</v>
      </c>
      <c r="B117" s="16" t="s">
        <v>35</v>
      </c>
      <c r="C117" s="16" t="s">
        <v>36</v>
      </c>
      <c r="D117" s="16" t="s">
        <v>56</v>
      </c>
      <c r="E117" s="16" t="s">
        <v>57</v>
      </c>
      <c r="F117" s="16" t="s">
        <v>38</v>
      </c>
      <c r="G117" s="16">
        <v>1112</v>
      </c>
      <c r="H117" s="16">
        <v>3480</v>
      </c>
      <c r="I117" s="17" t="s">
        <v>244</v>
      </c>
      <c r="J117" s="18">
        <v>117931336</v>
      </c>
      <c r="K117" s="19">
        <v>117931336</v>
      </c>
      <c r="L117" s="19">
        <v>0</v>
      </c>
      <c r="M117" s="19">
        <v>0</v>
      </c>
      <c r="N117" s="19">
        <v>117931336</v>
      </c>
      <c r="O117" s="19">
        <v>0</v>
      </c>
      <c r="P117" s="19">
        <v>82682320</v>
      </c>
      <c r="Q117" s="19">
        <v>0</v>
      </c>
      <c r="R117" s="19">
        <v>35249016</v>
      </c>
      <c r="S117" s="19">
        <v>35249016</v>
      </c>
      <c r="T117" s="19">
        <v>0</v>
      </c>
      <c r="U117" s="19">
        <v>0</v>
      </c>
      <c r="V117" s="19">
        <v>0</v>
      </c>
      <c r="W117" s="19">
        <v>0</v>
      </c>
      <c r="X117" s="20">
        <f t="shared" si="3"/>
        <v>0.29889440072145029</v>
      </c>
      <c r="Y117" s="20">
        <f t="shared" si="4"/>
        <v>0.70110559927854965</v>
      </c>
      <c r="Z117" s="21">
        <f t="shared" si="5"/>
        <v>1</v>
      </c>
    </row>
    <row r="118" spans="1:26" ht="60" outlineLevel="2" x14ac:dyDescent="0.25">
      <c r="A118" s="15" t="s">
        <v>333</v>
      </c>
      <c r="B118" s="16" t="s">
        <v>35</v>
      </c>
      <c r="C118" s="16" t="s">
        <v>36</v>
      </c>
      <c r="D118" s="16" t="s">
        <v>59</v>
      </c>
      <c r="E118" s="16" t="s">
        <v>57</v>
      </c>
      <c r="F118" s="16" t="s">
        <v>38</v>
      </c>
      <c r="G118" s="16">
        <v>1112</v>
      </c>
      <c r="H118" s="16">
        <v>3480</v>
      </c>
      <c r="I118" s="17" t="s">
        <v>245</v>
      </c>
      <c r="J118" s="18">
        <v>6374666</v>
      </c>
      <c r="K118" s="19">
        <v>6374666</v>
      </c>
      <c r="L118" s="19">
        <v>0</v>
      </c>
      <c r="M118" s="19">
        <v>0</v>
      </c>
      <c r="N118" s="19">
        <v>6374666</v>
      </c>
      <c r="O118" s="19">
        <v>0</v>
      </c>
      <c r="P118" s="19">
        <v>4469305</v>
      </c>
      <c r="Q118" s="19">
        <v>0</v>
      </c>
      <c r="R118" s="19">
        <v>1905361</v>
      </c>
      <c r="S118" s="19">
        <v>1905361</v>
      </c>
      <c r="T118" s="19">
        <v>0</v>
      </c>
      <c r="U118" s="19">
        <v>0</v>
      </c>
      <c r="V118" s="19">
        <v>0</v>
      </c>
      <c r="W118" s="19">
        <v>0</v>
      </c>
      <c r="X118" s="20">
        <f t="shared" si="3"/>
        <v>0.29889581665925713</v>
      </c>
      <c r="Y118" s="20">
        <f t="shared" si="4"/>
        <v>0.70110418334074287</v>
      </c>
      <c r="Z118" s="21">
        <f t="shared" si="5"/>
        <v>1</v>
      </c>
    </row>
    <row r="119" spans="1:26" ht="120" outlineLevel="2" x14ac:dyDescent="0.25">
      <c r="A119" s="15" t="s">
        <v>333</v>
      </c>
      <c r="B119" s="16" t="s">
        <v>35</v>
      </c>
      <c r="C119" s="16" t="s">
        <v>36</v>
      </c>
      <c r="D119" s="16" t="s">
        <v>61</v>
      </c>
      <c r="E119" s="16" t="s">
        <v>57</v>
      </c>
      <c r="F119" s="16" t="s">
        <v>38</v>
      </c>
      <c r="G119" s="16">
        <v>1112</v>
      </c>
      <c r="H119" s="16">
        <v>3480</v>
      </c>
      <c r="I119" s="17" t="s">
        <v>62</v>
      </c>
      <c r="J119" s="18">
        <v>23704280</v>
      </c>
      <c r="K119" s="19">
        <v>23704280</v>
      </c>
      <c r="L119" s="19">
        <v>0</v>
      </c>
      <c r="M119" s="19">
        <v>0</v>
      </c>
      <c r="N119" s="19">
        <v>23704280</v>
      </c>
      <c r="O119" s="19">
        <v>0</v>
      </c>
      <c r="P119" s="19">
        <v>17089249</v>
      </c>
      <c r="Q119" s="19">
        <v>0</v>
      </c>
      <c r="R119" s="19">
        <v>6615031</v>
      </c>
      <c r="S119" s="19">
        <v>6615031</v>
      </c>
      <c r="T119" s="19">
        <v>0</v>
      </c>
      <c r="U119" s="19">
        <v>0</v>
      </c>
      <c r="V119" s="19">
        <v>0</v>
      </c>
      <c r="W119" s="19">
        <v>0</v>
      </c>
      <c r="X119" s="20">
        <f t="shared" si="3"/>
        <v>0.27906483554868572</v>
      </c>
      <c r="Y119" s="20">
        <f t="shared" si="4"/>
        <v>0.72093516445131423</v>
      </c>
      <c r="Z119" s="21">
        <f t="shared" si="5"/>
        <v>1</v>
      </c>
    </row>
    <row r="120" spans="1:26" ht="90" outlineLevel="2" x14ac:dyDescent="0.25">
      <c r="A120" s="15" t="s">
        <v>333</v>
      </c>
      <c r="B120" s="16" t="s">
        <v>35</v>
      </c>
      <c r="C120" s="16" t="s">
        <v>36</v>
      </c>
      <c r="D120" s="16" t="s">
        <v>63</v>
      </c>
      <c r="E120" s="16" t="s">
        <v>57</v>
      </c>
      <c r="F120" s="16" t="s">
        <v>38</v>
      </c>
      <c r="G120" s="16">
        <v>1112</v>
      </c>
      <c r="H120" s="16">
        <v>3480</v>
      </c>
      <c r="I120" s="17" t="s">
        <v>246</v>
      </c>
      <c r="J120" s="18">
        <v>19124000</v>
      </c>
      <c r="K120" s="19">
        <v>19124000</v>
      </c>
      <c r="L120" s="19">
        <v>17000000</v>
      </c>
      <c r="M120" s="19">
        <v>0</v>
      </c>
      <c r="N120" s="19">
        <v>36124000</v>
      </c>
      <c r="O120" s="19">
        <v>0</v>
      </c>
      <c r="P120" s="19">
        <v>7704930</v>
      </c>
      <c r="Q120" s="19">
        <v>0</v>
      </c>
      <c r="R120" s="19">
        <v>11419070</v>
      </c>
      <c r="S120" s="19">
        <v>11419070</v>
      </c>
      <c r="T120" s="19">
        <v>0</v>
      </c>
      <c r="U120" s="19">
        <v>0</v>
      </c>
      <c r="V120" s="19">
        <v>0</v>
      </c>
      <c r="W120" s="19">
        <v>17000000</v>
      </c>
      <c r="X120" s="20">
        <f t="shared" si="3"/>
        <v>0.31610757391208061</v>
      </c>
      <c r="Y120" s="20">
        <f t="shared" si="4"/>
        <v>0.21329116376923929</v>
      </c>
      <c r="Z120" s="21">
        <f t="shared" si="5"/>
        <v>0.52939873768131984</v>
      </c>
    </row>
    <row r="121" spans="1:26" ht="90" outlineLevel="2" x14ac:dyDescent="0.25">
      <c r="A121" s="15" t="s">
        <v>333</v>
      </c>
      <c r="B121" s="16" t="s">
        <v>35</v>
      </c>
      <c r="C121" s="16" t="s">
        <v>36</v>
      </c>
      <c r="D121" s="16" t="s">
        <v>64</v>
      </c>
      <c r="E121" s="16" t="s">
        <v>57</v>
      </c>
      <c r="F121" s="16" t="s">
        <v>38</v>
      </c>
      <c r="G121" s="16">
        <v>1112</v>
      </c>
      <c r="H121" s="16">
        <v>3480</v>
      </c>
      <c r="I121" s="17" t="s">
        <v>247</v>
      </c>
      <c r="J121" s="18">
        <v>38248001</v>
      </c>
      <c r="K121" s="19">
        <v>38248001</v>
      </c>
      <c r="L121" s="19">
        <v>-17000000</v>
      </c>
      <c r="M121" s="19">
        <v>0</v>
      </c>
      <c r="N121" s="19">
        <v>21248001</v>
      </c>
      <c r="O121" s="19">
        <v>0</v>
      </c>
      <c r="P121" s="19">
        <v>15518905</v>
      </c>
      <c r="Q121" s="19">
        <v>0</v>
      </c>
      <c r="R121" s="19">
        <v>5729096</v>
      </c>
      <c r="S121" s="19">
        <v>5729096</v>
      </c>
      <c r="T121" s="19">
        <v>0</v>
      </c>
      <c r="U121" s="19">
        <v>17000000</v>
      </c>
      <c r="V121" s="19">
        <v>0</v>
      </c>
      <c r="W121" s="19">
        <v>0</v>
      </c>
      <c r="X121" s="20">
        <f t="shared" si="3"/>
        <v>0.26962988188865389</v>
      </c>
      <c r="Y121" s="20">
        <f t="shared" si="4"/>
        <v>0.73037011811134611</v>
      </c>
      <c r="Z121" s="21">
        <f t="shared" si="5"/>
        <v>1</v>
      </c>
    </row>
    <row r="122" spans="1:26" ht="60" outlineLevel="2" x14ac:dyDescent="0.25">
      <c r="A122" s="15" t="s">
        <v>333</v>
      </c>
      <c r="B122" s="16" t="s">
        <v>35</v>
      </c>
      <c r="C122" s="16" t="s">
        <v>36</v>
      </c>
      <c r="D122" s="16" t="s">
        <v>65</v>
      </c>
      <c r="E122" s="16" t="s">
        <v>57</v>
      </c>
      <c r="F122" s="16" t="s">
        <v>38</v>
      </c>
      <c r="G122" s="16">
        <v>1112</v>
      </c>
      <c r="H122" s="16">
        <v>3480</v>
      </c>
      <c r="I122" s="17" t="s">
        <v>334</v>
      </c>
      <c r="J122" s="18">
        <v>55581071</v>
      </c>
      <c r="K122" s="19">
        <v>55581071</v>
      </c>
      <c r="L122" s="19">
        <v>0</v>
      </c>
      <c r="M122" s="19">
        <v>0</v>
      </c>
      <c r="N122" s="19">
        <v>55581071</v>
      </c>
      <c r="O122" s="19">
        <v>0</v>
      </c>
      <c r="P122" s="19">
        <v>41613804.969999999</v>
      </c>
      <c r="Q122" s="19">
        <v>0</v>
      </c>
      <c r="R122" s="19">
        <v>13967266.029999999</v>
      </c>
      <c r="S122" s="19">
        <v>13967266.029999999</v>
      </c>
      <c r="T122" s="19">
        <v>0</v>
      </c>
      <c r="U122" s="19">
        <v>0</v>
      </c>
      <c r="V122" s="19">
        <v>0</v>
      </c>
      <c r="W122" s="19">
        <v>1.862645149230957E-9</v>
      </c>
      <c r="X122" s="20">
        <f t="shared" si="3"/>
        <v>0.25129537410317265</v>
      </c>
      <c r="Y122" s="20">
        <f t="shared" si="4"/>
        <v>0.74870462589682729</v>
      </c>
      <c r="Z122" s="21">
        <f t="shared" si="5"/>
        <v>1</v>
      </c>
    </row>
    <row r="123" spans="1:26" outlineLevel="2" x14ac:dyDescent="0.25">
      <c r="A123" s="15" t="s">
        <v>341</v>
      </c>
      <c r="B123" s="16" t="s">
        <v>35</v>
      </c>
      <c r="C123" s="16" t="s">
        <v>36</v>
      </c>
      <c r="D123" s="16" t="s">
        <v>37</v>
      </c>
      <c r="E123" s="16"/>
      <c r="F123" s="16" t="s">
        <v>38</v>
      </c>
      <c r="G123" s="16">
        <v>1111</v>
      </c>
      <c r="H123" s="16">
        <v>3480</v>
      </c>
      <c r="I123" s="17" t="s">
        <v>39</v>
      </c>
      <c r="J123" s="18">
        <v>10307187659</v>
      </c>
      <c r="K123" s="19">
        <v>10307187659</v>
      </c>
      <c r="L123" s="19">
        <v>0</v>
      </c>
      <c r="M123" s="19">
        <v>15783200</v>
      </c>
      <c r="N123" s="19">
        <v>10322970859</v>
      </c>
      <c r="O123" s="19">
        <v>0</v>
      </c>
      <c r="P123" s="19">
        <v>0</v>
      </c>
      <c r="Q123" s="19">
        <v>0</v>
      </c>
      <c r="R123" s="19">
        <v>2371058710.52</v>
      </c>
      <c r="S123" s="19">
        <v>2371058710.52</v>
      </c>
      <c r="T123" s="19">
        <v>7936128948.4799995</v>
      </c>
      <c r="U123" s="19">
        <v>7936128948.4799995</v>
      </c>
      <c r="V123" s="19">
        <v>0</v>
      </c>
      <c r="W123" s="19">
        <v>7951912148.4799995</v>
      </c>
      <c r="X123" s="20">
        <f t="shared" si="3"/>
        <v>0.22968762993773362</v>
      </c>
      <c r="Y123" s="20">
        <f t="shared" si="4"/>
        <v>0</v>
      </c>
      <c r="Z123" s="21">
        <f t="shared" si="5"/>
        <v>0.22968762993773362</v>
      </c>
    </row>
    <row r="124" spans="1:26" outlineLevel="2" x14ac:dyDescent="0.25">
      <c r="A124" s="15" t="s">
        <v>341</v>
      </c>
      <c r="B124" s="16" t="s">
        <v>35</v>
      </c>
      <c r="C124" s="16" t="s">
        <v>36</v>
      </c>
      <c r="D124" s="16" t="s">
        <v>40</v>
      </c>
      <c r="E124" s="16"/>
      <c r="F124" s="16" t="s">
        <v>38</v>
      </c>
      <c r="G124" s="16">
        <v>1111</v>
      </c>
      <c r="H124" s="16">
        <v>3480</v>
      </c>
      <c r="I124" s="17" t="s">
        <v>41</v>
      </c>
      <c r="J124" s="18">
        <v>105116709</v>
      </c>
      <c r="K124" s="19">
        <v>105116709</v>
      </c>
      <c r="L124" s="19">
        <v>0</v>
      </c>
      <c r="M124" s="19">
        <v>3732264</v>
      </c>
      <c r="N124" s="19">
        <v>108848973</v>
      </c>
      <c r="O124" s="19">
        <v>0</v>
      </c>
      <c r="P124" s="19">
        <v>0</v>
      </c>
      <c r="Q124" s="19">
        <v>0</v>
      </c>
      <c r="R124" s="19">
        <v>29207443.91</v>
      </c>
      <c r="S124" s="19">
        <v>29207443.91</v>
      </c>
      <c r="T124" s="19">
        <v>75909265.090000004</v>
      </c>
      <c r="U124" s="19">
        <v>75909265.090000004</v>
      </c>
      <c r="V124" s="19">
        <v>0</v>
      </c>
      <c r="W124" s="19">
        <v>79641529.090000004</v>
      </c>
      <c r="X124" s="20">
        <f t="shared" si="3"/>
        <v>0.26832999067432634</v>
      </c>
      <c r="Y124" s="20">
        <f t="shared" si="4"/>
        <v>0</v>
      </c>
      <c r="Z124" s="21">
        <f t="shared" si="5"/>
        <v>0.26832999067432634</v>
      </c>
    </row>
    <row r="125" spans="1:26" outlineLevel="2" x14ac:dyDescent="0.25">
      <c r="A125" s="15" t="s">
        <v>341</v>
      </c>
      <c r="B125" s="16" t="s">
        <v>35</v>
      </c>
      <c r="C125" s="16" t="s">
        <v>36</v>
      </c>
      <c r="D125" s="16" t="s">
        <v>42</v>
      </c>
      <c r="E125" s="16"/>
      <c r="F125" s="16" t="s">
        <v>38</v>
      </c>
      <c r="G125" s="16">
        <v>1111</v>
      </c>
      <c r="H125" s="16">
        <v>3480</v>
      </c>
      <c r="I125" s="17" t="s">
        <v>43</v>
      </c>
      <c r="J125" s="18">
        <v>38314027</v>
      </c>
      <c r="K125" s="19">
        <v>38314027</v>
      </c>
      <c r="L125" s="19">
        <v>0</v>
      </c>
      <c r="M125" s="19">
        <v>0</v>
      </c>
      <c r="N125" s="19">
        <v>38314027</v>
      </c>
      <c r="O125" s="19">
        <v>0</v>
      </c>
      <c r="P125" s="19">
        <v>0</v>
      </c>
      <c r="Q125" s="19">
        <v>0</v>
      </c>
      <c r="R125" s="19">
        <v>7277108.9299999997</v>
      </c>
      <c r="S125" s="19">
        <v>7277108.9299999997</v>
      </c>
      <c r="T125" s="19">
        <v>31036918.07</v>
      </c>
      <c r="U125" s="19">
        <v>31036918.07</v>
      </c>
      <c r="V125" s="19">
        <v>0</v>
      </c>
      <c r="W125" s="19">
        <v>31036918.07</v>
      </c>
      <c r="X125" s="20">
        <f t="shared" si="3"/>
        <v>0.18993328292011696</v>
      </c>
      <c r="Y125" s="20">
        <f t="shared" si="4"/>
        <v>0</v>
      </c>
      <c r="Z125" s="21">
        <f t="shared" si="5"/>
        <v>0.18993328292011696</v>
      </c>
    </row>
    <row r="126" spans="1:26" outlineLevel="2" x14ac:dyDescent="0.25">
      <c r="A126" s="15" t="s">
        <v>341</v>
      </c>
      <c r="B126" s="16" t="s">
        <v>35</v>
      </c>
      <c r="C126" s="16" t="s">
        <v>36</v>
      </c>
      <c r="D126" s="16" t="s">
        <v>342</v>
      </c>
      <c r="E126" s="16"/>
      <c r="F126" s="16" t="s">
        <v>38</v>
      </c>
      <c r="G126" s="16">
        <v>1111</v>
      </c>
      <c r="H126" s="16">
        <v>3480</v>
      </c>
      <c r="I126" s="17" t="s">
        <v>343</v>
      </c>
      <c r="J126" s="19">
        <v>0</v>
      </c>
      <c r="K126" s="19">
        <v>0</v>
      </c>
      <c r="L126" s="19">
        <v>2395642</v>
      </c>
      <c r="M126" s="19">
        <v>0</v>
      </c>
      <c r="N126" s="19">
        <v>2395642</v>
      </c>
      <c r="O126" s="19">
        <v>0</v>
      </c>
      <c r="P126" s="19">
        <v>0</v>
      </c>
      <c r="Q126" s="19">
        <v>0</v>
      </c>
      <c r="R126" s="19">
        <v>0</v>
      </c>
      <c r="S126" s="19">
        <v>0</v>
      </c>
      <c r="T126" s="19">
        <v>0</v>
      </c>
      <c r="U126" s="19">
        <v>0</v>
      </c>
      <c r="V126" s="19">
        <v>0</v>
      </c>
      <c r="W126" s="19">
        <v>2395642</v>
      </c>
      <c r="X126" s="20">
        <f t="shared" si="3"/>
        <v>0</v>
      </c>
      <c r="Y126" s="20">
        <f t="shared" si="4"/>
        <v>0</v>
      </c>
      <c r="Z126" s="21">
        <f t="shared" si="5"/>
        <v>0</v>
      </c>
    </row>
    <row r="127" spans="1:26" outlineLevel="2" x14ac:dyDescent="0.25">
      <c r="A127" s="15" t="s">
        <v>341</v>
      </c>
      <c r="B127" s="16" t="s">
        <v>35</v>
      </c>
      <c r="C127" s="16" t="s">
        <v>36</v>
      </c>
      <c r="D127" s="16" t="s">
        <v>46</v>
      </c>
      <c r="E127" s="16"/>
      <c r="F127" s="16" t="s">
        <v>38</v>
      </c>
      <c r="G127" s="16">
        <v>1111</v>
      </c>
      <c r="H127" s="16">
        <v>3480</v>
      </c>
      <c r="I127" s="17" t="s">
        <v>47</v>
      </c>
      <c r="J127" s="18">
        <v>3756598626</v>
      </c>
      <c r="K127" s="19">
        <v>3756598626</v>
      </c>
      <c r="L127" s="19">
        <v>0</v>
      </c>
      <c r="M127" s="19">
        <v>6418942</v>
      </c>
      <c r="N127" s="19">
        <v>3763017568</v>
      </c>
      <c r="O127" s="19">
        <v>0</v>
      </c>
      <c r="P127" s="19">
        <v>0</v>
      </c>
      <c r="Q127" s="19">
        <v>0</v>
      </c>
      <c r="R127" s="19">
        <v>902337855.22000003</v>
      </c>
      <c r="S127" s="19">
        <v>902337855.22000003</v>
      </c>
      <c r="T127" s="19">
        <v>2854260770.7800002</v>
      </c>
      <c r="U127" s="19">
        <v>2854260770.7800002</v>
      </c>
      <c r="V127" s="19">
        <v>0</v>
      </c>
      <c r="W127" s="19">
        <v>2860679712.7799997</v>
      </c>
      <c r="X127" s="20">
        <f t="shared" si="3"/>
        <v>0.23979102911804423</v>
      </c>
      <c r="Y127" s="20">
        <f t="shared" si="4"/>
        <v>0</v>
      </c>
      <c r="Z127" s="21">
        <f t="shared" si="5"/>
        <v>0.23979102911804423</v>
      </c>
    </row>
    <row r="128" spans="1:26" ht="30" outlineLevel="2" x14ac:dyDescent="0.25">
      <c r="A128" s="15" t="s">
        <v>341</v>
      </c>
      <c r="B128" s="16" t="s">
        <v>35</v>
      </c>
      <c r="C128" s="16" t="s">
        <v>36</v>
      </c>
      <c r="D128" s="16" t="s">
        <v>48</v>
      </c>
      <c r="E128" s="16"/>
      <c r="F128" s="16" t="s">
        <v>38</v>
      </c>
      <c r="G128" s="16">
        <v>1111</v>
      </c>
      <c r="H128" s="16">
        <v>3480</v>
      </c>
      <c r="I128" s="17" t="s">
        <v>49</v>
      </c>
      <c r="J128" s="18">
        <v>5011849701</v>
      </c>
      <c r="K128" s="19">
        <v>5011849701</v>
      </c>
      <c r="L128" s="19">
        <v>0</v>
      </c>
      <c r="M128" s="19">
        <v>45259162</v>
      </c>
      <c r="N128" s="19">
        <v>5057108863</v>
      </c>
      <c r="O128" s="19">
        <v>0</v>
      </c>
      <c r="P128" s="19">
        <v>0</v>
      </c>
      <c r="Q128" s="19">
        <v>0</v>
      </c>
      <c r="R128" s="19">
        <v>1111823646.77</v>
      </c>
      <c r="S128" s="19">
        <v>1111823646.77</v>
      </c>
      <c r="T128" s="19">
        <v>3900026054.23</v>
      </c>
      <c r="U128" s="19">
        <v>3900026054.23</v>
      </c>
      <c r="V128" s="19">
        <v>0</v>
      </c>
      <c r="W128" s="19">
        <v>3945285216.23</v>
      </c>
      <c r="X128" s="20">
        <f t="shared" si="3"/>
        <v>0.21985361139930834</v>
      </c>
      <c r="Y128" s="20">
        <f t="shared" si="4"/>
        <v>0</v>
      </c>
      <c r="Z128" s="21">
        <f t="shared" si="5"/>
        <v>0.21985361139930834</v>
      </c>
    </row>
    <row r="129" spans="1:26" outlineLevel="2" x14ac:dyDescent="0.25">
      <c r="A129" s="15" t="s">
        <v>341</v>
      </c>
      <c r="B129" s="16" t="s">
        <v>35</v>
      </c>
      <c r="C129" s="16" t="s">
        <v>36</v>
      </c>
      <c r="D129" s="16" t="s">
        <v>50</v>
      </c>
      <c r="E129" s="16"/>
      <c r="F129" s="16">
        <v>280</v>
      </c>
      <c r="G129" s="16">
        <v>1111</v>
      </c>
      <c r="H129" s="16">
        <v>3480</v>
      </c>
      <c r="I129" s="17" t="s">
        <v>51</v>
      </c>
      <c r="J129" s="18">
        <v>1981337532</v>
      </c>
      <c r="K129" s="19">
        <v>1981337532</v>
      </c>
      <c r="L129" s="19">
        <v>0</v>
      </c>
      <c r="M129" s="19">
        <v>10165563</v>
      </c>
      <c r="N129" s="19">
        <v>1991503095</v>
      </c>
      <c r="O129" s="19">
        <v>0</v>
      </c>
      <c r="P129" s="19">
        <v>0</v>
      </c>
      <c r="Q129" s="19">
        <v>0</v>
      </c>
      <c r="R129" s="19">
        <v>4619808.95</v>
      </c>
      <c r="S129" s="19">
        <v>4619808.95</v>
      </c>
      <c r="T129" s="19">
        <v>1976717723.05</v>
      </c>
      <c r="U129" s="19">
        <v>1976717723.05</v>
      </c>
      <c r="V129" s="19">
        <v>0</v>
      </c>
      <c r="W129" s="19">
        <v>1986883286.05</v>
      </c>
      <c r="X129" s="20">
        <f t="shared" si="3"/>
        <v>2.3197598645961432E-3</v>
      </c>
      <c r="Y129" s="20">
        <f t="shared" si="4"/>
        <v>0</v>
      </c>
      <c r="Z129" s="21">
        <f t="shared" si="5"/>
        <v>2.3197598645961432E-3</v>
      </c>
    </row>
    <row r="130" spans="1:26" outlineLevel="2" x14ac:dyDescent="0.25">
      <c r="A130" s="15" t="s">
        <v>341</v>
      </c>
      <c r="B130" s="16" t="s">
        <v>35</v>
      </c>
      <c r="C130" s="16" t="s">
        <v>36</v>
      </c>
      <c r="D130" s="16" t="s">
        <v>52</v>
      </c>
      <c r="E130" s="16"/>
      <c r="F130" s="16" t="s">
        <v>38</v>
      </c>
      <c r="G130" s="16">
        <v>1111</v>
      </c>
      <c r="H130" s="16">
        <v>3480</v>
      </c>
      <c r="I130" s="17" t="s">
        <v>53</v>
      </c>
      <c r="J130" s="18">
        <v>1801453662</v>
      </c>
      <c r="K130" s="19">
        <v>1801453662</v>
      </c>
      <c r="L130" s="19">
        <v>-2395642</v>
      </c>
      <c r="M130" s="19">
        <v>0</v>
      </c>
      <c r="N130" s="19">
        <v>1799058020</v>
      </c>
      <c r="O130" s="19">
        <v>0</v>
      </c>
      <c r="P130" s="19">
        <v>89726487.519999996</v>
      </c>
      <c r="Q130" s="19">
        <v>0</v>
      </c>
      <c r="R130" s="19">
        <v>1643664666.6400001</v>
      </c>
      <c r="S130" s="19">
        <v>1643664666.6400001</v>
      </c>
      <c r="T130" s="19">
        <v>65666865.840000004</v>
      </c>
      <c r="U130" s="19">
        <v>68062507.840000004</v>
      </c>
      <c r="V130" s="19">
        <v>0</v>
      </c>
      <c r="W130" s="19">
        <v>65666865.839999914</v>
      </c>
      <c r="X130" s="20">
        <f t="shared" si="3"/>
        <v>0.91362515736985517</v>
      </c>
      <c r="Y130" s="20">
        <f t="shared" si="4"/>
        <v>4.9874148872641695E-2</v>
      </c>
      <c r="Z130" s="21">
        <f t="shared" si="5"/>
        <v>0.96349930624249691</v>
      </c>
    </row>
    <row r="131" spans="1:26" outlineLevel="2" x14ac:dyDescent="0.25">
      <c r="A131" s="15" t="s">
        <v>341</v>
      </c>
      <c r="B131" s="16" t="s">
        <v>35</v>
      </c>
      <c r="C131" s="16" t="s">
        <v>36</v>
      </c>
      <c r="D131" s="16" t="s">
        <v>54</v>
      </c>
      <c r="E131" s="16"/>
      <c r="F131" s="16" t="s">
        <v>38</v>
      </c>
      <c r="G131" s="16">
        <v>1111</v>
      </c>
      <c r="H131" s="16">
        <v>3480</v>
      </c>
      <c r="I131" s="17" t="s">
        <v>55</v>
      </c>
      <c r="J131" s="18">
        <v>2479758446</v>
      </c>
      <c r="K131" s="19">
        <v>2479758446</v>
      </c>
      <c r="L131" s="19">
        <v>0</v>
      </c>
      <c r="M131" s="19">
        <v>1576124</v>
      </c>
      <c r="N131" s="19">
        <v>2481334570</v>
      </c>
      <c r="O131" s="19">
        <v>0</v>
      </c>
      <c r="P131" s="19">
        <v>0</v>
      </c>
      <c r="Q131" s="19">
        <v>0</v>
      </c>
      <c r="R131" s="19">
        <v>607002693.02999997</v>
      </c>
      <c r="S131" s="19">
        <v>607002693.02999997</v>
      </c>
      <c r="T131" s="19">
        <v>1872755752.97</v>
      </c>
      <c r="U131" s="19">
        <v>1872755752.97</v>
      </c>
      <c r="V131" s="19">
        <v>0</v>
      </c>
      <c r="W131" s="19">
        <v>1874331876.97</v>
      </c>
      <c r="X131" s="20">
        <f t="shared" si="3"/>
        <v>0.24462750826463517</v>
      </c>
      <c r="Y131" s="20">
        <f t="shared" si="4"/>
        <v>0</v>
      </c>
      <c r="Z131" s="21">
        <f t="shared" si="5"/>
        <v>0.24462750826463517</v>
      </c>
    </row>
    <row r="132" spans="1:26" ht="30" outlineLevel="2" x14ac:dyDescent="0.25">
      <c r="A132" s="15" t="s">
        <v>341</v>
      </c>
      <c r="B132" s="16" t="s">
        <v>35</v>
      </c>
      <c r="C132" s="16" t="s">
        <v>36</v>
      </c>
      <c r="D132" s="16" t="s">
        <v>56</v>
      </c>
      <c r="E132" s="16" t="s">
        <v>57</v>
      </c>
      <c r="F132" s="16" t="s">
        <v>38</v>
      </c>
      <c r="G132" s="16">
        <v>1112</v>
      </c>
      <c r="H132" s="16">
        <v>3480</v>
      </c>
      <c r="I132" s="17" t="s">
        <v>58</v>
      </c>
      <c r="J132" s="18">
        <v>2198688585</v>
      </c>
      <c r="K132" s="19">
        <v>2198688585</v>
      </c>
      <c r="L132" s="19">
        <v>0</v>
      </c>
      <c r="M132" s="19">
        <v>4787888</v>
      </c>
      <c r="N132" s="19">
        <v>2203476473</v>
      </c>
      <c r="O132" s="19">
        <v>0</v>
      </c>
      <c r="P132" s="19">
        <v>1581471142</v>
      </c>
      <c r="Q132" s="19">
        <v>0</v>
      </c>
      <c r="R132" s="19">
        <v>617217443</v>
      </c>
      <c r="S132" s="19">
        <v>617217443</v>
      </c>
      <c r="T132" s="19">
        <v>0</v>
      </c>
      <c r="U132" s="19">
        <v>0</v>
      </c>
      <c r="V132" s="19">
        <v>0</v>
      </c>
      <c r="W132" s="19">
        <v>4787888</v>
      </c>
      <c r="X132" s="20">
        <f t="shared" si="3"/>
        <v>0.28011074797620494</v>
      </c>
      <c r="Y132" s="20">
        <f t="shared" si="4"/>
        <v>0.71771637291268686</v>
      </c>
      <c r="Z132" s="21">
        <f t="shared" si="5"/>
        <v>0.99782712088889181</v>
      </c>
    </row>
    <row r="133" spans="1:26" ht="30" outlineLevel="2" x14ac:dyDescent="0.25">
      <c r="A133" s="15" t="s">
        <v>341</v>
      </c>
      <c r="B133" s="16" t="s">
        <v>35</v>
      </c>
      <c r="C133" s="16" t="s">
        <v>36</v>
      </c>
      <c r="D133" s="16" t="s">
        <v>59</v>
      </c>
      <c r="E133" s="16" t="s">
        <v>57</v>
      </c>
      <c r="F133" s="16" t="s">
        <v>38</v>
      </c>
      <c r="G133" s="16">
        <v>1112</v>
      </c>
      <c r="H133" s="16">
        <v>3480</v>
      </c>
      <c r="I133" s="17" t="s">
        <v>60</v>
      </c>
      <c r="J133" s="18">
        <v>118848031</v>
      </c>
      <c r="K133" s="19">
        <v>118848031</v>
      </c>
      <c r="L133" s="19">
        <v>0</v>
      </c>
      <c r="M133" s="19">
        <v>266913</v>
      </c>
      <c r="N133" s="19">
        <v>119114944</v>
      </c>
      <c r="O133" s="19">
        <v>0</v>
      </c>
      <c r="P133" s="19">
        <v>85484938</v>
      </c>
      <c r="Q133" s="19">
        <v>0</v>
      </c>
      <c r="R133" s="19">
        <v>33363093</v>
      </c>
      <c r="S133" s="19">
        <v>33363093</v>
      </c>
      <c r="T133" s="19">
        <v>0</v>
      </c>
      <c r="U133" s="19">
        <v>0</v>
      </c>
      <c r="V133" s="19">
        <v>0</v>
      </c>
      <c r="W133" s="19">
        <v>266913</v>
      </c>
      <c r="X133" s="20">
        <f t="shared" si="3"/>
        <v>0.28009158112016574</v>
      </c>
      <c r="Y133" s="20">
        <f t="shared" si="4"/>
        <v>0.71766761691967051</v>
      </c>
      <c r="Z133" s="21">
        <f t="shared" si="5"/>
        <v>0.99775919803983626</v>
      </c>
    </row>
    <row r="134" spans="1:26" ht="120" outlineLevel="2" x14ac:dyDescent="0.25">
      <c r="A134" s="15" t="s">
        <v>341</v>
      </c>
      <c r="B134" s="16" t="s">
        <v>35</v>
      </c>
      <c r="C134" s="16" t="s">
        <v>36</v>
      </c>
      <c r="D134" s="16" t="s">
        <v>61</v>
      </c>
      <c r="E134" s="16" t="s">
        <v>57</v>
      </c>
      <c r="F134" s="16" t="s">
        <v>38</v>
      </c>
      <c r="G134" s="16">
        <v>1112</v>
      </c>
      <c r="H134" s="16">
        <v>3480</v>
      </c>
      <c r="I134" s="17" t="s">
        <v>62</v>
      </c>
      <c r="J134" s="18">
        <v>217025806</v>
      </c>
      <c r="K134" s="19">
        <v>217025806</v>
      </c>
      <c r="L134" s="19">
        <v>0</v>
      </c>
      <c r="M134" s="19">
        <v>0</v>
      </c>
      <c r="N134" s="19">
        <v>217025806</v>
      </c>
      <c r="O134" s="19">
        <v>0</v>
      </c>
      <c r="P134" s="19">
        <v>153390331</v>
      </c>
      <c r="Q134" s="19">
        <v>0</v>
      </c>
      <c r="R134" s="19">
        <v>63635475</v>
      </c>
      <c r="S134" s="19">
        <v>63635475</v>
      </c>
      <c r="T134" s="19">
        <v>0</v>
      </c>
      <c r="U134" s="19">
        <v>0</v>
      </c>
      <c r="V134" s="19">
        <v>0</v>
      </c>
      <c r="W134" s="19">
        <v>0</v>
      </c>
      <c r="X134" s="20">
        <f t="shared" si="3"/>
        <v>0.29321616711332477</v>
      </c>
      <c r="Y134" s="20">
        <f t="shared" si="4"/>
        <v>0.70678383288667523</v>
      </c>
      <c r="Z134" s="21">
        <f t="shared" si="5"/>
        <v>1</v>
      </c>
    </row>
    <row r="135" spans="1:26" ht="30" outlineLevel="2" x14ac:dyDescent="0.25">
      <c r="A135" s="15" t="s">
        <v>341</v>
      </c>
      <c r="B135" s="16" t="s">
        <v>35</v>
      </c>
      <c r="C135" s="16" t="s">
        <v>36</v>
      </c>
      <c r="D135" s="16" t="s">
        <v>63</v>
      </c>
      <c r="E135" s="16" t="s">
        <v>57</v>
      </c>
      <c r="F135" s="16" t="s">
        <v>38</v>
      </c>
      <c r="G135" s="16">
        <v>1112</v>
      </c>
      <c r="H135" s="16">
        <v>3480</v>
      </c>
      <c r="I135" s="17" t="s">
        <v>58</v>
      </c>
      <c r="J135" s="18">
        <v>356544095</v>
      </c>
      <c r="K135" s="19">
        <v>356544095</v>
      </c>
      <c r="L135" s="19">
        <v>349500000</v>
      </c>
      <c r="M135" s="19">
        <v>2201477</v>
      </c>
      <c r="N135" s="19">
        <v>708245572</v>
      </c>
      <c r="O135" s="19">
        <v>0</v>
      </c>
      <c r="P135" s="19">
        <v>156440028</v>
      </c>
      <c r="Q135" s="19">
        <v>0</v>
      </c>
      <c r="R135" s="19">
        <v>200104067</v>
      </c>
      <c r="S135" s="19">
        <v>200104067</v>
      </c>
      <c r="T135" s="19">
        <v>0</v>
      </c>
      <c r="U135" s="19">
        <v>0</v>
      </c>
      <c r="V135" s="19">
        <v>0</v>
      </c>
      <c r="W135" s="19">
        <v>351701477</v>
      </c>
      <c r="X135" s="20">
        <f t="shared" si="3"/>
        <v>0.28253486489852703</v>
      </c>
      <c r="Y135" s="20">
        <f t="shared" si="4"/>
        <v>0.2208838772662316</v>
      </c>
      <c r="Z135" s="21">
        <f t="shared" si="5"/>
        <v>0.50341874216475868</v>
      </c>
    </row>
    <row r="136" spans="1:26" ht="30" outlineLevel="2" x14ac:dyDescent="0.25">
      <c r="A136" s="15" t="s">
        <v>341</v>
      </c>
      <c r="B136" s="16" t="s">
        <v>35</v>
      </c>
      <c r="C136" s="16" t="s">
        <v>36</v>
      </c>
      <c r="D136" s="16" t="s">
        <v>64</v>
      </c>
      <c r="E136" s="16" t="s">
        <v>57</v>
      </c>
      <c r="F136" s="16" t="s">
        <v>38</v>
      </c>
      <c r="G136" s="16">
        <v>1112</v>
      </c>
      <c r="H136" s="16">
        <v>3480</v>
      </c>
      <c r="I136" s="17" t="s">
        <v>58</v>
      </c>
      <c r="J136" s="18">
        <v>713088190</v>
      </c>
      <c r="K136" s="19">
        <v>713088190</v>
      </c>
      <c r="L136" s="19">
        <v>-349500000</v>
      </c>
      <c r="M136" s="19">
        <v>1314617</v>
      </c>
      <c r="N136" s="19">
        <v>364902807</v>
      </c>
      <c r="O136" s="19">
        <v>0</v>
      </c>
      <c r="P136" s="19">
        <v>263424255</v>
      </c>
      <c r="Q136" s="19">
        <v>0</v>
      </c>
      <c r="R136" s="19">
        <v>100163935</v>
      </c>
      <c r="S136" s="19">
        <v>100163935</v>
      </c>
      <c r="T136" s="19">
        <v>0</v>
      </c>
      <c r="U136" s="19">
        <v>349500000</v>
      </c>
      <c r="V136" s="19">
        <v>0</v>
      </c>
      <c r="W136" s="19">
        <v>1314617</v>
      </c>
      <c r="X136" s="20">
        <f t="shared" si="3"/>
        <v>0.27449483281174103</v>
      </c>
      <c r="Y136" s="20">
        <f t="shared" si="4"/>
        <v>0.72190251745583311</v>
      </c>
      <c r="Z136" s="21">
        <f t="shared" si="5"/>
        <v>0.99639735026757414</v>
      </c>
    </row>
    <row r="137" spans="1:26" ht="45" outlineLevel="2" x14ac:dyDescent="0.25">
      <c r="A137" s="15" t="s">
        <v>341</v>
      </c>
      <c r="B137" s="16" t="s">
        <v>35</v>
      </c>
      <c r="C137" s="16" t="s">
        <v>36</v>
      </c>
      <c r="D137" s="16" t="s">
        <v>65</v>
      </c>
      <c r="E137" s="16" t="s">
        <v>57</v>
      </c>
      <c r="F137" s="16" t="s">
        <v>38</v>
      </c>
      <c r="G137" s="16">
        <v>1112</v>
      </c>
      <c r="H137" s="16">
        <v>3480</v>
      </c>
      <c r="I137" s="17" t="s">
        <v>66</v>
      </c>
      <c r="J137" s="18">
        <v>1325415246</v>
      </c>
      <c r="K137" s="19">
        <v>1325415246</v>
      </c>
      <c r="L137" s="19">
        <v>0</v>
      </c>
      <c r="M137" s="19">
        <v>3852585</v>
      </c>
      <c r="N137" s="19">
        <v>1329267831</v>
      </c>
      <c r="O137" s="19">
        <v>0</v>
      </c>
      <c r="P137" s="19">
        <v>1007767285.48</v>
      </c>
      <c r="Q137" s="19">
        <v>0</v>
      </c>
      <c r="R137" s="19">
        <v>317647960.51999998</v>
      </c>
      <c r="S137" s="19">
        <v>317647960.51999998</v>
      </c>
      <c r="T137" s="19">
        <v>0</v>
      </c>
      <c r="U137" s="19">
        <v>0</v>
      </c>
      <c r="V137" s="19">
        <v>0</v>
      </c>
      <c r="W137" s="19">
        <v>3852585</v>
      </c>
      <c r="X137" s="20">
        <f t="shared" si="3"/>
        <v>0.23896460375561437</v>
      </c>
      <c r="Y137" s="20">
        <f t="shared" si="4"/>
        <v>0.75813712028362479</v>
      </c>
      <c r="Z137" s="21">
        <f t="shared" si="5"/>
        <v>0.99710172403923913</v>
      </c>
    </row>
    <row r="138" spans="1:26" outlineLevel="2" x14ac:dyDescent="0.25">
      <c r="A138" s="15" t="s">
        <v>362</v>
      </c>
      <c r="B138" s="16" t="s">
        <v>35</v>
      </c>
      <c r="C138" s="16" t="s">
        <v>36</v>
      </c>
      <c r="D138" s="16" t="s">
        <v>37</v>
      </c>
      <c r="E138" s="16"/>
      <c r="F138" s="16" t="s">
        <v>38</v>
      </c>
      <c r="G138" s="16">
        <v>1111</v>
      </c>
      <c r="H138" s="16">
        <v>3460</v>
      </c>
      <c r="I138" s="17" t="s">
        <v>39</v>
      </c>
      <c r="J138" s="18">
        <v>323950871</v>
      </c>
      <c r="K138" s="19">
        <v>323950871</v>
      </c>
      <c r="L138" s="19">
        <v>0</v>
      </c>
      <c r="M138" s="19">
        <v>93443600</v>
      </c>
      <c r="N138" s="19">
        <v>417394471</v>
      </c>
      <c r="O138" s="19">
        <v>0</v>
      </c>
      <c r="P138" s="19">
        <v>0</v>
      </c>
      <c r="Q138" s="19">
        <v>0</v>
      </c>
      <c r="R138" s="19">
        <v>75430337.560000002</v>
      </c>
      <c r="S138" s="19">
        <v>75430337.560000002</v>
      </c>
      <c r="T138" s="19">
        <v>248520533.44</v>
      </c>
      <c r="U138" s="19">
        <v>248520533.44</v>
      </c>
      <c r="V138" s="19">
        <v>0</v>
      </c>
      <c r="W138" s="19">
        <v>341964133.44</v>
      </c>
      <c r="X138" s="20">
        <f t="shared" ref="X138:X201" si="6">R138/N138</f>
        <v>0.1807171460112609</v>
      </c>
      <c r="Y138" s="20">
        <f t="shared" ref="Y138:Y201" si="7">(O138+P138+Q138)/N138</f>
        <v>0</v>
      </c>
      <c r="Z138" s="21">
        <f t="shared" ref="Z138:Z201" si="8">X138+Y138</f>
        <v>0.1807171460112609</v>
      </c>
    </row>
    <row r="139" spans="1:26" outlineLevel="2" x14ac:dyDescent="0.25">
      <c r="A139" s="15" t="s">
        <v>362</v>
      </c>
      <c r="B139" s="16" t="s">
        <v>35</v>
      </c>
      <c r="C139" s="16" t="s">
        <v>36</v>
      </c>
      <c r="D139" s="16" t="s">
        <v>40</v>
      </c>
      <c r="E139" s="16"/>
      <c r="F139" s="16" t="s">
        <v>38</v>
      </c>
      <c r="G139" s="16">
        <v>1111</v>
      </c>
      <c r="H139" s="16">
        <v>3460</v>
      </c>
      <c r="I139" s="17" t="s">
        <v>41</v>
      </c>
      <c r="J139" s="18">
        <v>5170388</v>
      </c>
      <c r="K139" s="19">
        <v>5170388</v>
      </c>
      <c r="L139" s="19">
        <v>0</v>
      </c>
      <c r="M139" s="19">
        <v>183580</v>
      </c>
      <c r="N139" s="19">
        <v>5353968</v>
      </c>
      <c r="O139" s="19">
        <v>0</v>
      </c>
      <c r="P139" s="19">
        <v>0</v>
      </c>
      <c r="Q139" s="19">
        <v>0</v>
      </c>
      <c r="R139" s="19">
        <v>990000</v>
      </c>
      <c r="S139" s="19">
        <v>990000</v>
      </c>
      <c r="T139" s="19">
        <v>4180388</v>
      </c>
      <c r="U139" s="19">
        <v>4180388</v>
      </c>
      <c r="V139" s="19">
        <v>0</v>
      </c>
      <c r="W139" s="19">
        <v>4363968</v>
      </c>
      <c r="X139" s="20">
        <f t="shared" si="6"/>
        <v>0.18490958481634556</v>
      </c>
      <c r="Y139" s="20">
        <f t="shared" si="7"/>
        <v>0</v>
      </c>
      <c r="Z139" s="21">
        <f t="shared" si="8"/>
        <v>0.18490958481634556</v>
      </c>
    </row>
    <row r="140" spans="1:26" outlineLevel="2" x14ac:dyDescent="0.25">
      <c r="A140" s="15" t="s">
        <v>362</v>
      </c>
      <c r="B140" s="16" t="s">
        <v>35</v>
      </c>
      <c r="C140" s="16" t="s">
        <v>36</v>
      </c>
      <c r="D140" s="16" t="s">
        <v>42</v>
      </c>
      <c r="E140" s="16"/>
      <c r="F140" s="16" t="s">
        <v>38</v>
      </c>
      <c r="G140" s="16">
        <v>1111</v>
      </c>
      <c r="H140" s="16">
        <v>3460</v>
      </c>
      <c r="I140" s="17" t="s">
        <v>43</v>
      </c>
      <c r="J140" s="18">
        <v>8023136</v>
      </c>
      <c r="K140" s="19">
        <v>8023136</v>
      </c>
      <c r="L140" s="19">
        <v>0</v>
      </c>
      <c r="M140" s="19">
        <v>0</v>
      </c>
      <c r="N140" s="19">
        <v>8023136</v>
      </c>
      <c r="O140" s="19">
        <v>0</v>
      </c>
      <c r="P140" s="19">
        <v>0</v>
      </c>
      <c r="Q140" s="19">
        <v>0</v>
      </c>
      <c r="R140" s="19">
        <v>814410.01</v>
      </c>
      <c r="S140" s="19">
        <v>814410.01</v>
      </c>
      <c r="T140" s="19">
        <v>7208725.9900000002</v>
      </c>
      <c r="U140" s="19">
        <v>7208725.9900000002</v>
      </c>
      <c r="V140" s="19">
        <v>0</v>
      </c>
      <c r="W140" s="19">
        <v>7208725.9900000002</v>
      </c>
      <c r="X140" s="20">
        <f t="shared" si="6"/>
        <v>0.10150769100760601</v>
      </c>
      <c r="Y140" s="20">
        <f t="shared" si="7"/>
        <v>0</v>
      </c>
      <c r="Z140" s="21">
        <f t="shared" si="8"/>
        <v>0.10150769100760601</v>
      </c>
    </row>
    <row r="141" spans="1:26" outlineLevel="2" x14ac:dyDescent="0.25">
      <c r="A141" s="15" t="s">
        <v>362</v>
      </c>
      <c r="B141" s="16" t="s">
        <v>35</v>
      </c>
      <c r="C141" s="16" t="s">
        <v>36</v>
      </c>
      <c r="D141" s="16" t="s">
        <v>46</v>
      </c>
      <c r="E141" s="16"/>
      <c r="F141" s="16" t="s">
        <v>38</v>
      </c>
      <c r="G141" s="16">
        <v>1111</v>
      </c>
      <c r="H141" s="16">
        <v>3460</v>
      </c>
      <c r="I141" s="17" t="s">
        <v>47</v>
      </c>
      <c r="J141" s="18">
        <v>155095309</v>
      </c>
      <c r="K141" s="19">
        <v>155095309</v>
      </c>
      <c r="L141" s="19">
        <v>0</v>
      </c>
      <c r="M141" s="19">
        <v>19509323</v>
      </c>
      <c r="N141" s="19">
        <v>174604632</v>
      </c>
      <c r="O141" s="19">
        <v>0</v>
      </c>
      <c r="P141" s="19">
        <v>0</v>
      </c>
      <c r="Q141" s="19">
        <v>0</v>
      </c>
      <c r="R141" s="19">
        <v>26925800.760000002</v>
      </c>
      <c r="S141" s="19">
        <v>26925800.760000002</v>
      </c>
      <c r="T141" s="19">
        <v>128169508.23999999</v>
      </c>
      <c r="U141" s="19">
        <v>128169508.23999999</v>
      </c>
      <c r="V141" s="19">
        <v>0</v>
      </c>
      <c r="W141" s="19">
        <v>147678831.24000001</v>
      </c>
      <c r="X141" s="20">
        <f t="shared" si="6"/>
        <v>0.15421011717489833</v>
      </c>
      <c r="Y141" s="20">
        <f t="shared" si="7"/>
        <v>0</v>
      </c>
      <c r="Z141" s="21">
        <f t="shared" si="8"/>
        <v>0.15421011717489833</v>
      </c>
    </row>
    <row r="142" spans="1:26" ht="30" outlineLevel="2" x14ac:dyDescent="0.25">
      <c r="A142" s="15" t="s">
        <v>362</v>
      </c>
      <c r="B142" s="16" t="s">
        <v>35</v>
      </c>
      <c r="C142" s="16" t="s">
        <v>36</v>
      </c>
      <c r="D142" s="16" t="s">
        <v>48</v>
      </c>
      <c r="E142" s="16"/>
      <c r="F142" s="16" t="s">
        <v>38</v>
      </c>
      <c r="G142" s="16">
        <v>1111</v>
      </c>
      <c r="H142" s="16">
        <v>3460</v>
      </c>
      <c r="I142" s="17" t="s">
        <v>49</v>
      </c>
      <c r="J142" s="18">
        <v>170174739</v>
      </c>
      <c r="K142" s="19">
        <v>170174739</v>
      </c>
      <c r="L142" s="19">
        <v>0</v>
      </c>
      <c r="M142" s="19">
        <v>9779658</v>
      </c>
      <c r="N142" s="19">
        <v>179954397</v>
      </c>
      <c r="O142" s="19">
        <v>0</v>
      </c>
      <c r="P142" s="19">
        <v>0</v>
      </c>
      <c r="Q142" s="19">
        <v>0</v>
      </c>
      <c r="R142" s="19">
        <v>34363753.490000002</v>
      </c>
      <c r="S142" s="19">
        <v>34363753.490000002</v>
      </c>
      <c r="T142" s="19">
        <v>135810985.50999999</v>
      </c>
      <c r="U142" s="19">
        <v>135810985.50999999</v>
      </c>
      <c r="V142" s="19">
        <v>0</v>
      </c>
      <c r="W142" s="19">
        <v>145590643.50999999</v>
      </c>
      <c r="X142" s="20">
        <f t="shared" si="6"/>
        <v>0.19095812085102873</v>
      </c>
      <c r="Y142" s="20">
        <f t="shared" si="7"/>
        <v>0</v>
      </c>
      <c r="Z142" s="21">
        <f t="shared" si="8"/>
        <v>0.19095812085102873</v>
      </c>
    </row>
    <row r="143" spans="1:26" outlineLevel="2" x14ac:dyDescent="0.25">
      <c r="A143" s="15" t="s">
        <v>362</v>
      </c>
      <c r="B143" s="16" t="s">
        <v>35</v>
      </c>
      <c r="C143" s="16" t="s">
        <v>36</v>
      </c>
      <c r="D143" s="16" t="s">
        <v>50</v>
      </c>
      <c r="E143" s="16"/>
      <c r="F143" s="16">
        <v>280</v>
      </c>
      <c r="G143" s="16">
        <v>1111</v>
      </c>
      <c r="H143" s="16">
        <v>3460</v>
      </c>
      <c r="I143" s="17" t="s">
        <v>51</v>
      </c>
      <c r="J143" s="18">
        <v>66724792</v>
      </c>
      <c r="K143" s="19">
        <v>66724792</v>
      </c>
      <c r="L143" s="19">
        <v>0</v>
      </c>
      <c r="M143" s="19">
        <v>18265789</v>
      </c>
      <c r="N143" s="19">
        <v>84990581</v>
      </c>
      <c r="O143" s="19">
        <v>0</v>
      </c>
      <c r="P143" s="19">
        <v>0</v>
      </c>
      <c r="Q143" s="19">
        <v>0</v>
      </c>
      <c r="R143" s="19">
        <v>102821.78</v>
      </c>
      <c r="S143" s="19">
        <v>102821.78</v>
      </c>
      <c r="T143" s="19">
        <v>66621970.219999999</v>
      </c>
      <c r="U143" s="19">
        <v>66621970.219999999</v>
      </c>
      <c r="V143" s="19">
        <v>0</v>
      </c>
      <c r="W143" s="19">
        <v>84887759.219999999</v>
      </c>
      <c r="X143" s="20">
        <f t="shared" si="6"/>
        <v>1.2098020603012467E-3</v>
      </c>
      <c r="Y143" s="20">
        <f t="shared" si="7"/>
        <v>0</v>
      </c>
      <c r="Z143" s="21">
        <f t="shared" si="8"/>
        <v>1.2098020603012467E-3</v>
      </c>
    </row>
    <row r="144" spans="1:26" outlineLevel="2" x14ac:dyDescent="0.25">
      <c r="A144" s="15" t="s">
        <v>362</v>
      </c>
      <c r="B144" s="16" t="s">
        <v>35</v>
      </c>
      <c r="C144" s="16" t="s">
        <v>36</v>
      </c>
      <c r="D144" s="16" t="s">
        <v>52</v>
      </c>
      <c r="E144" s="16"/>
      <c r="F144" s="16" t="s">
        <v>38</v>
      </c>
      <c r="G144" s="16">
        <v>1111</v>
      </c>
      <c r="H144" s="16">
        <v>3460</v>
      </c>
      <c r="I144" s="17" t="s">
        <v>53</v>
      </c>
      <c r="J144" s="18">
        <v>62769800</v>
      </c>
      <c r="K144" s="19">
        <v>62769800</v>
      </c>
      <c r="L144" s="19">
        <v>0</v>
      </c>
      <c r="M144" s="19">
        <v>0</v>
      </c>
      <c r="N144" s="19">
        <v>62769800</v>
      </c>
      <c r="O144" s="19">
        <v>0</v>
      </c>
      <c r="P144" s="19">
        <v>0</v>
      </c>
      <c r="Q144" s="19">
        <v>0</v>
      </c>
      <c r="R144" s="19">
        <v>52271191.600000001</v>
      </c>
      <c r="S144" s="19">
        <v>52271191.600000001</v>
      </c>
      <c r="T144" s="19">
        <v>10498608.4</v>
      </c>
      <c r="U144" s="19">
        <v>10498608.4</v>
      </c>
      <c r="V144" s="19">
        <v>0</v>
      </c>
      <c r="W144" s="19">
        <v>10498608.399999999</v>
      </c>
      <c r="X144" s="20">
        <f t="shared" si="6"/>
        <v>0.83274427511319138</v>
      </c>
      <c r="Y144" s="20">
        <f t="shared" si="7"/>
        <v>0</v>
      </c>
      <c r="Z144" s="21">
        <f t="shared" si="8"/>
        <v>0.83274427511319138</v>
      </c>
    </row>
    <row r="145" spans="1:26" outlineLevel="2" x14ac:dyDescent="0.25">
      <c r="A145" s="15" t="s">
        <v>362</v>
      </c>
      <c r="B145" s="16" t="s">
        <v>35</v>
      </c>
      <c r="C145" s="16" t="s">
        <v>36</v>
      </c>
      <c r="D145" s="16" t="s">
        <v>54</v>
      </c>
      <c r="E145" s="16"/>
      <c r="F145" s="16" t="s">
        <v>38</v>
      </c>
      <c r="G145" s="16">
        <v>1111</v>
      </c>
      <c r="H145" s="16">
        <v>3460</v>
      </c>
      <c r="I145" s="17" t="s">
        <v>55</v>
      </c>
      <c r="J145" s="18">
        <v>55479647</v>
      </c>
      <c r="K145" s="19">
        <v>55479647</v>
      </c>
      <c r="L145" s="19">
        <v>0</v>
      </c>
      <c r="M145" s="19">
        <v>7838588</v>
      </c>
      <c r="N145" s="19">
        <v>63318235</v>
      </c>
      <c r="O145" s="19">
        <v>0</v>
      </c>
      <c r="P145" s="19">
        <v>0</v>
      </c>
      <c r="Q145" s="19">
        <v>0</v>
      </c>
      <c r="R145" s="19">
        <v>7932410.5</v>
      </c>
      <c r="S145" s="19">
        <v>7932410.5</v>
      </c>
      <c r="T145" s="19">
        <v>47547236.5</v>
      </c>
      <c r="U145" s="19">
        <v>47547236.5</v>
      </c>
      <c r="V145" s="19">
        <v>0</v>
      </c>
      <c r="W145" s="19">
        <v>55385824.5</v>
      </c>
      <c r="X145" s="20">
        <f t="shared" si="6"/>
        <v>0.1252784525658367</v>
      </c>
      <c r="Y145" s="20">
        <f t="shared" si="7"/>
        <v>0</v>
      </c>
      <c r="Z145" s="21">
        <f t="shared" si="8"/>
        <v>0.1252784525658367</v>
      </c>
    </row>
    <row r="146" spans="1:26" ht="30" outlineLevel="2" x14ac:dyDescent="0.25">
      <c r="A146" s="15" t="s">
        <v>362</v>
      </c>
      <c r="B146" s="16" t="s">
        <v>35</v>
      </c>
      <c r="C146" s="16" t="s">
        <v>36</v>
      </c>
      <c r="D146" s="16" t="s">
        <v>56</v>
      </c>
      <c r="E146" s="16" t="s">
        <v>57</v>
      </c>
      <c r="F146" s="16" t="s">
        <v>38</v>
      </c>
      <c r="G146" s="16">
        <v>1112</v>
      </c>
      <c r="H146" s="16">
        <v>3460</v>
      </c>
      <c r="I146" s="17" t="s">
        <v>58</v>
      </c>
      <c r="J146" s="18">
        <v>73866973</v>
      </c>
      <c r="K146" s="19">
        <v>73866973</v>
      </c>
      <c r="L146" s="19">
        <v>0</v>
      </c>
      <c r="M146" s="19">
        <v>12196679</v>
      </c>
      <c r="N146" s="19">
        <v>86063652</v>
      </c>
      <c r="O146" s="19">
        <v>0</v>
      </c>
      <c r="P146" s="19">
        <v>55099106</v>
      </c>
      <c r="Q146" s="19">
        <v>0</v>
      </c>
      <c r="R146" s="19">
        <v>18767867</v>
      </c>
      <c r="S146" s="19">
        <v>18767867</v>
      </c>
      <c r="T146" s="19">
        <v>0</v>
      </c>
      <c r="U146" s="19">
        <v>0</v>
      </c>
      <c r="V146" s="19">
        <v>0</v>
      </c>
      <c r="W146" s="19">
        <v>12196679</v>
      </c>
      <c r="X146" s="20">
        <f t="shared" si="6"/>
        <v>0.2180696096884199</v>
      </c>
      <c r="Y146" s="20">
        <f t="shared" si="7"/>
        <v>0.64021343179813006</v>
      </c>
      <c r="Z146" s="21">
        <f t="shared" si="8"/>
        <v>0.85828304148654999</v>
      </c>
    </row>
    <row r="147" spans="1:26" ht="30" outlineLevel="2" x14ac:dyDescent="0.25">
      <c r="A147" s="15" t="s">
        <v>362</v>
      </c>
      <c r="B147" s="16" t="s">
        <v>35</v>
      </c>
      <c r="C147" s="16" t="s">
        <v>36</v>
      </c>
      <c r="D147" s="16" t="s">
        <v>59</v>
      </c>
      <c r="E147" s="16" t="s">
        <v>57</v>
      </c>
      <c r="F147" s="16" t="s">
        <v>38</v>
      </c>
      <c r="G147" s="16">
        <v>1112</v>
      </c>
      <c r="H147" s="16">
        <v>3460</v>
      </c>
      <c r="I147" s="17" t="s">
        <v>60</v>
      </c>
      <c r="J147" s="18">
        <v>3992810</v>
      </c>
      <c r="K147" s="19">
        <v>3992810</v>
      </c>
      <c r="L147" s="19">
        <v>0</v>
      </c>
      <c r="M147" s="19">
        <v>409280</v>
      </c>
      <c r="N147" s="19">
        <v>4402090</v>
      </c>
      <c r="O147" s="19">
        <v>0</v>
      </c>
      <c r="P147" s="19">
        <v>2978315</v>
      </c>
      <c r="Q147" s="19">
        <v>0</v>
      </c>
      <c r="R147" s="19">
        <v>1014495</v>
      </c>
      <c r="S147" s="19">
        <v>1014495</v>
      </c>
      <c r="T147" s="19">
        <v>0</v>
      </c>
      <c r="U147" s="19">
        <v>0</v>
      </c>
      <c r="V147" s="19">
        <v>0</v>
      </c>
      <c r="W147" s="19">
        <v>409280</v>
      </c>
      <c r="X147" s="20">
        <f t="shared" si="6"/>
        <v>0.2304575781049456</v>
      </c>
      <c r="Y147" s="20">
        <f t="shared" si="7"/>
        <v>0.67656840273597318</v>
      </c>
      <c r="Z147" s="21">
        <f t="shared" si="8"/>
        <v>0.90702598084091879</v>
      </c>
    </row>
    <row r="148" spans="1:26" ht="120" outlineLevel="2" x14ac:dyDescent="0.25">
      <c r="A148" s="15" t="s">
        <v>362</v>
      </c>
      <c r="B148" s="16" t="s">
        <v>35</v>
      </c>
      <c r="C148" s="16" t="s">
        <v>36</v>
      </c>
      <c r="D148" s="16" t="s">
        <v>61</v>
      </c>
      <c r="E148" s="16" t="s">
        <v>57</v>
      </c>
      <c r="F148" s="16" t="s">
        <v>38</v>
      </c>
      <c r="G148" s="16">
        <v>1112</v>
      </c>
      <c r="H148" s="16">
        <v>3460</v>
      </c>
      <c r="I148" s="17" t="s">
        <v>62</v>
      </c>
      <c r="J148" s="18">
        <v>16261822</v>
      </c>
      <c r="K148" s="19">
        <v>16261822</v>
      </c>
      <c r="L148" s="19">
        <v>0</v>
      </c>
      <c r="M148" s="19">
        <v>0</v>
      </c>
      <c r="N148" s="19">
        <v>16261822</v>
      </c>
      <c r="O148" s="19">
        <v>0</v>
      </c>
      <c r="P148" s="19">
        <v>12600947</v>
      </c>
      <c r="Q148" s="19">
        <v>0</v>
      </c>
      <c r="R148" s="19">
        <v>3660875</v>
      </c>
      <c r="S148" s="19">
        <v>3660875</v>
      </c>
      <c r="T148" s="19">
        <v>0</v>
      </c>
      <c r="U148" s="19">
        <v>0</v>
      </c>
      <c r="V148" s="19">
        <v>0</v>
      </c>
      <c r="W148" s="19">
        <v>0</v>
      </c>
      <c r="X148" s="20">
        <f t="shared" si="6"/>
        <v>0.22512083824309478</v>
      </c>
      <c r="Y148" s="20">
        <f t="shared" si="7"/>
        <v>0.77487916175690519</v>
      </c>
      <c r="Z148" s="21">
        <f t="shared" si="8"/>
        <v>1</v>
      </c>
    </row>
    <row r="149" spans="1:26" ht="30" outlineLevel="2" x14ac:dyDescent="0.25">
      <c r="A149" s="15" t="s">
        <v>362</v>
      </c>
      <c r="B149" s="16" t="s">
        <v>35</v>
      </c>
      <c r="C149" s="16" t="s">
        <v>36</v>
      </c>
      <c r="D149" s="16" t="s">
        <v>63</v>
      </c>
      <c r="E149" s="16" t="s">
        <v>57</v>
      </c>
      <c r="F149" s="16" t="s">
        <v>38</v>
      </c>
      <c r="G149" s="16">
        <v>1112</v>
      </c>
      <c r="H149" s="16">
        <v>3460</v>
      </c>
      <c r="I149" s="17" t="s">
        <v>58</v>
      </c>
      <c r="J149" s="18">
        <v>11978428</v>
      </c>
      <c r="K149" s="19">
        <v>11978428</v>
      </c>
      <c r="L149" s="19">
        <v>11000000</v>
      </c>
      <c r="M149" s="19">
        <v>2955680</v>
      </c>
      <c r="N149" s="19">
        <v>25934108</v>
      </c>
      <c r="O149" s="19">
        <v>0</v>
      </c>
      <c r="P149" s="19">
        <v>5891559</v>
      </c>
      <c r="Q149" s="19">
        <v>0</v>
      </c>
      <c r="R149" s="19">
        <v>6086869</v>
      </c>
      <c r="S149" s="19">
        <v>6086869</v>
      </c>
      <c r="T149" s="19">
        <v>0</v>
      </c>
      <c r="U149" s="19">
        <v>0</v>
      </c>
      <c r="V149" s="19">
        <v>0</v>
      </c>
      <c r="W149" s="19">
        <v>13955680</v>
      </c>
      <c r="X149" s="20">
        <f t="shared" si="6"/>
        <v>0.23470516124942489</v>
      </c>
      <c r="Y149" s="20">
        <f t="shared" si="7"/>
        <v>0.22717415227853605</v>
      </c>
      <c r="Z149" s="21">
        <f t="shared" si="8"/>
        <v>0.46187931352796097</v>
      </c>
    </row>
    <row r="150" spans="1:26" ht="30" outlineLevel="2" x14ac:dyDescent="0.25">
      <c r="A150" s="15" t="s">
        <v>362</v>
      </c>
      <c r="B150" s="16" t="s">
        <v>35</v>
      </c>
      <c r="C150" s="16" t="s">
        <v>36</v>
      </c>
      <c r="D150" s="16" t="s">
        <v>64</v>
      </c>
      <c r="E150" s="16" t="s">
        <v>57</v>
      </c>
      <c r="F150" s="16" t="s">
        <v>38</v>
      </c>
      <c r="G150" s="16">
        <v>1112</v>
      </c>
      <c r="H150" s="16">
        <v>3460</v>
      </c>
      <c r="I150" s="17" t="s">
        <v>58</v>
      </c>
      <c r="J150" s="18">
        <v>23956856</v>
      </c>
      <c r="K150" s="19">
        <v>23956856</v>
      </c>
      <c r="L150" s="19">
        <v>-11000000</v>
      </c>
      <c r="M150" s="19">
        <v>1977840</v>
      </c>
      <c r="N150" s="19">
        <v>14934696</v>
      </c>
      <c r="O150" s="19">
        <v>0</v>
      </c>
      <c r="P150" s="19">
        <v>9913425</v>
      </c>
      <c r="Q150" s="19">
        <v>0</v>
      </c>
      <c r="R150" s="19">
        <v>3043431</v>
      </c>
      <c r="S150" s="19">
        <v>3043431</v>
      </c>
      <c r="T150" s="19">
        <v>0</v>
      </c>
      <c r="U150" s="19">
        <v>11000000</v>
      </c>
      <c r="V150" s="19">
        <v>0</v>
      </c>
      <c r="W150" s="19">
        <v>1977840</v>
      </c>
      <c r="X150" s="20">
        <f t="shared" si="6"/>
        <v>0.20378258787457074</v>
      </c>
      <c r="Y150" s="20">
        <f t="shared" si="7"/>
        <v>0.66378485373923912</v>
      </c>
      <c r="Z150" s="21">
        <f t="shared" si="8"/>
        <v>0.86756744161380983</v>
      </c>
    </row>
    <row r="151" spans="1:26" ht="45" outlineLevel="2" x14ac:dyDescent="0.25">
      <c r="A151" s="15" t="s">
        <v>362</v>
      </c>
      <c r="B151" s="16" t="s">
        <v>35</v>
      </c>
      <c r="C151" s="16" t="s">
        <v>36</v>
      </c>
      <c r="D151" s="16" t="s">
        <v>65</v>
      </c>
      <c r="E151" s="16" t="s">
        <v>57</v>
      </c>
      <c r="F151" s="16" t="s">
        <v>38</v>
      </c>
      <c r="G151" s="16">
        <v>1112</v>
      </c>
      <c r="H151" s="16">
        <v>3460</v>
      </c>
      <c r="I151" s="17" t="s">
        <v>66</v>
      </c>
      <c r="J151" s="18">
        <v>32994869</v>
      </c>
      <c r="K151" s="19">
        <v>32994869</v>
      </c>
      <c r="L151" s="19">
        <v>0</v>
      </c>
      <c r="M151" s="19">
        <v>6922440</v>
      </c>
      <c r="N151" s="19">
        <v>39917309</v>
      </c>
      <c r="O151" s="19">
        <v>0</v>
      </c>
      <c r="P151" s="19">
        <v>24038221.359999999</v>
      </c>
      <c r="Q151" s="19">
        <v>0</v>
      </c>
      <c r="R151" s="19">
        <v>8956647.6400000006</v>
      </c>
      <c r="S151" s="19">
        <v>8956647.6400000006</v>
      </c>
      <c r="T151" s="19">
        <v>0</v>
      </c>
      <c r="U151" s="19">
        <v>0</v>
      </c>
      <c r="V151" s="19">
        <v>0</v>
      </c>
      <c r="W151" s="19">
        <v>6922440</v>
      </c>
      <c r="X151" s="20">
        <f t="shared" si="6"/>
        <v>0.22438004626013244</v>
      </c>
      <c r="Y151" s="20">
        <f t="shared" si="7"/>
        <v>0.60220044793099659</v>
      </c>
      <c r="Z151" s="21">
        <f t="shared" si="8"/>
        <v>0.826580494191129</v>
      </c>
    </row>
    <row r="152" spans="1:26" outlineLevel="2" x14ac:dyDescent="0.25">
      <c r="A152" s="15" t="s">
        <v>400</v>
      </c>
      <c r="B152" s="16" t="s">
        <v>243</v>
      </c>
      <c r="C152" s="16" t="s">
        <v>36</v>
      </c>
      <c r="D152" s="16" t="s">
        <v>37</v>
      </c>
      <c r="E152" s="16"/>
      <c r="F152" s="16">
        <v>280</v>
      </c>
      <c r="G152" s="16">
        <v>1111</v>
      </c>
      <c r="H152" s="16">
        <v>3410</v>
      </c>
      <c r="I152" s="17" t="s">
        <v>39</v>
      </c>
      <c r="J152" s="18">
        <v>266796045429</v>
      </c>
      <c r="K152" s="19">
        <v>266796045429</v>
      </c>
      <c r="L152" s="19">
        <v>0</v>
      </c>
      <c r="M152" s="19">
        <v>0</v>
      </c>
      <c r="N152" s="19">
        <v>266796045429</v>
      </c>
      <c r="O152" s="19">
        <v>0</v>
      </c>
      <c r="P152" s="19">
        <v>0</v>
      </c>
      <c r="Q152" s="19">
        <v>0</v>
      </c>
      <c r="R152" s="19">
        <v>61531231673.419998</v>
      </c>
      <c r="S152" s="19">
        <v>61531231673.419998</v>
      </c>
      <c r="T152" s="19">
        <v>205264813755.57999</v>
      </c>
      <c r="U152" s="19">
        <v>205264813755.57999</v>
      </c>
      <c r="V152" s="19">
        <v>0</v>
      </c>
      <c r="W152" s="19">
        <v>205264813755.58002</v>
      </c>
      <c r="X152" s="20">
        <f t="shared" si="6"/>
        <v>0.2306302238268923</v>
      </c>
      <c r="Y152" s="20">
        <f t="shared" si="7"/>
        <v>0</v>
      </c>
      <c r="Z152" s="21">
        <f t="shared" si="8"/>
        <v>0.2306302238268923</v>
      </c>
    </row>
    <row r="153" spans="1:26" outlineLevel="2" x14ac:dyDescent="0.25">
      <c r="A153" s="15" t="s">
        <v>400</v>
      </c>
      <c r="B153" s="16" t="s">
        <v>243</v>
      </c>
      <c r="C153" s="16" t="s">
        <v>36</v>
      </c>
      <c r="D153" s="16" t="s">
        <v>40</v>
      </c>
      <c r="E153" s="16"/>
      <c r="F153" s="16">
        <v>280</v>
      </c>
      <c r="G153" s="16">
        <v>1111</v>
      </c>
      <c r="H153" s="16">
        <v>3410</v>
      </c>
      <c r="I153" s="17" t="s">
        <v>41</v>
      </c>
      <c r="J153" s="18">
        <v>14001850410</v>
      </c>
      <c r="K153" s="19">
        <v>14001850410</v>
      </c>
      <c r="L153" s="19">
        <v>0</v>
      </c>
      <c r="M153" s="19">
        <v>0</v>
      </c>
      <c r="N153" s="19">
        <v>14001850410</v>
      </c>
      <c r="O153" s="19">
        <v>0</v>
      </c>
      <c r="P153" s="19">
        <v>0</v>
      </c>
      <c r="Q153" s="19">
        <v>0</v>
      </c>
      <c r="R153" s="19">
        <v>4165890805.9000001</v>
      </c>
      <c r="S153" s="19">
        <v>4165890805.9000001</v>
      </c>
      <c r="T153" s="19">
        <v>9835959604.1000004</v>
      </c>
      <c r="U153" s="19">
        <v>9835959604.1000004</v>
      </c>
      <c r="V153" s="19">
        <v>0</v>
      </c>
      <c r="W153" s="19">
        <v>9835959604.1000004</v>
      </c>
      <c r="X153" s="20">
        <f t="shared" si="6"/>
        <v>0.2975243045679703</v>
      </c>
      <c r="Y153" s="20">
        <f t="shared" si="7"/>
        <v>0</v>
      </c>
      <c r="Z153" s="21">
        <f t="shared" si="8"/>
        <v>0.2975243045679703</v>
      </c>
    </row>
    <row r="154" spans="1:26" outlineLevel="2" x14ac:dyDescent="0.25">
      <c r="A154" s="15" t="s">
        <v>400</v>
      </c>
      <c r="B154" s="16" t="s">
        <v>243</v>
      </c>
      <c r="C154" s="16" t="s">
        <v>36</v>
      </c>
      <c r="D154" s="16" t="s">
        <v>401</v>
      </c>
      <c r="E154" s="16"/>
      <c r="F154" s="16">
        <v>280</v>
      </c>
      <c r="G154" s="16">
        <v>1111</v>
      </c>
      <c r="H154" s="16">
        <v>3410</v>
      </c>
      <c r="I154" s="17" t="s">
        <v>402</v>
      </c>
      <c r="J154" s="18">
        <v>433113437</v>
      </c>
      <c r="K154" s="19">
        <v>433113437</v>
      </c>
      <c r="L154" s="19">
        <v>0</v>
      </c>
      <c r="M154" s="19">
        <v>0</v>
      </c>
      <c r="N154" s="19">
        <v>433113437</v>
      </c>
      <c r="O154" s="19">
        <v>0</v>
      </c>
      <c r="P154" s="19">
        <v>0</v>
      </c>
      <c r="Q154" s="19">
        <v>0</v>
      </c>
      <c r="R154" s="19">
        <v>99083059.780000001</v>
      </c>
      <c r="S154" s="19">
        <v>99083059.780000001</v>
      </c>
      <c r="T154" s="19">
        <v>334030377.22000003</v>
      </c>
      <c r="U154" s="19">
        <v>334030377.22000003</v>
      </c>
      <c r="V154" s="19">
        <v>0</v>
      </c>
      <c r="W154" s="19">
        <v>334030377.22000003</v>
      </c>
      <c r="X154" s="20">
        <f t="shared" si="6"/>
        <v>0.22876930456442984</v>
      </c>
      <c r="Y154" s="20">
        <f t="shared" si="7"/>
        <v>0</v>
      </c>
      <c r="Z154" s="21">
        <f t="shared" si="8"/>
        <v>0.22876930456442984</v>
      </c>
    </row>
    <row r="155" spans="1:26" outlineLevel="2" x14ac:dyDescent="0.25">
      <c r="A155" s="15" t="s">
        <v>400</v>
      </c>
      <c r="B155" s="16" t="s">
        <v>243</v>
      </c>
      <c r="C155" s="16" t="s">
        <v>36</v>
      </c>
      <c r="D155" s="16" t="s">
        <v>342</v>
      </c>
      <c r="E155" s="16"/>
      <c r="F155" s="16">
        <v>280</v>
      </c>
      <c r="G155" s="16">
        <v>1111</v>
      </c>
      <c r="H155" s="16">
        <v>3410</v>
      </c>
      <c r="I155" s="17" t="s">
        <v>343</v>
      </c>
      <c r="J155" s="19">
        <v>0</v>
      </c>
      <c r="K155" s="19">
        <v>0</v>
      </c>
      <c r="L155" s="19">
        <v>64646990</v>
      </c>
      <c r="M155" s="19">
        <v>0</v>
      </c>
      <c r="N155" s="19">
        <v>64646990</v>
      </c>
      <c r="O155" s="19">
        <v>0</v>
      </c>
      <c r="P155" s="19">
        <v>0</v>
      </c>
      <c r="Q155" s="19">
        <v>0</v>
      </c>
      <c r="R155" s="19">
        <v>0</v>
      </c>
      <c r="S155" s="19">
        <v>0</v>
      </c>
      <c r="T155" s="19">
        <v>0</v>
      </c>
      <c r="U155" s="19">
        <v>0</v>
      </c>
      <c r="V155" s="19">
        <v>0</v>
      </c>
      <c r="W155" s="19">
        <v>64646990</v>
      </c>
      <c r="X155" s="20">
        <f t="shared" si="6"/>
        <v>0</v>
      </c>
      <c r="Y155" s="20">
        <f t="shared" si="7"/>
        <v>0</v>
      </c>
      <c r="Z155" s="21">
        <f t="shared" si="8"/>
        <v>0</v>
      </c>
    </row>
    <row r="156" spans="1:26" outlineLevel="2" x14ac:dyDescent="0.25">
      <c r="A156" s="15" t="s">
        <v>400</v>
      </c>
      <c r="B156" s="16" t="s">
        <v>243</v>
      </c>
      <c r="C156" s="16" t="s">
        <v>36</v>
      </c>
      <c r="D156" s="16" t="s">
        <v>46</v>
      </c>
      <c r="E156" s="16"/>
      <c r="F156" s="16">
        <v>280</v>
      </c>
      <c r="G156" s="16">
        <v>1111</v>
      </c>
      <c r="H156" s="16">
        <v>3410</v>
      </c>
      <c r="I156" s="17" t="s">
        <v>47</v>
      </c>
      <c r="J156" s="18">
        <v>73540247114</v>
      </c>
      <c r="K156" s="19">
        <v>73540247114</v>
      </c>
      <c r="L156" s="19">
        <v>0</v>
      </c>
      <c r="M156" s="19">
        <v>0</v>
      </c>
      <c r="N156" s="19">
        <v>73540247114</v>
      </c>
      <c r="O156" s="19">
        <v>0</v>
      </c>
      <c r="P156" s="19">
        <v>0</v>
      </c>
      <c r="Q156" s="19">
        <v>0</v>
      </c>
      <c r="R156" s="19">
        <v>18562911462.25</v>
      </c>
      <c r="S156" s="19">
        <v>18562911462.25</v>
      </c>
      <c r="T156" s="19">
        <v>54977335651.75</v>
      </c>
      <c r="U156" s="19">
        <v>54977335651.75</v>
      </c>
      <c r="V156" s="19">
        <v>0</v>
      </c>
      <c r="W156" s="19">
        <v>54977335651.75</v>
      </c>
      <c r="X156" s="20">
        <f t="shared" si="6"/>
        <v>0.25241839932186116</v>
      </c>
      <c r="Y156" s="20">
        <f t="shared" si="7"/>
        <v>0</v>
      </c>
      <c r="Z156" s="21">
        <f t="shared" si="8"/>
        <v>0.25241839932186116</v>
      </c>
    </row>
    <row r="157" spans="1:26" ht="30" outlineLevel="2" x14ac:dyDescent="0.25">
      <c r="A157" s="15" t="s">
        <v>400</v>
      </c>
      <c r="B157" s="16" t="s">
        <v>243</v>
      </c>
      <c r="C157" s="16" t="s">
        <v>36</v>
      </c>
      <c r="D157" s="16" t="s">
        <v>48</v>
      </c>
      <c r="E157" s="16"/>
      <c r="F157" s="16">
        <v>280</v>
      </c>
      <c r="G157" s="16">
        <v>1111</v>
      </c>
      <c r="H157" s="16">
        <v>3410</v>
      </c>
      <c r="I157" s="17" t="s">
        <v>49</v>
      </c>
      <c r="J157" s="18">
        <v>10544122752</v>
      </c>
      <c r="K157" s="19">
        <v>10544122752</v>
      </c>
      <c r="L157" s="19">
        <v>0</v>
      </c>
      <c r="M157" s="19">
        <v>0</v>
      </c>
      <c r="N157" s="19">
        <v>10544122752</v>
      </c>
      <c r="O157" s="19">
        <v>0</v>
      </c>
      <c r="P157" s="19">
        <v>0</v>
      </c>
      <c r="Q157" s="19">
        <v>0</v>
      </c>
      <c r="R157" s="19">
        <v>2391730094.7199998</v>
      </c>
      <c r="S157" s="19">
        <v>2391730094.7199998</v>
      </c>
      <c r="T157" s="19">
        <v>8152392657.2799997</v>
      </c>
      <c r="U157" s="19">
        <v>8152392657.2799997</v>
      </c>
      <c r="V157" s="19">
        <v>0</v>
      </c>
      <c r="W157" s="19">
        <v>8152392657.2800007</v>
      </c>
      <c r="X157" s="20">
        <f t="shared" si="6"/>
        <v>0.22683063835408579</v>
      </c>
      <c r="Y157" s="20">
        <f t="shared" si="7"/>
        <v>0</v>
      </c>
      <c r="Z157" s="21">
        <f t="shared" si="8"/>
        <v>0.22683063835408579</v>
      </c>
    </row>
    <row r="158" spans="1:26" outlineLevel="2" x14ac:dyDescent="0.25">
      <c r="A158" s="15" t="s">
        <v>400</v>
      </c>
      <c r="B158" s="16" t="s">
        <v>243</v>
      </c>
      <c r="C158" s="16" t="s">
        <v>36</v>
      </c>
      <c r="D158" s="16" t="s">
        <v>50</v>
      </c>
      <c r="E158" s="16"/>
      <c r="F158" s="16">
        <v>280</v>
      </c>
      <c r="G158" s="16">
        <v>1111</v>
      </c>
      <c r="H158" s="16">
        <v>3410</v>
      </c>
      <c r="I158" s="17" t="s">
        <v>51</v>
      </c>
      <c r="J158" s="18">
        <v>48038766171</v>
      </c>
      <c r="K158" s="19">
        <v>48038766171</v>
      </c>
      <c r="L158" s="19">
        <v>0</v>
      </c>
      <c r="M158" s="19">
        <v>0</v>
      </c>
      <c r="N158" s="19">
        <v>48038766171</v>
      </c>
      <c r="O158" s="19">
        <v>0</v>
      </c>
      <c r="P158" s="19">
        <v>0</v>
      </c>
      <c r="Q158" s="19">
        <v>0</v>
      </c>
      <c r="R158" s="19">
        <v>183648038.66999999</v>
      </c>
      <c r="S158" s="19">
        <v>183648038.66999999</v>
      </c>
      <c r="T158" s="19">
        <v>47855118132.330002</v>
      </c>
      <c r="U158" s="19">
        <v>47855118132.330002</v>
      </c>
      <c r="V158" s="19">
        <v>0</v>
      </c>
      <c r="W158" s="19">
        <v>47855118132.330002</v>
      </c>
      <c r="X158" s="20">
        <f t="shared" si="6"/>
        <v>3.8229133116425558E-3</v>
      </c>
      <c r="Y158" s="20">
        <f t="shared" si="7"/>
        <v>0</v>
      </c>
      <c r="Z158" s="21">
        <f t="shared" si="8"/>
        <v>3.8229133116425558E-3</v>
      </c>
    </row>
    <row r="159" spans="1:26" outlineLevel="2" x14ac:dyDescent="0.25">
      <c r="A159" s="15" t="s">
        <v>400</v>
      </c>
      <c r="B159" s="16" t="s">
        <v>243</v>
      </c>
      <c r="C159" s="16" t="s">
        <v>36</v>
      </c>
      <c r="D159" s="16" t="s">
        <v>52</v>
      </c>
      <c r="E159" s="16"/>
      <c r="F159" s="16">
        <v>280</v>
      </c>
      <c r="G159" s="16">
        <v>1111</v>
      </c>
      <c r="H159" s="16">
        <v>3410</v>
      </c>
      <c r="I159" s="17" t="s">
        <v>53</v>
      </c>
      <c r="J159" s="18">
        <v>42761000377</v>
      </c>
      <c r="K159" s="19">
        <v>42761000377</v>
      </c>
      <c r="L159" s="19">
        <v>-197604361</v>
      </c>
      <c r="M159" s="19">
        <v>0</v>
      </c>
      <c r="N159" s="19">
        <v>42563396016</v>
      </c>
      <c r="O159" s="19">
        <v>0</v>
      </c>
      <c r="P159" s="19">
        <v>919722065.88999999</v>
      </c>
      <c r="Q159" s="19">
        <v>0</v>
      </c>
      <c r="R159" s="19">
        <v>39651417123.370003</v>
      </c>
      <c r="S159" s="19">
        <v>39651323958.260002</v>
      </c>
      <c r="T159" s="19">
        <v>1992256826.74</v>
      </c>
      <c r="U159" s="19">
        <v>2189861187.7399998</v>
      </c>
      <c r="V159" s="19">
        <v>0</v>
      </c>
      <c r="W159" s="19">
        <v>1992256826.7399979</v>
      </c>
      <c r="X159" s="20">
        <f t="shared" si="6"/>
        <v>0.93158490239981429</v>
      </c>
      <c r="Y159" s="20">
        <f t="shared" si="7"/>
        <v>2.1608286743479477E-2</v>
      </c>
      <c r="Z159" s="21">
        <f t="shared" si="8"/>
        <v>0.95319318914329376</v>
      </c>
    </row>
    <row r="160" spans="1:26" outlineLevel="2" x14ac:dyDescent="0.25">
      <c r="A160" s="15" t="s">
        <v>400</v>
      </c>
      <c r="B160" s="16" t="s">
        <v>243</v>
      </c>
      <c r="C160" s="16" t="s">
        <v>36</v>
      </c>
      <c r="D160" s="16" t="s">
        <v>54</v>
      </c>
      <c r="E160" s="16"/>
      <c r="F160" s="16">
        <v>280</v>
      </c>
      <c r="G160" s="16">
        <v>1111</v>
      </c>
      <c r="H160" s="16">
        <v>3410</v>
      </c>
      <c r="I160" s="17" t="s">
        <v>55</v>
      </c>
      <c r="J160" s="18">
        <v>141375819572</v>
      </c>
      <c r="K160" s="19">
        <v>141375819572</v>
      </c>
      <c r="L160" s="19">
        <v>0</v>
      </c>
      <c r="M160" s="19">
        <v>0</v>
      </c>
      <c r="N160" s="19">
        <v>141375819572</v>
      </c>
      <c r="O160" s="19">
        <v>0</v>
      </c>
      <c r="P160" s="19">
        <v>0</v>
      </c>
      <c r="Q160" s="19">
        <v>0</v>
      </c>
      <c r="R160" s="19">
        <v>30689544187.459999</v>
      </c>
      <c r="S160" s="19">
        <v>30689544187.459999</v>
      </c>
      <c r="T160" s="19">
        <v>110686275384.53999</v>
      </c>
      <c r="U160" s="19">
        <v>110686275384.53999</v>
      </c>
      <c r="V160" s="19">
        <v>0</v>
      </c>
      <c r="W160" s="19">
        <v>110686275384.54001</v>
      </c>
      <c r="X160" s="20">
        <f t="shared" si="6"/>
        <v>0.21707774554636905</v>
      </c>
      <c r="Y160" s="20">
        <f t="shared" si="7"/>
        <v>0</v>
      </c>
      <c r="Z160" s="21">
        <f t="shared" si="8"/>
        <v>0.21707774554636905</v>
      </c>
    </row>
    <row r="161" spans="1:26" ht="30" outlineLevel="2" x14ac:dyDescent="0.25">
      <c r="A161" s="15" t="s">
        <v>400</v>
      </c>
      <c r="B161" s="16" t="s">
        <v>243</v>
      </c>
      <c r="C161" s="16" t="s">
        <v>36</v>
      </c>
      <c r="D161" s="16" t="s">
        <v>56</v>
      </c>
      <c r="E161" s="16" t="s">
        <v>57</v>
      </c>
      <c r="F161" s="16">
        <v>280</v>
      </c>
      <c r="G161" s="16">
        <v>1112</v>
      </c>
      <c r="H161" s="16">
        <v>3410</v>
      </c>
      <c r="I161" s="17" t="s">
        <v>58</v>
      </c>
      <c r="J161" s="18">
        <v>52954050616</v>
      </c>
      <c r="K161" s="19">
        <v>52954050616</v>
      </c>
      <c r="L161" s="19">
        <v>0</v>
      </c>
      <c r="M161" s="19">
        <v>0</v>
      </c>
      <c r="N161" s="19">
        <v>52954050616</v>
      </c>
      <c r="O161" s="19">
        <v>0</v>
      </c>
      <c r="P161" s="19">
        <v>38390465029</v>
      </c>
      <c r="Q161" s="19">
        <v>0</v>
      </c>
      <c r="R161" s="19">
        <v>14563585587</v>
      </c>
      <c r="S161" s="19">
        <v>14563585587</v>
      </c>
      <c r="T161" s="19">
        <v>0</v>
      </c>
      <c r="U161" s="19">
        <v>0</v>
      </c>
      <c r="V161" s="19">
        <v>0</v>
      </c>
      <c r="W161" s="19">
        <v>0</v>
      </c>
      <c r="X161" s="20">
        <f t="shared" si="6"/>
        <v>0.27502307033335105</v>
      </c>
      <c r="Y161" s="20">
        <f t="shared" si="7"/>
        <v>0.72497692966664895</v>
      </c>
      <c r="Z161" s="21">
        <f t="shared" si="8"/>
        <v>1</v>
      </c>
    </row>
    <row r="162" spans="1:26" ht="30" outlineLevel="2" x14ac:dyDescent="0.25">
      <c r="A162" s="15" t="s">
        <v>400</v>
      </c>
      <c r="B162" s="16" t="s">
        <v>243</v>
      </c>
      <c r="C162" s="16" t="s">
        <v>36</v>
      </c>
      <c r="D162" s="16" t="s">
        <v>59</v>
      </c>
      <c r="E162" s="16" t="s">
        <v>57</v>
      </c>
      <c r="F162" s="16">
        <v>280</v>
      </c>
      <c r="G162" s="16">
        <v>1112</v>
      </c>
      <c r="H162" s="16">
        <v>3410</v>
      </c>
      <c r="I162" s="17" t="s">
        <v>60</v>
      </c>
      <c r="J162" s="18">
        <v>2862381114</v>
      </c>
      <c r="K162" s="19">
        <v>2862381114</v>
      </c>
      <c r="L162" s="19">
        <v>0</v>
      </c>
      <c r="M162" s="19">
        <v>0</v>
      </c>
      <c r="N162" s="19">
        <v>2862381114</v>
      </c>
      <c r="O162" s="19">
        <v>0</v>
      </c>
      <c r="P162" s="19">
        <v>2075101723</v>
      </c>
      <c r="Q162" s="19">
        <v>0</v>
      </c>
      <c r="R162" s="19">
        <v>787279391</v>
      </c>
      <c r="S162" s="19">
        <v>787279391</v>
      </c>
      <c r="T162" s="19">
        <v>0</v>
      </c>
      <c r="U162" s="19">
        <v>0</v>
      </c>
      <c r="V162" s="19">
        <v>0</v>
      </c>
      <c r="W162" s="19">
        <v>0</v>
      </c>
      <c r="X162" s="20">
        <f t="shared" si="6"/>
        <v>0.27504352482951716</v>
      </c>
      <c r="Y162" s="20">
        <f t="shared" si="7"/>
        <v>0.72495647517048278</v>
      </c>
      <c r="Z162" s="21">
        <f t="shared" si="8"/>
        <v>1</v>
      </c>
    </row>
    <row r="163" spans="1:26" ht="120" outlineLevel="2" x14ac:dyDescent="0.25">
      <c r="A163" s="15" t="s">
        <v>400</v>
      </c>
      <c r="B163" s="16" t="s">
        <v>243</v>
      </c>
      <c r="C163" s="16" t="s">
        <v>36</v>
      </c>
      <c r="D163" s="16" t="s">
        <v>61</v>
      </c>
      <c r="E163" s="16" t="s">
        <v>57</v>
      </c>
      <c r="F163" s="16">
        <v>280</v>
      </c>
      <c r="G163" s="16">
        <v>1112</v>
      </c>
      <c r="H163" s="16">
        <v>3410</v>
      </c>
      <c r="I163" s="17" t="s">
        <v>62</v>
      </c>
      <c r="J163" s="18">
        <v>2870414433</v>
      </c>
      <c r="K163" s="19">
        <v>2870414433</v>
      </c>
      <c r="L163" s="19">
        <v>0</v>
      </c>
      <c r="M163" s="19">
        <v>0</v>
      </c>
      <c r="N163" s="19">
        <v>2870414433</v>
      </c>
      <c r="O163" s="19">
        <v>0</v>
      </c>
      <c r="P163" s="19">
        <v>2093962234</v>
      </c>
      <c r="Q163" s="19">
        <v>0</v>
      </c>
      <c r="R163" s="19">
        <v>776452199</v>
      </c>
      <c r="S163" s="19">
        <v>776452199</v>
      </c>
      <c r="T163" s="19">
        <v>0</v>
      </c>
      <c r="U163" s="19">
        <v>0</v>
      </c>
      <c r="V163" s="19">
        <v>0</v>
      </c>
      <c r="W163" s="19">
        <v>0</v>
      </c>
      <c r="X163" s="20">
        <f t="shared" si="6"/>
        <v>0.27050177496093991</v>
      </c>
      <c r="Y163" s="20">
        <f t="shared" si="7"/>
        <v>0.72949822503906003</v>
      </c>
      <c r="Z163" s="21">
        <f t="shared" si="8"/>
        <v>1</v>
      </c>
    </row>
    <row r="164" spans="1:26" ht="30" outlineLevel="2" x14ac:dyDescent="0.25">
      <c r="A164" s="15" t="s">
        <v>400</v>
      </c>
      <c r="B164" s="16" t="s">
        <v>243</v>
      </c>
      <c r="C164" s="16" t="s">
        <v>36</v>
      </c>
      <c r="D164" s="16" t="s">
        <v>63</v>
      </c>
      <c r="E164" s="16" t="s">
        <v>57</v>
      </c>
      <c r="F164" s="16">
        <v>280</v>
      </c>
      <c r="G164" s="16">
        <v>1112</v>
      </c>
      <c r="H164" s="16">
        <v>3410</v>
      </c>
      <c r="I164" s="17" t="s">
        <v>58</v>
      </c>
      <c r="J164" s="18">
        <v>8587143343</v>
      </c>
      <c r="K164" s="19">
        <v>8587143343</v>
      </c>
      <c r="L164" s="19">
        <v>8150000000</v>
      </c>
      <c r="M164" s="19">
        <v>0</v>
      </c>
      <c r="N164" s="19">
        <v>16737143343</v>
      </c>
      <c r="O164" s="19">
        <v>0</v>
      </c>
      <c r="P164" s="19">
        <v>3867155894</v>
      </c>
      <c r="Q164" s="19">
        <v>0</v>
      </c>
      <c r="R164" s="19">
        <v>4719987449</v>
      </c>
      <c r="S164" s="19">
        <v>4719987449</v>
      </c>
      <c r="T164" s="19">
        <v>0</v>
      </c>
      <c r="U164" s="19">
        <v>0</v>
      </c>
      <c r="V164" s="19">
        <v>0</v>
      </c>
      <c r="W164" s="19">
        <v>8150000000</v>
      </c>
      <c r="X164" s="20">
        <f t="shared" si="6"/>
        <v>0.28200675302061312</v>
      </c>
      <c r="Y164" s="20">
        <f t="shared" si="7"/>
        <v>0.23105232564178083</v>
      </c>
      <c r="Z164" s="21">
        <f t="shared" si="8"/>
        <v>0.51305907866239397</v>
      </c>
    </row>
    <row r="165" spans="1:26" ht="30" outlineLevel="2" x14ac:dyDescent="0.25">
      <c r="A165" s="15" t="s">
        <v>400</v>
      </c>
      <c r="B165" s="16" t="s">
        <v>243</v>
      </c>
      <c r="C165" s="16" t="s">
        <v>36</v>
      </c>
      <c r="D165" s="16" t="s">
        <v>64</v>
      </c>
      <c r="E165" s="16" t="s">
        <v>57</v>
      </c>
      <c r="F165" s="16">
        <v>280</v>
      </c>
      <c r="G165" s="16">
        <v>1112</v>
      </c>
      <c r="H165" s="16">
        <v>3410</v>
      </c>
      <c r="I165" s="17" t="s">
        <v>58</v>
      </c>
      <c r="J165" s="18">
        <v>17174286687</v>
      </c>
      <c r="K165" s="19">
        <v>17174286687</v>
      </c>
      <c r="L165" s="19">
        <v>-8150000000</v>
      </c>
      <c r="M165" s="19">
        <v>0</v>
      </c>
      <c r="N165" s="19">
        <v>9024286687</v>
      </c>
      <c r="O165" s="19">
        <v>0</v>
      </c>
      <c r="P165" s="19">
        <v>6660414198</v>
      </c>
      <c r="Q165" s="19">
        <v>0</v>
      </c>
      <c r="R165" s="19">
        <v>2363872489</v>
      </c>
      <c r="S165" s="19">
        <v>2363872489</v>
      </c>
      <c r="T165" s="19">
        <v>0</v>
      </c>
      <c r="U165" s="19">
        <v>8150000000</v>
      </c>
      <c r="V165" s="19">
        <v>0</v>
      </c>
      <c r="W165" s="19">
        <v>0</v>
      </c>
      <c r="X165" s="20">
        <f t="shared" si="6"/>
        <v>0.26194563304435942</v>
      </c>
      <c r="Y165" s="20">
        <f t="shared" si="7"/>
        <v>0.73805436695564053</v>
      </c>
      <c r="Z165" s="21">
        <f t="shared" si="8"/>
        <v>1</v>
      </c>
    </row>
    <row r="166" spans="1:26" ht="45" outlineLevel="2" x14ac:dyDescent="0.25">
      <c r="A166" s="15" t="s">
        <v>400</v>
      </c>
      <c r="B166" s="16" t="s">
        <v>243</v>
      </c>
      <c r="C166" s="16" t="s">
        <v>36</v>
      </c>
      <c r="D166" s="16" t="s">
        <v>65</v>
      </c>
      <c r="E166" s="16" t="s">
        <v>57</v>
      </c>
      <c r="F166" s="16">
        <v>280</v>
      </c>
      <c r="G166" s="16">
        <v>1112</v>
      </c>
      <c r="H166" s="16">
        <v>3410</v>
      </c>
      <c r="I166" s="17" t="s">
        <v>66</v>
      </c>
      <c r="J166" s="18">
        <v>34951612200</v>
      </c>
      <c r="K166" s="19">
        <v>34951612200</v>
      </c>
      <c r="L166" s="19">
        <v>0</v>
      </c>
      <c r="M166" s="19">
        <v>0</v>
      </c>
      <c r="N166" s="19">
        <v>34951612200</v>
      </c>
      <c r="O166" s="19">
        <v>0</v>
      </c>
      <c r="P166" s="19">
        <v>26132449360.049999</v>
      </c>
      <c r="Q166" s="19">
        <v>0</v>
      </c>
      <c r="R166" s="19">
        <v>8819162839.9500008</v>
      </c>
      <c r="S166" s="19">
        <v>8819162839.9500008</v>
      </c>
      <c r="T166" s="19">
        <v>0</v>
      </c>
      <c r="U166" s="19">
        <v>0</v>
      </c>
      <c r="V166" s="19">
        <v>0</v>
      </c>
      <c r="W166" s="19">
        <v>0</v>
      </c>
      <c r="X166" s="20">
        <f t="shared" si="6"/>
        <v>0.25232492250958316</v>
      </c>
      <c r="Y166" s="20">
        <f t="shared" si="7"/>
        <v>0.74767507749041684</v>
      </c>
      <c r="Z166" s="21">
        <f t="shared" si="8"/>
        <v>1</v>
      </c>
    </row>
    <row r="167" spans="1:26" outlineLevel="2" x14ac:dyDescent="0.25">
      <c r="A167" s="15" t="s">
        <v>400</v>
      </c>
      <c r="B167" s="16" t="s">
        <v>257</v>
      </c>
      <c r="C167" s="16" t="s">
        <v>36</v>
      </c>
      <c r="D167" s="16" t="s">
        <v>37</v>
      </c>
      <c r="E167" s="16"/>
      <c r="F167" s="16">
        <v>280</v>
      </c>
      <c r="G167" s="16">
        <v>1111</v>
      </c>
      <c r="H167" s="16">
        <v>3420</v>
      </c>
      <c r="I167" s="17" t="s">
        <v>39</v>
      </c>
      <c r="J167" s="18">
        <v>141879062016</v>
      </c>
      <c r="K167" s="19">
        <v>141879062016</v>
      </c>
      <c r="L167" s="19">
        <v>0</v>
      </c>
      <c r="M167" s="19">
        <v>0</v>
      </c>
      <c r="N167" s="19">
        <v>141879062016</v>
      </c>
      <c r="O167" s="19">
        <v>0</v>
      </c>
      <c r="P167" s="19">
        <v>0</v>
      </c>
      <c r="Q167" s="19">
        <v>0</v>
      </c>
      <c r="R167" s="19">
        <v>32867902806.5</v>
      </c>
      <c r="S167" s="19">
        <v>32867902806.5</v>
      </c>
      <c r="T167" s="19">
        <v>109011159209.5</v>
      </c>
      <c r="U167" s="19">
        <v>109011159209.5</v>
      </c>
      <c r="V167" s="19">
        <v>0</v>
      </c>
      <c r="W167" s="19">
        <v>109011159209.5</v>
      </c>
      <c r="X167" s="20">
        <f t="shared" si="6"/>
        <v>0.23166140471659882</v>
      </c>
      <c r="Y167" s="20">
        <f t="shared" si="7"/>
        <v>0</v>
      </c>
      <c r="Z167" s="21">
        <f t="shared" si="8"/>
        <v>0.23166140471659882</v>
      </c>
    </row>
    <row r="168" spans="1:26" outlineLevel="2" x14ac:dyDescent="0.25">
      <c r="A168" s="15" t="s">
        <v>400</v>
      </c>
      <c r="B168" s="16" t="s">
        <v>257</v>
      </c>
      <c r="C168" s="16" t="s">
        <v>36</v>
      </c>
      <c r="D168" s="16" t="s">
        <v>40</v>
      </c>
      <c r="E168" s="16"/>
      <c r="F168" s="16">
        <v>280</v>
      </c>
      <c r="G168" s="16">
        <v>1111</v>
      </c>
      <c r="H168" s="16">
        <v>3420</v>
      </c>
      <c r="I168" s="17" t="s">
        <v>41</v>
      </c>
      <c r="J168" s="18">
        <v>4762062178</v>
      </c>
      <c r="K168" s="19">
        <v>4762062178</v>
      </c>
      <c r="L168" s="19">
        <v>0</v>
      </c>
      <c r="M168" s="19">
        <v>0</v>
      </c>
      <c r="N168" s="19">
        <v>4762062178</v>
      </c>
      <c r="O168" s="19">
        <v>0</v>
      </c>
      <c r="P168" s="19">
        <v>0</v>
      </c>
      <c r="Q168" s="19">
        <v>0</v>
      </c>
      <c r="R168" s="19">
        <v>1375893891.79</v>
      </c>
      <c r="S168" s="19">
        <v>1375893891.79</v>
      </c>
      <c r="T168" s="19">
        <v>3386168286.21</v>
      </c>
      <c r="U168" s="19">
        <v>3386168286.21</v>
      </c>
      <c r="V168" s="19">
        <v>0</v>
      </c>
      <c r="W168" s="19">
        <v>3386168286.21</v>
      </c>
      <c r="X168" s="20">
        <f t="shared" si="6"/>
        <v>0.28892816606772159</v>
      </c>
      <c r="Y168" s="20">
        <f t="shared" si="7"/>
        <v>0</v>
      </c>
      <c r="Z168" s="21">
        <f t="shared" si="8"/>
        <v>0.28892816606772159</v>
      </c>
    </row>
    <row r="169" spans="1:26" outlineLevel="2" x14ac:dyDescent="0.25">
      <c r="A169" s="15" t="s">
        <v>400</v>
      </c>
      <c r="B169" s="16" t="s">
        <v>257</v>
      </c>
      <c r="C169" s="16" t="s">
        <v>36</v>
      </c>
      <c r="D169" s="16" t="s">
        <v>401</v>
      </c>
      <c r="E169" s="16"/>
      <c r="F169" s="16">
        <v>280</v>
      </c>
      <c r="G169" s="16">
        <v>1111</v>
      </c>
      <c r="H169" s="16">
        <v>3420</v>
      </c>
      <c r="I169" s="17" t="s">
        <v>402</v>
      </c>
      <c r="J169" s="18">
        <v>142318091</v>
      </c>
      <c r="K169" s="19">
        <v>142318091</v>
      </c>
      <c r="L169" s="19">
        <v>0</v>
      </c>
      <c r="M169" s="19">
        <v>0</v>
      </c>
      <c r="N169" s="19">
        <v>142318091</v>
      </c>
      <c r="O169" s="19">
        <v>0</v>
      </c>
      <c r="P169" s="19">
        <v>0</v>
      </c>
      <c r="Q169" s="19">
        <v>0</v>
      </c>
      <c r="R169" s="19">
        <v>32950535.300000001</v>
      </c>
      <c r="S169" s="19">
        <v>32950535.300000001</v>
      </c>
      <c r="T169" s="19">
        <v>109367555.7</v>
      </c>
      <c r="U169" s="19">
        <v>109367555.7</v>
      </c>
      <c r="V169" s="19">
        <v>0</v>
      </c>
      <c r="W169" s="19">
        <v>109367555.7</v>
      </c>
      <c r="X169" s="20">
        <f t="shared" si="6"/>
        <v>0.23152738396413708</v>
      </c>
      <c r="Y169" s="20">
        <f t="shared" si="7"/>
        <v>0</v>
      </c>
      <c r="Z169" s="21">
        <f t="shared" si="8"/>
        <v>0.23152738396413708</v>
      </c>
    </row>
    <row r="170" spans="1:26" outlineLevel="2" x14ac:dyDescent="0.25">
      <c r="A170" s="15" t="s">
        <v>400</v>
      </c>
      <c r="B170" s="16" t="s">
        <v>257</v>
      </c>
      <c r="C170" s="16" t="s">
        <v>36</v>
      </c>
      <c r="D170" s="16" t="s">
        <v>342</v>
      </c>
      <c r="E170" s="16"/>
      <c r="F170" s="16">
        <v>280</v>
      </c>
      <c r="G170" s="16">
        <v>1111</v>
      </c>
      <c r="H170" s="16">
        <v>3420</v>
      </c>
      <c r="I170" s="17" t="s">
        <v>343</v>
      </c>
      <c r="J170" s="19">
        <v>0</v>
      </c>
      <c r="K170" s="19">
        <v>0</v>
      </c>
      <c r="L170" s="19">
        <v>34102272</v>
      </c>
      <c r="M170" s="19">
        <v>0</v>
      </c>
      <c r="N170" s="19">
        <v>34102272</v>
      </c>
      <c r="O170" s="19">
        <v>0</v>
      </c>
      <c r="P170" s="19">
        <v>0</v>
      </c>
      <c r="Q170" s="19">
        <v>0</v>
      </c>
      <c r="R170" s="19">
        <v>0</v>
      </c>
      <c r="S170" s="19">
        <v>0</v>
      </c>
      <c r="T170" s="19">
        <v>0</v>
      </c>
      <c r="U170" s="19">
        <v>0</v>
      </c>
      <c r="V170" s="19">
        <v>0</v>
      </c>
      <c r="W170" s="19">
        <v>34102272</v>
      </c>
      <c r="X170" s="20">
        <f t="shared" si="6"/>
        <v>0</v>
      </c>
      <c r="Y170" s="20">
        <f t="shared" si="7"/>
        <v>0</v>
      </c>
      <c r="Z170" s="21">
        <f t="shared" si="8"/>
        <v>0</v>
      </c>
    </row>
    <row r="171" spans="1:26" outlineLevel="2" x14ac:dyDescent="0.25">
      <c r="A171" s="15" t="s">
        <v>400</v>
      </c>
      <c r="B171" s="16" t="s">
        <v>257</v>
      </c>
      <c r="C171" s="16" t="s">
        <v>36</v>
      </c>
      <c r="D171" s="16" t="s">
        <v>46</v>
      </c>
      <c r="E171" s="16"/>
      <c r="F171" s="16">
        <v>280</v>
      </c>
      <c r="G171" s="16">
        <v>1111</v>
      </c>
      <c r="H171" s="16">
        <v>3420</v>
      </c>
      <c r="I171" s="17" t="s">
        <v>47</v>
      </c>
      <c r="J171" s="18">
        <v>39675051527</v>
      </c>
      <c r="K171" s="19">
        <v>39675051527</v>
      </c>
      <c r="L171" s="19">
        <v>0</v>
      </c>
      <c r="M171" s="19">
        <v>0</v>
      </c>
      <c r="N171" s="19">
        <v>39675051527</v>
      </c>
      <c r="O171" s="19">
        <v>0</v>
      </c>
      <c r="P171" s="19">
        <v>0</v>
      </c>
      <c r="Q171" s="19">
        <v>0</v>
      </c>
      <c r="R171" s="19">
        <v>9468085412.6700001</v>
      </c>
      <c r="S171" s="19">
        <v>9468085412.6700001</v>
      </c>
      <c r="T171" s="19">
        <v>30206966114.330002</v>
      </c>
      <c r="U171" s="19">
        <v>30206966114.330002</v>
      </c>
      <c r="V171" s="19">
        <v>0</v>
      </c>
      <c r="W171" s="19">
        <v>30206966114.330002</v>
      </c>
      <c r="X171" s="20">
        <f t="shared" si="6"/>
        <v>0.23864078427791577</v>
      </c>
      <c r="Y171" s="20">
        <f t="shared" si="7"/>
        <v>0</v>
      </c>
      <c r="Z171" s="21">
        <f t="shared" si="8"/>
        <v>0.23864078427791577</v>
      </c>
    </row>
    <row r="172" spans="1:26" ht="30" outlineLevel="2" x14ac:dyDescent="0.25">
      <c r="A172" s="15" t="s">
        <v>400</v>
      </c>
      <c r="B172" s="16" t="s">
        <v>257</v>
      </c>
      <c r="C172" s="16" t="s">
        <v>36</v>
      </c>
      <c r="D172" s="16" t="s">
        <v>48</v>
      </c>
      <c r="E172" s="16"/>
      <c r="F172" s="16">
        <v>280</v>
      </c>
      <c r="G172" s="16">
        <v>1111</v>
      </c>
      <c r="H172" s="16">
        <v>3420</v>
      </c>
      <c r="I172" s="17" t="s">
        <v>49</v>
      </c>
      <c r="J172" s="18">
        <v>8953956836</v>
      </c>
      <c r="K172" s="19">
        <v>8953956836</v>
      </c>
      <c r="L172" s="19">
        <v>0</v>
      </c>
      <c r="M172" s="19">
        <v>0</v>
      </c>
      <c r="N172" s="19">
        <v>8953956836</v>
      </c>
      <c r="O172" s="19">
        <v>0</v>
      </c>
      <c r="P172" s="19">
        <v>0</v>
      </c>
      <c r="Q172" s="19">
        <v>0</v>
      </c>
      <c r="R172" s="19">
        <v>1940969234.5799999</v>
      </c>
      <c r="S172" s="19">
        <v>1940969234.5799999</v>
      </c>
      <c r="T172" s="19">
        <v>7012987601.4200001</v>
      </c>
      <c r="U172" s="19">
        <v>7012987601.4200001</v>
      </c>
      <c r="V172" s="19">
        <v>0</v>
      </c>
      <c r="W172" s="19">
        <v>7012987601.4200001</v>
      </c>
      <c r="X172" s="20">
        <f t="shared" si="6"/>
        <v>0.2167722349047071</v>
      </c>
      <c r="Y172" s="20">
        <f t="shared" si="7"/>
        <v>0</v>
      </c>
      <c r="Z172" s="21">
        <f t="shared" si="8"/>
        <v>0.2167722349047071</v>
      </c>
    </row>
    <row r="173" spans="1:26" outlineLevel="2" x14ac:dyDescent="0.25">
      <c r="A173" s="15" t="s">
        <v>400</v>
      </c>
      <c r="B173" s="16" t="s">
        <v>257</v>
      </c>
      <c r="C173" s="16" t="s">
        <v>36</v>
      </c>
      <c r="D173" s="16" t="s">
        <v>50</v>
      </c>
      <c r="E173" s="16"/>
      <c r="F173" s="16">
        <v>280</v>
      </c>
      <c r="G173" s="16">
        <v>1111</v>
      </c>
      <c r="H173" s="16">
        <v>3420</v>
      </c>
      <c r="I173" s="17" t="s">
        <v>51</v>
      </c>
      <c r="J173" s="18">
        <v>22194456286</v>
      </c>
      <c r="K173" s="19">
        <v>22194456286</v>
      </c>
      <c r="L173" s="19">
        <v>0</v>
      </c>
      <c r="M173" s="19">
        <v>0</v>
      </c>
      <c r="N173" s="19">
        <v>22194456286</v>
      </c>
      <c r="O173" s="19">
        <v>0</v>
      </c>
      <c r="P173" s="19">
        <v>0</v>
      </c>
      <c r="Q173" s="19">
        <v>0</v>
      </c>
      <c r="R173" s="19">
        <v>86497922.790000007</v>
      </c>
      <c r="S173" s="19">
        <v>86497922.790000007</v>
      </c>
      <c r="T173" s="19">
        <v>22107958363.209999</v>
      </c>
      <c r="U173" s="19">
        <v>22107958363.209999</v>
      </c>
      <c r="V173" s="19">
        <v>0</v>
      </c>
      <c r="W173" s="19">
        <v>22107958363.209999</v>
      </c>
      <c r="X173" s="20">
        <f t="shared" si="6"/>
        <v>3.8972760438633438E-3</v>
      </c>
      <c r="Y173" s="20">
        <f t="shared" si="7"/>
        <v>0</v>
      </c>
      <c r="Z173" s="21">
        <f t="shared" si="8"/>
        <v>3.8972760438633438E-3</v>
      </c>
    </row>
    <row r="174" spans="1:26" outlineLevel="2" x14ac:dyDescent="0.25">
      <c r="A174" s="15" t="s">
        <v>400</v>
      </c>
      <c r="B174" s="16" t="s">
        <v>257</v>
      </c>
      <c r="C174" s="16" t="s">
        <v>36</v>
      </c>
      <c r="D174" s="16" t="s">
        <v>52</v>
      </c>
      <c r="E174" s="16"/>
      <c r="F174" s="16">
        <v>280</v>
      </c>
      <c r="G174" s="16">
        <v>1111</v>
      </c>
      <c r="H174" s="16">
        <v>3420</v>
      </c>
      <c r="I174" s="17" t="s">
        <v>53</v>
      </c>
      <c r="J174" s="18">
        <v>20334244877</v>
      </c>
      <c r="K174" s="19">
        <v>20334244877</v>
      </c>
      <c r="L174" s="19">
        <v>0</v>
      </c>
      <c r="M174" s="19">
        <v>0</v>
      </c>
      <c r="N174" s="19">
        <v>20334244877</v>
      </c>
      <c r="O174" s="19">
        <v>0</v>
      </c>
      <c r="P174" s="19">
        <v>268756076.70999998</v>
      </c>
      <c r="Q174" s="19">
        <v>0</v>
      </c>
      <c r="R174" s="19">
        <v>18955071011.529999</v>
      </c>
      <c r="S174" s="19">
        <v>18955071011.529999</v>
      </c>
      <c r="T174" s="19">
        <v>1110417788.76</v>
      </c>
      <c r="U174" s="19">
        <v>1110417788.76</v>
      </c>
      <c r="V174" s="19">
        <v>0</v>
      </c>
      <c r="W174" s="19">
        <v>1110417788.7600021</v>
      </c>
      <c r="X174" s="20">
        <f t="shared" si="6"/>
        <v>0.93217481771206656</v>
      </c>
      <c r="Y174" s="20">
        <f t="shared" si="7"/>
        <v>1.321691945462844E-2</v>
      </c>
      <c r="Z174" s="21">
        <f t="shared" si="8"/>
        <v>0.945391737166695</v>
      </c>
    </row>
    <row r="175" spans="1:26" outlineLevel="2" x14ac:dyDescent="0.25">
      <c r="A175" s="15" t="s">
        <v>400</v>
      </c>
      <c r="B175" s="16" t="s">
        <v>257</v>
      </c>
      <c r="C175" s="16" t="s">
        <v>36</v>
      </c>
      <c r="D175" s="16" t="s">
        <v>54</v>
      </c>
      <c r="E175" s="16"/>
      <c r="F175" s="16">
        <v>280</v>
      </c>
      <c r="G175" s="16">
        <v>1111</v>
      </c>
      <c r="H175" s="16">
        <v>3420</v>
      </c>
      <c r="I175" s="17" t="s">
        <v>55</v>
      </c>
      <c r="J175" s="18">
        <v>39215802385</v>
      </c>
      <c r="K175" s="19">
        <v>39215802385</v>
      </c>
      <c r="L175" s="19">
        <v>0</v>
      </c>
      <c r="M175" s="19">
        <v>0</v>
      </c>
      <c r="N175" s="19">
        <v>39215802385</v>
      </c>
      <c r="O175" s="19">
        <v>0</v>
      </c>
      <c r="P175" s="19">
        <v>0</v>
      </c>
      <c r="Q175" s="19">
        <v>0</v>
      </c>
      <c r="R175" s="19">
        <v>9863945438.1100006</v>
      </c>
      <c r="S175" s="19">
        <v>9863945438.1100006</v>
      </c>
      <c r="T175" s="19">
        <v>29351856946.889999</v>
      </c>
      <c r="U175" s="19">
        <v>29351856946.889999</v>
      </c>
      <c r="V175" s="19">
        <v>0</v>
      </c>
      <c r="W175" s="19">
        <v>29351856946.889999</v>
      </c>
      <c r="X175" s="20">
        <f t="shared" si="6"/>
        <v>0.25152986393778209</v>
      </c>
      <c r="Y175" s="20">
        <f t="shared" si="7"/>
        <v>0</v>
      </c>
      <c r="Z175" s="21">
        <f t="shared" si="8"/>
        <v>0.25152986393778209</v>
      </c>
    </row>
    <row r="176" spans="1:26" ht="30" outlineLevel="2" x14ac:dyDescent="0.25">
      <c r="A176" s="15" t="s">
        <v>400</v>
      </c>
      <c r="B176" s="16" t="s">
        <v>257</v>
      </c>
      <c r="C176" s="16" t="s">
        <v>36</v>
      </c>
      <c r="D176" s="16" t="s">
        <v>56</v>
      </c>
      <c r="E176" s="16" t="s">
        <v>57</v>
      </c>
      <c r="F176" s="16">
        <v>280</v>
      </c>
      <c r="G176" s="16">
        <v>1112</v>
      </c>
      <c r="H176" s="16">
        <v>3420</v>
      </c>
      <c r="I176" s="17" t="s">
        <v>58</v>
      </c>
      <c r="J176" s="18">
        <v>24460766850</v>
      </c>
      <c r="K176" s="19">
        <v>24460766850</v>
      </c>
      <c r="L176" s="19">
        <v>0</v>
      </c>
      <c r="M176" s="19">
        <v>0</v>
      </c>
      <c r="N176" s="19">
        <v>24460766850</v>
      </c>
      <c r="O176" s="19">
        <v>0</v>
      </c>
      <c r="P176" s="19">
        <v>17604525929</v>
      </c>
      <c r="Q176" s="19">
        <v>0</v>
      </c>
      <c r="R176" s="19">
        <v>6856240921</v>
      </c>
      <c r="S176" s="19">
        <v>6856240921</v>
      </c>
      <c r="T176" s="19">
        <v>0</v>
      </c>
      <c r="U176" s="19">
        <v>0</v>
      </c>
      <c r="V176" s="19">
        <v>0</v>
      </c>
      <c r="W176" s="19">
        <v>0</v>
      </c>
      <c r="X176" s="20">
        <f t="shared" si="6"/>
        <v>0.28029542013315906</v>
      </c>
      <c r="Y176" s="20">
        <f t="shared" si="7"/>
        <v>0.71970457986684089</v>
      </c>
      <c r="Z176" s="21">
        <f t="shared" si="8"/>
        <v>1</v>
      </c>
    </row>
    <row r="177" spans="1:26" ht="30" outlineLevel="2" x14ac:dyDescent="0.25">
      <c r="A177" s="15" t="s">
        <v>400</v>
      </c>
      <c r="B177" s="16" t="s">
        <v>257</v>
      </c>
      <c r="C177" s="16" t="s">
        <v>36</v>
      </c>
      <c r="D177" s="16" t="s">
        <v>59</v>
      </c>
      <c r="E177" s="16" t="s">
        <v>57</v>
      </c>
      <c r="F177" s="16">
        <v>280</v>
      </c>
      <c r="G177" s="16">
        <v>1112</v>
      </c>
      <c r="H177" s="16">
        <v>3420</v>
      </c>
      <c r="I177" s="17" t="s">
        <v>60</v>
      </c>
      <c r="J177" s="18">
        <v>1322203613</v>
      </c>
      <c r="K177" s="19">
        <v>1322203613</v>
      </c>
      <c r="L177" s="19">
        <v>0</v>
      </c>
      <c r="M177" s="19">
        <v>0</v>
      </c>
      <c r="N177" s="19">
        <v>1322203613</v>
      </c>
      <c r="O177" s="19">
        <v>0</v>
      </c>
      <c r="P177" s="19">
        <v>951657101</v>
      </c>
      <c r="Q177" s="19">
        <v>0</v>
      </c>
      <c r="R177" s="19">
        <v>370546512</v>
      </c>
      <c r="S177" s="19">
        <v>370546512</v>
      </c>
      <c r="T177" s="19">
        <v>0</v>
      </c>
      <c r="U177" s="19">
        <v>0</v>
      </c>
      <c r="V177" s="19">
        <v>0</v>
      </c>
      <c r="W177" s="19">
        <v>0</v>
      </c>
      <c r="X177" s="20">
        <f t="shared" si="6"/>
        <v>0.28024920546030907</v>
      </c>
      <c r="Y177" s="20">
        <f t="shared" si="7"/>
        <v>0.71975079453969093</v>
      </c>
      <c r="Z177" s="21">
        <f t="shared" si="8"/>
        <v>1</v>
      </c>
    </row>
    <row r="178" spans="1:26" ht="120" outlineLevel="2" x14ac:dyDescent="0.25">
      <c r="A178" s="15" t="s">
        <v>400</v>
      </c>
      <c r="B178" s="16" t="s">
        <v>257</v>
      </c>
      <c r="C178" s="16" t="s">
        <v>36</v>
      </c>
      <c r="D178" s="16" t="s">
        <v>61</v>
      </c>
      <c r="E178" s="16" t="s">
        <v>57</v>
      </c>
      <c r="F178" s="16">
        <v>280</v>
      </c>
      <c r="G178" s="16">
        <v>1112</v>
      </c>
      <c r="H178" s="16">
        <v>3420</v>
      </c>
      <c r="I178" s="17" t="s">
        <v>62</v>
      </c>
      <c r="J178" s="18">
        <v>1301235340</v>
      </c>
      <c r="K178" s="19">
        <v>1301235340</v>
      </c>
      <c r="L178" s="19">
        <v>0</v>
      </c>
      <c r="M178" s="19">
        <v>0</v>
      </c>
      <c r="N178" s="19">
        <v>1301235340</v>
      </c>
      <c r="O178" s="19">
        <v>0</v>
      </c>
      <c r="P178" s="19">
        <v>958802120</v>
      </c>
      <c r="Q178" s="19">
        <v>0</v>
      </c>
      <c r="R178" s="19">
        <v>342433220</v>
      </c>
      <c r="S178" s="19">
        <v>342433220</v>
      </c>
      <c r="T178" s="19">
        <v>0</v>
      </c>
      <c r="U178" s="19">
        <v>0</v>
      </c>
      <c r="V178" s="19">
        <v>0</v>
      </c>
      <c r="W178" s="19">
        <v>0</v>
      </c>
      <c r="X178" s="20">
        <f t="shared" si="6"/>
        <v>0.26316009831088666</v>
      </c>
      <c r="Y178" s="20">
        <f t="shared" si="7"/>
        <v>0.7368399016891134</v>
      </c>
      <c r="Z178" s="21">
        <f t="shared" si="8"/>
        <v>1</v>
      </c>
    </row>
    <row r="179" spans="1:26" ht="30" outlineLevel="2" x14ac:dyDescent="0.25">
      <c r="A179" s="15" t="s">
        <v>400</v>
      </c>
      <c r="B179" s="16" t="s">
        <v>257</v>
      </c>
      <c r="C179" s="16" t="s">
        <v>36</v>
      </c>
      <c r="D179" s="16" t="s">
        <v>63</v>
      </c>
      <c r="E179" s="16" t="s">
        <v>57</v>
      </c>
      <c r="F179" s="16">
        <v>280</v>
      </c>
      <c r="G179" s="16">
        <v>1112</v>
      </c>
      <c r="H179" s="16">
        <v>3420</v>
      </c>
      <c r="I179" s="17" t="s">
        <v>58</v>
      </c>
      <c r="J179" s="18">
        <v>3966610840</v>
      </c>
      <c r="K179" s="19">
        <v>3966610840</v>
      </c>
      <c r="L179" s="19">
        <v>3550000000</v>
      </c>
      <c r="M179" s="19">
        <v>0</v>
      </c>
      <c r="N179" s="19">
        <v>7516610840</v>
      </c>
      <c r="O179" s="19">
        <v>0</v>
      </c>
      <c r="P179" s="19">
        <v>1744154861</v>
      </c>
      <c r="Q179" s="19">
        <v>0</v>
      </c>
      <c r="R179" s="19">
        <v>2222455979</v>
      </c>
      <c r="S179" s="19">
        <v>2222455979</v>
      </c>
      <c r="T179" s="19">
        <v>0</v>
      </c>
      <c r="U179" s="19">
        <v>0</v>
      </c>
      <c r="V179" s="19">
        <v>0</v>
      </c>
      <c r="W179" s="19">
        <v>3550000000</v>
      </c>
      <c r="X179" s="20">
        <f t="shared" si="6"/>
        <v>0.29567261446782578</v>
      </c>
      <c r="Y179" s="20">
        <f t="shared" si="7"/>
        <v>0.23204006408292385</v>
      </c>
      <c r="Z179" s="21">
        <f t="shared" si="8"/>
        <v>0.52771267855074966</v>
      </c>
    </row>
    <row r="180" spans="1:26" ht="30" outlineLevel="2" x14ac:dyDescent="0.25">
      <c r="A180" s="15" t="s">
        <v>400</v>
      </c>
      <c r="B180" s="16" t="s">
        <v>257</v>
      </c>
      <c r="C180" s="16" t="s">
        <v>36</v>
      </c>
      <c r="D180" s="16" t="s">
        <v>64</v>
      </c>
      <c r="E180" s="16" t="s">
        <v>57</v>
      </c>
      <c r="F180" s="16">
        <v>280</v>
      </c>
      <c r="G180" s="16">
        <v>1112</v>
      </c>
      <c r="H180" s="16">
        <v>3420</v>
      </c>
      <c r="I180" s="17" t="s">
        <v>58</v>
      </c>
      <c r="J180" s="18">
        <v>7933221681</v>
      </c>
      <c r="K180" s="19">
        <v>7933221681</v>
      </c>
      <c r="L180" s="19">
        <v>-3550000000</v>
      </c>
      <c r="M180" s="19">
        <v>0</v>
      </c>
      <c r="N180" s="19">
        <v>4383221681</v>
      </c>
      <c r="O180" s="19">
        <v>0</v>
      </c>
      <c r="P180" s="19">
        <v>3270758572</v>
      </c>
      <c r="Q180" s="19">
        <v>0</v>
      </c>
      <c r="R180" s="19">
        <v>1112463109</v>
      </c>
      <c r="S180" s="19">
        <v>1112463109</v>
      </c>
      <c r="T180" s="19">
        <v>0</v>
      </c>
      <c r="U180" s="19">
        <v>3550000000</v>
      </c>
      <c r="V180" s="19">
        <v>0</v>
      </c>
      <c r="W180" s="19">
        <v>0</v>
      </c>
      <c r="X180" s="20">
        <f t="shared" si="6"/>
        <v>0.25380032997696794</v>
      </c>
      <c r="Y180" s="20">
        <f t="shared" si="7"/>
        <v>0.74619967002303211</v>
      </c>
      <c r="Z180" s="21">
        <f t="shared" si="8"/>
        <v>1</v>
      </c>
    </row>
    <row r="181" spans="1:26" ht="45" outlineLevel="2" x14ac:dyDescent="0.25">
      <c r="A181" s="15" t="s">
        <v>400</v>
      </c>
      <c r="B181" s="16" t="s">
        <v>257</v>
      </c>
      <c r="C181" s="16" t="s">
        <v>36</v>
      </c>
      <c r="D181" s="16" t="s">
        <v>65</v>
      </c>
      <c r="E181" s="16" t="s">
        <v>57</v>
      </c>
      <c r="F181" s="16">
        <v>280</v>
      </c>
      <c r="G181" s="16">
        <v>1112</v>
      </c>
      <c r="H181" s="16">
        <v>3420</v>
      </c>
      <c r="I181" s="17" t="s">
        <v>66</v>
      </c>
      <c r="J181" s="18">
        <v>16176731917</v>
      </c>
      <c r="K181" s="19">
        <v>16176731917</v>
      </c>
      <c r="L181" s="19">
        <v>0</v>
      </c>
      <c r="M181" s="19">
        <v>0</v>
      </c>
      <c r="N181" s="19">
        <v>16176731917</v>
      </c>
      <c r="O181" s="19">
        <v>0</v>
      </c>
      <c r="P181" s="19">
        <v>11777543534.540001</v>
      </c>
      <c r="Q181" s="19">
        <v>0</v>
      </c>
      <c r="R181" s="19">
        <v>4399188382.46</v>
      </c>
      <c r="S181" s="19">
        <v>4399188382.46</v>
      </c>
      <c r="T181" s="19">
        <v>0</v>
      </c>
      <c r="U181" s="19">
        <v>0</v>
      </c>
      <c r="V181" s="19">
        <v>0</v>
      </c>
      <c r="W181" s="19">
        <v>-9.5367431640625E-7</v>
      </c>
      <c r="X181" s="20">
        <f t="shared" si="6"/>
        <v>0.27194543403645871</v>
      </c>
      <c r="Y181" s="20">
        <f t="shared" si="7"/>
        <v>0.72805456596354134</v>
      </c>
      <c r="Z181" s="21">
        <f t="shared" si="8"/>
        <v>1</v>
      </c>
    </row>
    <row r="182" spans="1:26" outlineLevel="2" x14ac:dyDescent="0.25">
      <c r="A182" s="15" t="s">
        <v>400</v>
      </c>
      <c r="B182" s="16" t="s">
        <v>286</v>
      </c>
      <c r="C182" s="16" t="s">
        <v>36</v>
      </c>
      <c r="D182" s="16" t="s">
        <v>37</v>
      </c>
      <c r="E182" s="16"/>
      <c r="F182" s="16">
        <v>280</v>
      </c>
      <c r="G182" s="16">
        <v>1111</v>
      </c>
      <c r="H182" s="16">
        <v>3420</v>
      </c>
      <c r="I182" s="17" t="s">
        <v>39</v>
      </c>
      <c r="J182" s="18">
        <v>80697328774</v>
      </c>
      <c r="K182" s="19">
        <v>80697328774</v>
      </c>
      <c r="L182" s="19">
        <v>0</v>
      </c>
      <c r="M182" s="19">
        <v>0</v>
      </c>
      <c r="N182" s="19">
        <v>80697328774</v>
      </c>
      <c r="O182" s="19">
        <v>0</v>
      </c>
      <c r="P182" s="19">
        <v>0</v>
      </c>
      <c r="Q182" s="19">
        <v>0</v>
      </c>
      <c r="R182" s="19">
        <v>18735224019.939999</v>
      </c>
      <c r="S182" s="19">
        <v>18735224019.939999</v>
      </c>
      <c r="T182" s="19">
        <v>61962104754.059998</v>
      </c>
      <c r="U182" s="19">
        <v>61962104754.059998</v>
      </c>
      <c r="V182" s="19">
        <v>0</v>
      </c>
      <c r="W182" s="19">
        <v>61962104754.059998</v>
      </c>
      <c r="X182" s="20">
        <f t="shared" si="6"/>
        <v>0.23216659466399003</v>
      </c>
      <c r="Y182" s="20">
        <f t="shared" si="7"/>
        <v>0</v>
      </c>
      <c r="Z182" s="21">
        <f t="shared" si="8"/>
        <v>0.23216659466399003</v>
      </c>
    </row>
    <row r="183" spans="1:26" outlineLevel="2" x14ac:dyDescent="0.25">
      <c r="A183" s="15" t="s">
        <v>400</v>
      </c>
      <c r="B183" s="16" t="s">
        <v>286</v>
      </c>
      <c r="C183" s="16" t="s">
        <v>36</v>
      </c>
      <c r="D183" s="16" t="s">
        <v>40</v>
      </c>
      <c r="E183" s="16"/>
      <c r="F183" s="16">
        <v>280</v>
      </c>
      <c r="G183" s="16">
        <v>1111</v>
      </c>
      <c r="H183" s="16">
        <v>3420</v>
      </c>
      <c r="I183" s="17" t="s">
        <v>41</v>
      </c>
      <c r="J183" s="18">
        <v>2108949361</v>
      </c>
      <c r="K183" s="19">
        <v>2108949361</v>
      </c>
      <c r="L183" s="19">
        <v>0</v>
      </c>
      <c r="M183" s="19">
        <v>0</v>
      </c>
      <c r="N183" s="19">
        <v>2108949361</v>
      </c>
      <c r="O183" s="19">
        <v>0</v>
      </c>
      <c r="P183" s="19">
        <v>0</v>
      </c>
      <c r="Q183" s="19">
        <v>0</v>
      </c>
      <c r="R183" s="19">
        <v>607991522.94000006</v>
      </c>
      <c r="S183" s="19">
        <v>607991522.94000006</v>
      </c>
      <c r="T183" s="19">
        <v>1500957838.0599999</v>
      </c>
      <c r="U183" s="19">
        <v>1500957838.0599999</v>
      </c>
      <c r="V183" s="19">
        <v>0</v>
      </c>
      <c r="W183" s="19">
        <v>1500957838.0599999</v>
      </c>
      <c r="X183" s="20">
        <f t="shared" si="6"/>
        <v>0.28829119095192918</v>
      </c>
      <c r="Y183" s="20">
        <f t="shared" si="7"/>
        <v>0</v>
      </c>
      <c r="Z183" s="21">
        <f t="shared" si="8"/>
        <v>0.28829119095192918</v>
      </c>
    </row>
    <row r="184" spans="1:26" outlineLevel="2" x14ac:dyDescent="0.25">
      <c r="A184" s="15" t="s">
        <v>400</v>
      </c>
      <c r="B184" s="16" t="s">
        <v>286</v>
      </c>
      <c r="C184" s="16" t="s">
        <v>36</v>
      </c>
      <c r="D184" s="16" t="s">
        <v>401</v>
      </c>
      <c r="E184" s="16"/>
      <c r="F184" s="16">
        <v>280</v>
      </c>
      <c r="G184" s="16">
        <v>1111</v>
      </c>
      <c r="H184" s="16">
        <v>3420</v>
      </c>
      <c r="I184" s="17" t="s">
        <v>402</v>
      </c>
      <c r="J184" s="18">
        <v>65461433</v>
      </c>
      <c r="K184" s="19">
        <v>65461433</v>
      </c>
      <c r="L184" s="19">
        <v>0</v>
      </c>
      <c r="M184" s="19">
        <v>0</v>
      </c>
      <c r="N184" s="19">
        <v>65461433</v>
      </c>
      <c r="O184" s="19">
        <v>0</v>
      </c>
      <c r="P184" s="19">
        <v>0</v>
      </c>
      <c r="Q184" s="19">
        <v>0</v>
      </c>
      <c r="R184" s="19">
        <v>14518304.960000001</v>
      </c>
      <c r="S184" s="19">
        <v>14518304.960000001</v>
      </c>
      <c r="T184" s="19">
        <v>50943128.039999999</v>
      </c>
      <c r="U184" s="19">
        <v>50943128.039999999</v>
      </c>
      <c r="V184" s="19">
        <v>0</v>
      </c>
      <c r="W184" s="19">
        <v>50943128.039999999</v>
      </c>
      <c r="X184" s="20">
        <f t="shared" si="6"/>
        <v>0.22178409934900142</v>
      </c>
      <c r="Y184" s="20">
        <f t="shared" si="7"/>
        <v>0</v>
      </c>
      <c r="Z184" s="21">
        <f t="shared" si="8"/>
        <v>0.22178409934900142</v>
      </c>
    </row>
    <row r="185" spans="1:26" outlineLevel="2" x14ac:dyDescent="0.25">
      <c r="A185" s="15" t="s">
        <v>400</v>
      </c>
      <c r="B185" s="16" t="s">
        <v>286</v>
      </c>
      <c r="C185" s="16" t="s">
        <v>36</v>
      </c>
      <c r="D185" s="16" t="s">
        <v>342</v>
      </c>
      <c r="E185" s="16"/>
      <c r="F185" s="16">
        <v>280</v>
      </c>
      <c r="G185" s="16">
        <v>1111</v>
      </c>
      <c r="H185" s="16">
        <v>3420</v>
      </c>
      <c r="I185" s="17" t="s">
        <v>343</v>
      </c>
      <c r="J185" s="19">
        <v>0</v>
      </c>
      <c r="K185" s="19">
        <v>0</v>
      </c>
      <c r="L185" s="19">
        <v>22062991</v>
      </c>
      <c r="M185" s="19">
        <v>0</v>
      </c>
      <c r="N185" s="19">
        <v>22062991</v>
      </c>
      <c r="O185" s="19">
        <v>0</v>
      </c>
      <c r="P185" s="19">
        <v>0</v>
      </c>
      <c r="Q185" s="19">
        <v>0</v>
      </c>
      <c r="R185" s="19">
        <v>0</v>
      </c>
      <c r="S185" s="19">
        <v>0</v>
      </c>
      <c r="T185" s="19">
        <v>0</v>
      </c>
      <c r="U185" s="19">
        <v>0</v>
      </c>
      <c r="V185" s="19">
        <v>0</v>
      </c>
      <c r="W185" s="19">
        <v>22062991</v>
      </c>
      <c r="X185" s="20">
        <f t="shared" si="6"/>
        <v>0</v>
      </c>
      <c r="Y185" s="20">
        <f t="shared" si="7"/>
        <v>0</v>
      </c>
      <c r="Z185" s="21">
        <f t="shared" si="8"/>
        <v>0</v>
      </c>
    </row>
    <row r="186" spans="1:26" outlineLevel="2" x14ac:dyDescent="0.25">
      <c r="A186" s="15" t="s">
        <v>400</v>
      </c>
      <c r="B186" s="16" t="s">
        <v>286</v>
      </c>
      <c r="C186" s="16" t="s">
        <v>36</v>
      </c>
      <c r="D186" s="16" t="s">
        <v>46</v>
      </c>
      <c r="E186" s="16"/>
      <c r="F186" s="16">
        <v>280</v>
      </c>
      <c r="G186" s="16">
        <v>1111</v>
      </c>
      <c r="H186" s="16">
        <v>3420</v>
      </c>
      <c r="I186" s="17" t="s">
        <v>47</v>
      </c>
      <c r="J186" s="18">
        <v>20799910892</v>
      </c>
      <c r="K186" s="19">
        <v>20799910892</v>
      </c>
      <c r="L186" s="19">
        <v>0</v>
      </c>
      <c r="M186" s="19">
        <v>0</v>
      </c>
      <c r="N186" s="19">
        <v>20799910892</v>
      </c>
      <c r="O186" s="19">
        <v>0</v>
      </c>
      <c r="P186" s="19">
        <v>0</v>
      </c>
      <c r="Q186" s="19">
        <v>0</v>
      </c>
      <c r="R186" s="19">
        <v>4958885543.1400003</v>
      </c>
      <c r="S186" s="19">
        <v>4958885543.1400003</v>
      </c>
      <c r="T186" s="19">
        <v>15841025348.860001</v>
      </c>
      <c r="U186" s="19">
        <v>15841025348.860001</v>
      </c>
      <c r="V186" s="19">
        <v>0</v>
      </c>
      <c r="W186" s="19">
        <v>15841025348.860001</v>
      </c>
      <c r="X186" s="20">
        <f t="shared" si="6"/>
        <v>0.23840898015804829</v>
      </c>
      <c r="Y186" s="20">
        <f t="shared" si="7"/>
        <v>0</v>
      </c>
      <c r="Z186" s="21">
        <f t="shared" si="8"/>
        <v>0.23840898015804829</v>
      </c>
    </row>
    <row r="187" spans="1:26" ht="30" outlineLevel="2" x14ac:dyDescent="0.25">
      <c r="A187" s="15" t="s">
        <v>400</v>
      </c>
      <c r="B187" s="16" t="s">
        <v>286</v>
      </c>
      <c r="C187" s="16" t="s">
        <v>36</v>
      </c>
      <c r="D187" s="16" t="s">
        <v>48</v>
      </c>
      <c r="E187" s="16"/>
      <c r="F187" s="16">
        <v>280</v>
      </c>
      <c r="G187" s="16">
        <v>1111</v>
      </c>
      <c r="H187" s="16">
        <v>3420</v>
      </c>
      <c r="I187" s="17" t="s">
        <v>49</v>
      </c>
      <c r="J187" s="18">
        <v>3761321529</v>
      </c>
      <c r="K187" s="19">
        <v>3761321529</v>
      </c>
      <c r="L187" s="19">
        <v>0</v>
      </c>
      <c r="M187" s="19">
        <v>0</v>
      </c>
      <c r="N187" s="19">
        <v>3761321529</v>
      </c>
      <c r="O187" s="19">
        <v>0</v>
      </c>
      <c r="P187" s="19">
        <v>0</v>
      </c>
      <c r="Q187" s="19">
        <v>0</v>
      </c>
      <c r="R187" s="19">
        <v>844408659.16999996</v>
      </c>
      <c r="S187" s="19">
        <v>844408659.16999996</v>
      </c>
      <c r="T187" s="19">
        <v>2916912869.8299999</v>
      </c>
      <c r="U187" s="19">
        <v>2916912869.8299999</v>
      </c>
      <c r="V187" s="19">
        <v>0</v>
      </c>
      <c r="W187" s="19">
        <v>2916912869.8299999</v>
      </c>
      <c r="X187" s="20">
        <f t="shared" si="6"/>
        <v>0.22449786668317553</v>
      </c>
      <c r="Y187" s="20">
        <f t="shared" si="7"/>
        <v>0</v>
      </c>
      <c r="Z187" s="21">
        <f t="shared" si="8"/>
        <v>0.22449786668317553</v>
      </c>
    </row>
    <row r="188" spans="1:26" outlineLevel="2" x14ac:dyDescent="0.25">
      <c r="A188" s="15" t="s">
        <v>400</v>
      </c>
      <c r="B188" s="16" t="s">
        <v>286</v>
      </c>
      <c r="C188" s="16" t="s">
        <v>36</v>
      </c>
      <c r="D188" s="16" t="s">
        <v>50</v>
      </c>
      <c r="E188" s="16"/>
      <c r="F188" s="16">
        <v>280</v>
      </c>
      <c r="G188" s="16">
        <v>1111</v>
      </c>
      <c r="H188" s="16">
        <v>3420</v>
      </c>
      <c r="I188" s="17" t="s">
        <v>51</v>
      </c>
      <c r="J188" s="18">
        <v>13357725727</v>
      </c>
      <c r="K188" s="19">
        <v>13357725727</v>
      </c>
      <c r="L188" s="19">
        <v>0</v>
      </c>
      <c r="M188" s="19">
        <v>0</v>
      </c>
      <c r="N188" s="19">
        <v>13357725727</v>
      </c>
      <c r="O188" s="19">
        <v>0</v>
      </c>
      <c r="P188" s="19">
        <v>0</v>
      </c>
      <c r="Q188" s="19">
        <v>0</v>
      </c>
      <c r="R188" s="19">
        <v>38854121.670000002</v>
      </c>
      <c r="S188" s="19">
        <v>38854121.670000002</v>
      </c>
      <c r="T188" s="19">
        <v>13318871605.33</v>
      </c>
      <c r="U188" s="19">
        <v>13318871605.33</v>
      </c>
      <c r="V188" s="19">
        <v>0</v>
      </c>
      <c r="W188" s="19">
        <v>13318871605.33</v>
      </c>
      <c r="X188" s="20">
        <f t="shared" si="6"/>
        <v>2.9087377944483528E-3</v>
      </c>
      <c r="Y188" s="20">
        <f t="shared" si="7"/>
        <v>0</v>
      </c>
      <c r="Z188" s="21">
        <f t="shared" si="8"/>
        <v>2.9087377944483528E-3</v>
      </c>
    </row>
    <row r="189" spans="1:26" outlineLevel="2" x14ac:dyDescent="0.25">
      <c r="A189" s="15" t="s">
        <v>400</v>
      </c>
      <c r="B189" s="16" t="s">
        <v>286</v>
      </c>
      <c r="C189" s="16" t="s">
        <v>36</v>
      </c>
      <c r="D189" s="16" t="s">
        <v>52</v>
      </c>
      <c r="E189" s="16"/>
      <c r="F189" s="16">
        <v>280</v>
      </c>
      <c r="G189" s="16">
        <v>1111</v>
      </c>
      <c r="H189" s="16">
        <v>3420</v>
      </c>
      <c r="I189" s="17" t="s">
        <v>53</v>
      </c>
      <c r="J189" s="18">
        <v>11967556042</v>
      </c>
      <c r="K189" s="19">
        <v>11967556042</v>
      </c>
      <c r="L189" s="19">
        <v>0</v>
      </c>
      <c r="M189" s="19">
        <v>0</v>
      </c>
      <c r="N189" s="19">
        <v>11967556042</v>
      </c>
      <c r="O189" s="19">
        <v>0</v>
      </c>
      <c r="P189" s="19">
        <v>146977965.30000001</v>
      </c>
      <c r="Q189" s="19">
        <v>0</v>
      </c>
      <c r="R189" s="19">
        <v>11271990506.16</v>
      </c>
      <c r="S189" s="19">
        <v>11271207843.74</v>
      </c>
      <c r="T189" s="19">
        <v>548587570.53999996</v>
      </c>
      <c r="U189" s="19">
        <v>548587570.53999996</v>
      </c>
      <c r="V189" s="19">
        <v>0</v>
      </c>
      <c r="W189" s="19">
        <v>548587570.54000092</v>
      </c>
      <c r="X189" s="20">
        <f t="shared" si="6"/>
        <v>0.94187906591797688</v>
      </c>
      <c r="Y189" s="20">
        <f t="shared" si="7"/>
        <v>1.2281368458537611E-2</v>
      </c>
      <c r="Z189" s="21">
        <f t="shared" si="8"/>
        <v>0.95416043437651443</v>
      </c>
    </row>
    <row r="190" spans="1:26" outlineLevel="2" x14ac:dyDescent="0.25">
      <c r="A190" s="15" t="s">
        <v>400</v>
      </c>
      <c r="B190" s="16" t="s">
        <v>286</v>
      </c>
      <c r="C190" s="16" t="s">
        <v>36</v>
      </c>
      <c r="D190" s="16" t="s">
        <v>54</v>
      </c>
      <c r="E190" s="16"/>
      <c r="F190" s="16">
        <v>280</v>
      </c>
      <c r="G190" s="16">
        <v>1111</v>
      </c>
      <c r="H190" s="16">
        <v>3420</v>
      </c>
      <c r="I190" s="17" t="s">
        <v>55</v>
      </c>
      <c r="J190" s="18">
        <v>33937080949</v>
      </c>
      <c r="K190" s="19">
        <v>33937080949</v>
      </c>
      <c r="L190" s="19">
        <v>0</v>
      </c>
      <c r="M190" s="19">
        <v>0</v>
      </c>
      <c r="N190" s="19">
        <v>33937080949</v>
      </c>
      <c r="O190" s="19">
        <v>0</v>
      </c>
      <c r="P190" s="19">
        <v>0</v>
      </c>
      <c r="Q190" s="19">
        <v>0</v>
      </c>
      <c r="R190" s="19">
        <v>7881443459.8299999</v>
      </c>
      <c r="S190" s="19">
        <v>7881443459.8299999</v>
      </c>
      <c r="T190" s="19">
        <v>26055637489.169998</v>
      </c>
      <c r="U190" s="19">
        <v>26055637489.169998</v>
      </c>
      <c r="V190" s="19">
        <v>0</v>
      </c>
      <c r="W190" s="19">
        <v>26055637489.169998</v>
      </c>
      <c r="X190" s="20">
        <f t="shared" si="6"/>
        <v>0.23223692902975607</v>
      </c>
      <c r="Y190" s="20">
        <f t="shared" si="7"/>
        <v>0</v>
      </c>
      <c r="Z190" s="21">
        <f t="shared" si="8"/>
        <v>0.23223692902975607</v>
      </c>
    </row>
    <row r="191" spans="1:26" ht="30" outlineLevel="2" x14ac:dyDescent="0.25">
      <c r="A191" s="15" t="s">
        <v>400</v>
      </c>
      <c r="B191" s="16" t="s">
        <v>286</v>
      </c>
      <c r="C191" s="16" t="s">
        <v>36</v>
      </c>
      <c r="D191" s="16" t="s">
        <v>56</v>
      </c>
      <c r="E191" s="16" t="s">
        <v>57</v>
      </c>
      <c r="F191" s="16">
        <v>280</v>
      </c>
      <c r="G191" s="16">
        <v>1112</v>
      </c>
      <c r="H191" s="16">
        <v>3420</v>
      </c>
      <c r="I191" s="17" t="s">
        <v>58</v>
      </c>
      <c r="J191" s="18">
        <v>14740584550</v>
      </c>
      <c r="K191" s="19">
        <v>14740584550</v>
      </c>
      <c r="L191" s="19">
        <v>0</v>
      </c>
      <c r="M191" s="19">
        <v>0</v>
      </c>
      <c r="N191" s="19">
        <v>14740584550</v>
      </c>
      <c r="O191" s="19">
        <v>0</v>
      </c>
      <c r="P191" s="19">
        <v>10644899442</v>
      </c>
      <c r="Q191" s="19">
        <v>0</v>
      </c>
      <c r="R191" s="19">
        <v>4095685108</v>
      </c>
      <c r="S191" s="19">
        <v>4095685108</v>
      </c>
      <c r="T191" s="19">
        <v>0</v>
      </c>
      <c r="U191" s="19">
        <v>0</v>
      </c>
      <c r="V191" s="19">
        <v>0</v>
      </c>
      <c r="W191" s="19">
        <v>0</v>
      </c>
      <c r="X191" s="20">
        <f t="shared" si="6"/>
        <v>0.27785092878151835</v>
      </c>
      <c r="Y191" s="20">
        <f t="shared" si="7"/>
        <v>0.7221490712184816</v>
      </c>
      <c r="Z191" s="21">
        <f t="shared" si="8"/>
        <v>1</v>
      </c>
    </row>
    <row r="192" spans="1:26" ht="30" outlineLevel="2" x14ac:dyDescent="0.25">
      <c r="A192" s="15" t="s">
        <v>400</v>
      </c>
      <c r="B192" s="16" t="s">
        <v>286</v>
      </c>
      <c r="C192" s="16" t="s">
        <v>36</v>
      </c>
      <c r="D192" s="16" t="s">
        <v>59</v>
      </c>
      <c r="E192" s="16" t="s">
        <v>57</v>
      </c>
      <c r="F192" s="16">
        <v>280</v>
      </c>
      <c r="G192" s="16">
        <v>1112</v>
      </c>
      <c r="H192" s="16">
        <v>3420</v>
      </c>
      <c r="I192" s="17" t="s">
        <v>60</v>
      </c>
      <c r="J192" s="18">
        <v>796788354</v>
      </c>
      <c r="K192" s="19">
        <v>796788354</v>
      </c>
      <c r="L192" s="19">
        <v>0</v>
      </c>
      <c r="M192" s="19">
        <v>0</v>
      </c>
      <c r="N192" s="19">
        <v>796788354</v>
      </c>
      <c r="O192" s="19">
        <v>0</v>
      </c>
      <c r="P192" s="19">
        <v>575418872</v>
      </c>
      <c r="Q192" s="19">
        <v>0</v>
      </c>
      <c r="R192" s="19">
        <v>221369482</v>
      </c>
      <c r="S192" s="19">
        <v>221369482</v>
      </c>
      <c r="T192" s="19">
        <v>0</v>
      </c>
      <c r="U192" s="19">
        <v>0</v>
      </c>
      <c r="V192" s="19">
        <v>0</v>
      </c>
      <c r="W192" s="19">
        <v>0</v>
      </c>
      <c r="X192" s="20">
        <f t="shared" si="6"/>
        <v>0.27782720579271919</v>
      </c>
      <c r="Y192" s="20">
        <f t="shared" si="7"/>
        <v>0.72217279420728075</v>
      </c>
      <c r="Z192" s="21">
        <f t="shared" si="8"/>
        <v>1</v>
      </c>
    </row>
    <row r="193" spans="1:26" ht="120" outlineLevel="2" x14ac:dyDescent="0.25">
      <c r="A193" s="15" t="s">
        <v>400</v>
      </c>
      <c r="B193" s="16" t="s">
        <v>286</v>
      </c>
      <c r="C193" s="16" t="s">
        <v>36</v>
      </c>
      <c r="D193" s="16" t="s">
        <v>61</v>
      </c>
      <c r="E193" s="16" t="s">
        <v>57</v>
      </c>
      <c r="F193" s="16">
        <v>280</v>
      </c>
      <c r="G193" s="16">
        <v>1112</v>
      </c>
      <c r="H193" s="16">
        <v>3420</v>
      </c>
      <c r="I193" s="17" t="s">
        <v>62</v>
      </c>
      <c r="J193" s="18">
        <v>664312939</v>
      </c>
      <c r="K193" s="19">
        <v>664312939</v>
      </c>
      <c r="L193" s="19">
        <v>0</v>
      </c>
      <c r="M193" s="19">
        <v>0</v>
      </c>
      <c r="N193" s="19">
        <v>664312939</v>
      </c>
      <c r="O193" s="19">
        <v>0</v>
      </c>
      <c r="P193" s="19">
        <v>492789022</v>
      </c>
      <c r="Q193" s="19">
        <v>0</v>
      </c>
      <c r="R193" s="19">
        <v>171523917</v>
      </c>
      <c r="S193" s="19">
        <v>171523917</v>
      </c>
      <c r="T193" s="19">
        <v>0</v>
      </c>
      <c r="U193" s="19">
        <v>0</v>
      </c>
      <c r="V193" s="19">
        <v>0</v>
      </c>
      <c r="W193" s="19">
        <v>0</v>
      </c>
      <c r="X193" s="20">
        <f t="shared" si="6"/>
        <v>0.25819746527622578</v>
      </c>
      <c r="Y193" s="20">
        <f t="shared" si="7"/>
        <v>0.74180253472377422</v>
      </c>
      <c r="Z193" s="21">
        <f t="shared" si="8"/>
        <v>1</v>
      </c>
    </row>
    <row r="194" spans="1:26" ht="30" outlineLevel="2" x14ac:dyDescent="0.25">
      <c r="A194" s="15" t="s">
        <v>400</v>
      </c>
      <c r="B194" s="16" t="s">
        <v>286</v>
      </c>
      <c r="C194" s="16" t="s">
        <v>36</v>
      </c>
      <c r="D194" s="16" t="s">
        <v>63</v>
      </c>
      <c r="E194" s="16" t="s">
        <v>57</v>
      </c>
      <c r="F194" s="16">
        <v>280</v>
      </c>
      <c r="G194" s="16">
        <v>1112</v>
      </c>
      <c r="H194" s="16">
        <v>3420</v>
      </c>
      <c r="I194" s="17" t="s">
        <v>58</v>
      </c>
      <c r="J194" s="18">
        <v>2390365062</v>
      </c>
      <c r="K194" s="19">
        <v>2390365062</v>
      </c>
      <c r="L194" s="19">
        <v>2100000000</v>
      </c>
      <c r="M194" s="19">
        <v>0</v>
      </c>
      <c r="N194" s="19">
        <v>4490365062</v>
      </c>
      <c r="O194" s="19">
        <v>0</v>
      </c>
      <c r="P194" s="19">
        <v>1062574218</v>
      </c>
      <c r="Q194" s="19">
        <v>0</v>
      </c>
      <c r="R194" s="19">
        <v>1327790844</v>
      </c>
      <c r="S194" s="19">
        <v>1327790844</v>
      </c>
      <c r="T194" s="19">
        <v>0</v>
      </c>
      <c r="U194" s="19">
        <v>0</v>
      </c>
      <c r="V194" s="19">
        <v>0</v>
      </c>
      <c r="W194" s="19">
        <v>2100000000</v>
      </c>
      <c r="X194" s="20">
        <f t="shared" si="6"/>
        <v>0.29569774966327672</v>
      </c>
      <c r="Y194" s="20">
        <f t="shared" si="7"/>
        <v>0.23663426098517065</v>
      </c>
      <c r="Z194" s="21">
        <f t="shared" si="8"/>
        <v>0.53233201064844737</v>
      </c>
    </row>
    <row r="195" spans="1:26" ht="30" outlineLevel="2" x14ac:dyDescent="0.25">
      <c r="A195" s="15" t="s">
        <v>400</v>
      </c>
      <c r="B195" s="16" t="s">
        <v>286</v>
      </c>
      <c r="C195" s="16" t="s">
        <v>36</v>
      </c>
      <c r="D195" s="16" t="s">
        <v>64</v>
      </c>
      <c r="E195" s="16" t="s">
        <v>57</v>
      </c>
      <c r="F195" s="16">
        <v>280</v>
      </c>
      <c r="G195" s="16">
        <v>1112</v>
      </c>
      <c r="H195" s="16">
        <v>3420</v>
      </c>
      <c r="I195" s="17" t="s">
        <v>58</v>
      </c>
      <c r="J195" s="18">
        <v>4780730125</v>
      </c>
      <c r="K195" s="19">
        <v>4780730125</v>
      </c>
      <c r="L195" s="19">
        <v>-2100000000</v>
      </c>
      <c r="M195" s="19">
        <v>0</v>
      </c>
      <c r="N195" s="19">
        <v>2680730125</v>
      </c>
      <c r="O195" s="19">
        <v>0</v>
      </c>
      <c r="P195" s="19">
        <v>2016195044</v>
      </c>
      <c r="Q195" s="19">
        <v>0</v>
      </c>
      <c r="R195" s="19">
        <v>664535081</v>
      </c>
      <c r="S195" s="19">
        <v>664535081</v>
      </c>
      <c r="T195" s="19">
        <v>0</v>
      </c>
      <c r="U195" s="19">
        <v>2100000000</v>
      </c>
      <c r="V195" s="19">
        <v>0</v>
      </c>
      <c r="W195" s="19">
        <v>0</v>
      </c>
      <c r="X195" s="20">
        <f t="shared" si="6"/>
        <v>0.24789331637775361</v>
      </c>
      <c r="Y195" s="20">
        <f t="shared" si="7"/>
        <v>0.75210668362224642</v>
      </c>
      <c r="Z195" s="21">
        <f t="shared" si="8"/>
        <v>1</v>
      </c>
    </row>
    <row r="196" spans="1:26" ht="45" outlineLevel="2" x14ac:dyDescent="0.25">
      <c r="A196" s="15" t="s">
        <v>400</v>
      </c>
      <c r="B196" s="16" t="s">
        <v>286</v>
      </c>
      <c r="C196" s="16" t="s">
        <v>36</v>
      </c>
      <c r="D196" s="16" t="s">
        <v>65</v>
      </c>
      <c r="E196" s="16" t="s">
        <v>57</v>
      </c>
      <c r="F196" s="16">
        <v>280</v>
      </c>
      <c r="G196" s="16">
        <v>1112</v>
      </c>
      <c r="H196" s="16">
        <v>3420</v>
      </c>
      <c r="I196" s="17" t="s">
        <v>66</v>
      </c>
      <c r="J196" s="18">
        <v>9902526143</v>
      </c>
      <c r="K196" s="19">
        <v>9902526143</v>
      </c>
      <c r="L196" s="19">
        <v>0</v>
      </c>
      <c r="M196" s="19">
        <v>0</v>
      </c>
      <c r="N196" s="19">
        <v>9902526143</v>
      </c>
      <c r="O196" s="19">
        <v>0</v>
      </c>
      <c r="P196" s="19">
        <v>7204947469.9899998</v>
      </c>
      <c r="Q196" s="19">
        <v>0</v>
      </c>
      <c r="R196" s="19">
        <v>2697578673.0100002</v>
      </c>
      <c r="S196" s="19">
        <v>2697578673.0100002</v>
      </c>
      <c r="T196" s="19">
        <v>0</v>
      </c>
      <c r="U196" s="19">
        <v>0</v>
      </c>
      <c r="V196" s="19">
        <v>0</v>
      </c>
      <c r="W196" s="19">
        <v>0</v>
      </c>
      <c r="X196" s="20">
        <f t="shared" si="6"/>
        <v>0.27241318367201611</v>
      </c>
      <c r="Y196" s="20">
        <f t="shared" si="7"/>
        <v>0.72758681632798394</v>
      </c>
      <c r="Z196" s="21">
        <f t="shared" si="8"/>
        <v>1</v>
      </c>
    </row>
    <row r="197" spans="1:26" outlineLevel="2" x14ac:dyDescent="0.25">
      <c r="A197" s="15" t="s">
        <v>400</v>
      </c>
      <c r="B197" s="16" t="s">
        <v>451</v>
      </c>
      <c r="C197" s="16" t="s">
        <v>36</v>
      </c>
      <c r="D197" s="16" t="s">
        <v>37</v>
      </c>
      <c r="E197" s="16"/>
      <c r="F197" s="16">
        <v>280</v>
      </c>
      <c r="G197" s="16">
        <v>1111</v>
      </c>
      <c r="H197" s="16">
        <v>3480</v>
      </c>
      <c r="I197" s="17" t="s">
        <v>39</v>
      </c>
      <c r="J197" s="18">
        <v>70030957369</v>
      </c>
      <c r="K197" s="19">
        <v>70030957369</v>
      </c>
      <c r="L197" s="19">
        <v>0</v>
      </c>
      <c r="M197" s="19">
        <v>0</v>
      </c>
      <c r="N197" s="19">
        <v>70030957369</v>
      </c>
      <c r="O197" s="19">
        <v>0</v>
      </c>
      <c r="P197" s="19">
        <v>0</v>
      </c>
      <c r="Q197" s="19">
        <v>0</v>
      </c>
      <c r="R197" s="19">
        <v>15937992049.129999</v>
      </c>
      <c r="S197" s="19">
        <v>15937992049.129999</v>
      </c>
      <c r="T197" s="19">
        <v>54092965319.870003</v>
      </c>
      <c r="U197" s="19">
        <v>54092965319.870003</v>
      </c>
      <c r="V197" s="19">
        <v>0</v>
      </c>
      <c r="W197" s="19">
        <v>54092965319.870003</v>
      </c>
      <c r="X197" s="20">
        <f t="shared" si="6"/>
        <v>0.22758495168288437</v>
      </c>
      <c r="Y197" s="20">
        <f t="shared" si="7"/>
        <v>0</v>
      </c>
      <c r="Z197" s="21">
        <f t="shared" si="8"/>
        <v>0.22758495168288437</v>
      </c>
    </row>
    <row r="198" spans="1:26" outlineLevel="2" x14ac:dyDescent="0.25">
      <c r="A198" s="15" t="s">
        <v>400</v>
      </c>
      <c r="B198" s="16" t="s">
        <v>451</v>
      </c>
      <c r="C198" s="16" t="s">
        <v>36</v>
      </c>
      <c r="D198" s="16" t="s">
        <v>40</v>
      </c>
      <c r="E198" s="16"/>
      <c r="F198" s="16">
        <v>280</v>
      </c>
      <c r="G198" s="16">
        <v>1111</v>
      </c>
      <c r="H198" s="16">
        <v>3480</v>
      </c>
      <c r="I198" s="17" t="s">
        <v>41</v>
      </c>
      <c r="J198" s="18">
        <v>2041331520</v>
      </c>
      <c r="K198" s="19">
        <v>2041331520</v>
      </c>
      <c r="L198" s="19">
        <v>0</v>
      </c>
      <c r="M198" s="19">
        <v>0</v>
      </c>
      <c r="N198" s="19">
        <v>2041331520</v>
      </c>
      <c r="O198" s="19">
        <v>0</v>
      </c>
      <c r="P198" s="19">
        <v>0</v>
      </c>
      <c r="Q198" s="19">
        <v>0</v>
      </c>
      <c r="R198" s="19">
        <v>501568041.31</v>
      </c>
      <c r="S198" s="19">
        <v>501568041.31</v>
      </c>
      <c r="T198" s="19">
        <v>1539763478.6900001</v>
      </c>
      <c r="U198" s="19">
        <v>1539763478.6900001</v>
      </c>
      <c r="V198" s="19">
        <v>0</v>
      </c>
      <c r="W198" s="19">
        <v>1539763478.6900001</v>
      </c>
      <c r="X198" s="20">
        <f t="shared" si="6"/>
        <v>0.24570631296086587</v>
      </c>
      <c r="Y198" s="20">
        <f t="shared" si="7"/>
        <v>0</v>
      </c>
      <c r="Z198" s="21">
        <f t="shared" si="8"/>
        <v>0.24570631296086587</v>
      </c>
    </row>
    <row r="199" spans="1:26" outlineLevel="2" x14ac:dyDescent="0.25">
      <c r="A199" s="15" t="s">
        <v>400</v>
      </c>
      <c r="B199" s="16" t="s">
        <v>451</v>
      </c>
      <c r="C199" s="16" t="s">
        <v>36</v>
      </c>
      <c r="D199" s="16" t="s">
        <v>401</v>
      </c>
      <c r="E199" s="16"/>
      <c r="F199" s="16">
        <v>280</v>
      </c>
      <c r="G199" s="16">
        <v>1111</v>
      </c>
      <c r="H199" s="16">
        <v>3480</v>
      </c>
      <c r="I199" s="17" t="s">
        <v>402</v>
      </c>
      <c r="J199" s="18">
        <v>8366222</v>
      </c>
      <c r="K199" s="19">
        <v>8366222</v>
      </c>
      <c r="L199" s="19">
        <v>0</v>
      </c>
      <c r="M199" s="19">
        <v>0</v>
      </c>
      <c r="N199" s="19">
        <v>8366222</v>
      </c>
      <c r="O199" s="19">
        <v>0</v>
      </c>
      <c r="P199" s="19">
        <v>0</v>
      </c>
      <c r="Q199" s="19">
        <v>0</v>
      </c>
      <c r="R199" s="19">
        <v>1798720.91</v>
      </c>
      <c r="S199" s="19">
        <v>1798720.91</v>
      </c>
      <c r="T199" s="19">
        <v>6567501.0899999999</v>
      </c>
      <c r="U199" s="19">
        <v>6567501.0899999999</v>
      </c>
      <c r="V199" s="19">
        <v>0</v>
      </c>
      <c r="W199" s="19">
        <v>6567501.0899999999</v>
      </c>
      <c r="X199" s="20">
        <f t="shared" si="6"/>
        <v>0.21499798953458321</v>
      </c>
      <c r="Y199" s="20">
        <f t="shared" si="7"/>
        <v>0</v>
      </c>
      <c r="Z199" s="21">
        <f t="shared" si="8"/>
        <v>0.21499798953458321</v>
      </c>
    </row>
    <row r="200" spans="1:26" outlineLevel="2" x14ac:dyDescent="0.25">
      <c r="A200" s="15" t="s">
        <v>400</v>
      </c>
      <c r="B200" s="16" t="s">
        <v>451</v>
      </c>
      <c r="C200" s="16" t="s">
        <v>36</v>
      </c>
      <c r="D200" s="16" t="s">
        <v>342</v>
      </c>
      <c r="E200" s="16"/>
      <c r="F200" s="16">
        <v>280</v>
      </c>
      <c r="G200" s="16">
        <v>1111</v>
      </c>
      <c r="H200" s="16">
        <v>3480</v>
      </c>
      <c r="I200" s="17" t="s">
        <v>343</v>
      </c>
      <c r="J200" s="19">
        <v>0</v>
      </c>
      <c r="K200" s="19">
        <v>0</v>
      </c>
      <c r="L200" s="19">
        <v>75895937</v>
      </c>
      <c r="M200" s="19">
        <v>0</v>
      </c>
      <c r="N200" s="19">
        <v>75895937</v>
      </c>
      <c r="O200" s="19">
        <v>0</v>
      </c>
      <c r="P200" s="19">
        <v>0</v>
      </c>
      <c r="Q200" s="19">
        <v>0</v>
      </c>
      <c r="R200" s="19">
        <v>0</v>
      </c>
      <c r="S200" s="19">
        <v>0</v>
      </c>
      <c r="T200" s="19">
        <v>0</v>
      </c>
      <c r="U200" s="19">
        <v>0</v>
      </c>
      <c r="V200" s="19">
        <v>0</v>
      </c>
      <c r="W200" s="19">
        <v>75895937</v>
      </c>
      <c r="X200" s="20">
        <f t="shared" si="6"/>
        <v>0</v>
      </c>
      <c r="Y200" s="20">
        <f t="shared" si="7"/>
        <v>0</v>
      </c>
      <c r="Z200" s="21">
        <f t="shared" si="8"/>
        <v>0</v>
      </c>
    </row>
    <row r="201" spans="1:26" outlineLevel="2" x14ac:dyDescent="0.25">
      <c r="A201" s="15" t="s">
        <v>400</v>
      </c>
      <c r="B201" s="16" t="s">
        <v>451</v>
      </c>
      <c r="C201" s="16" t="s">
        <v>36</v>
      </c>
      <c r="D201" s="16" t="s">
        <v>46</v>
      </c>
      <c r="E201" s="16"/>
      <c r="F201" s="16">
        <v>280</v>
      </c>
      <c r="G201" s="16">
        <v>1111</v>
      </c>
      <c r="H201" s="16">
        <v>3480</v>
      </c>
      <c r="I201" s="17" t="s">
        <v>47</v>
      </c>
      <c r="J201" s="18">
        <v>16765009562</v>
      </c>
      <c r="K201" s="19">
        <v>16765009562</v>
      </c>
      <c r="L201" s="19">
        <v>0</v>
      </c>
      <c r="M201" s="19">
        <v>0</v>
      </c>
      <c r="N201" s="19">
        <v>16765009562</v>
      </c>
      <c r="O201" s="19">
        <v>0</v>
      </c>
      <c r="P201" s="19">
        <v>0</v>
      </c>
      <c r="Q201" s="19">
        <v>0</v>
      </c>
      <c r="R201" s="19">
        <v>3952397490.9499998</v>
      </c>
      <c r="S201" s="19">
        <v>3952397490.9499998</v>
      </c>
      <c r="T201" s="19">
        <v>12812612071.049999</v>
      </c>
      <c r="U201" s="19">
        <v>12812612071.049999</v>
      </c>
      <c r="V201" s="19">
        <v>0</v>
      </c>
      <c r="W201" s="19">
        <v>12812612071.049999</v>
      </c>
      <c r="X201" s="20">
        <f t="shared" si="6"/>
        <v>0.23575277284115634</v>
      </c>
      <c r="Y201" s="20">
        <f t="shared" si="7"/>
        <v>0</v>
      </c>
      <c r="Z201" s="21">
        <f t="shared" si="8"/>
        <v>0.23575277284115634</v>
      </c>
    </row>
    <row r="202" spans="1:26" ht="30" outlineLevel="2" x14ac:dyDescent="0.25">
      <c r="A202" s="15" t="s">
        <v>400</v>
      </c>
      <c r="B202" s="16" t="s">
        <v>451</v>
      </c>
      <c r="C202" s="16" t="s">
        <v>36</v>
      </c>
      <c r="D202" s="16" t="s">
        <v>48</v>
      </c>
      <c r="E202" s="16"/>
      <c r="F202" s="16">
        <v>280</v>
      </c>
      <c r="G202" s="16">
        <v>1111</v>
      </c>
      <c r="H202" s="16">
        <v>3480</v>
      </c>
      <c r="I202" s="17" t="s">
        <v>49</v>
      </c>
      <c r="J202" s="18">
        <v>972446861</v>
      </c>
      <c r="K202" s="19">
        <v>972446861</v>
      </c>
      <c r="L202" s="19">
        <v>0</v>
      </c>
      <c r="M202" s="19">
        <v>0</v>
      </c>
      <c r="N202" s="19">
        <v>972446861</v>
      </c>
      <c r="O202" s="19">
        <v>0</v>
      </c>
      <c r="P202" s="19">
        <v>0</v>
      </c>
      <c r="Q202" s="19">
        <v>0</v>
      </c>
      <c r="R202" s="19">
        <v>215629808.63999999</v>
      </c>
      <c r="S202" s="19">
        <v>215629808.63999999</v>
      </c>
      <c r="T202" s="19">
        <v>756817052.36000001</v>
      </c>
      <c r="U202" s="19">
        <v>756817052.36000001</v>
      </c>
      <c r="V202" s="19">
        <v>0</v>
      </c>
      <c r="W202" s="19">
        <v>756817052.36000001</v>
      </c>
      <c r="X202" s="20">
        <f t="shared" ref="X202:X227" si="9">R202/N202</f>
        <v>0.22173942586257162</v>
      </c>
      <c r="Y202" s="20">
        <f t="shared" ref="Y202:Y227" si="10">(O202+P202+Q202)/N202</f>
        <v>0</v>
      </c>
      <c r="Z202" s="21">
        <f t="shared" ref="Z202:Z227" si="11">X202+Y202</f>
        <v>0.22173942586257162</v>
      </c>
    </row>
    <row r="203" spans="1:26" outlineLevel="2" x14ac:dyDescent="0.25">
      <c r="A203" s="15" t="s">
        <v>400</v>
      </c>
      <c r="B203" s="16" t="s">
        <v>451</v>
      </c>
      <c r="C203" s="16" t="s">
        <v>36</v>
      </c>
      <c r="D203" s="16" t="s">
        <v>50</v>
      </c>
      <c r="E203" s="16"/>
      <c r="F203" s="16">
        <v>280</v>
      </c>
      <c r="G203" s="16">
        <v>1111</v>
      </c>
      <c r="H203" s="16">
        <v>3480</v>
      </c>
      <c r="I203" s="17" t="s">
        <v>51</v>
      </c>
      <c r="J203" s="18">
        <v>9827105743</v>
      </c>
      <c r="K203" s="19">
        <v>9827105743</v>
      </c>
      <c r="L203" s="19">
        <v>0</v>
      </c>
      <c r="M203" s="19">
        <v>0</v>
      </c>
      <c r="N203" s="19">
        <v>9827105743</v>
      </c>
      <c r="O203" s="19">
        <v>0</v>
      </c>
      <c r="P203" s="19">
        <v>0</v>
      </c>
      <c r="Q203" s="19">
        <v>0</v>
      </c>
      <c r="R203" s="19">
        <v>33488872.879999999</v>
      </c>
      <c r="S203" s="19">
        <v>33488872.879999999</v>
      </c>
      <c r="T203" s="19">
        <v>9793616870.1200008</v>
      </c>
      <c r="U203" s="19">
        <v>9793616870.1200008</v>
      </c>
      <c r="V203" s="19">
        <v>0</v>
      </c>
      <c r="W203" s="19">
        <v>9793616870.1200008</v>
      </c>
      <c r="X203" s="20">
        <f t="shared" si="9"/>
        <v>3.4078063018559298E-3</v>
      </c>
      <c r="Y203" s="20">
        <f t="shared" si="10"/>
        <v>0</v>
      </c>
      <c r="Z203" s="21">
        <f t="shared" si="11"/>
        <v>3.4078063018559298E-3</v>
      </c>
    </row>
    <row r="204" spans="1:26" outlineLevel="2" x14ac:dyDescent="0.25">
      <c r="A204" s="15" t="s">
        <v>400</v>
      </c>
      <c r="B204" s="16" t="s">
        <v>451</v>
      </c>
      <c r="C204" s="16" t="s">
        <v>36</v>
      </c>
      <c r="D204" s="16" t="s">
        <v>52</v>
      </c>
      <c r="E204" s="16"/>
      <c r="F204" s="16">
        <v>280</v>
      </c>
      <c r="G204" s="16">
        <v>1111</v>
      </c>
      <c r="H204" s="16">
        <v>3480</v>
      </c>
      <c r="I204" s="17" t="s">
        <v>53</v>
      </c>
      <c r="J204" s="18">
        <v>8706854420</v>
      </c>
      <c r="K204" s="19">
        <v>8706854420</v>
      </c>
      <c r="L204" s="19">
        <v>0</v>
      </c>
      <c r="M204" s="19">
        <v>0</v>
      </c>
      <c r="N204" s="19">
        <v>8706854420</v>
      </c>
      <c r="O204" s="19">
        <v>0</v>
      </c>
      <c r="P204" s="19">
        <v>55155433.219999999</v>
      </c>
      <c r="Q204" s="19">
        <v>0</v>
      </c>
      <c r="R204" s="19">
        <v>8229142676.1000004</v>
      </c>
      <c r="S204" s="19">
        <v>8229142676.1000004</v>
      </c>
      <c r="T204" s="19">
        <v>422556310.68000001</v>
      </c>
      <c r="U204" s="19">
        <v>422556310.68000001</v>
      </c>
      <c r="V204" s="19">
        <v>0</v>
      </c>
      <c r="W204" s="19">
        <v>422556310.68000031</v>
      </c>
      <c r="X204" s="20">
        <f t="shared" si="9"/>
        <v>0.94513383124878303</v>
      </c>
      <c r="Y204" s="20">
        <f t="shared" si="10"/>
        <v>6.3347140723182096E-3</v>
      </c>
      <c r="Z204" s="21">
        <f t="shared" si="11"/>
        <v>0.95146854532110126</v>
      </c>
    </row>
    <row r="205" spans="1:26" outlineLevel="2" x14ac:dyDescent="0.25">
      <c r="A205" s="15" t="s">
        <v>400</v>
      </c>
      <c r="B205" s="16" t="s">
        <v>451</v>
      </c>
      <c r="C205" s="16" t="s">
        <v>36</v>
      </c>
      <c r="D205" s="16" t="s">
        <v>54</v>
      </c>
      <c r="E205" s="16"/>
      <c r="F205" s="16">
        <v>280</v>
      </c>
      <c r="G205" s="16">
        <v>1111</v>
      </c>
      <c r="H205" s="16">
        <v>3480</v>
      </c>
      <c r="I205" s="17" t="s">
        <v>55</v>
      </c>
      <c r="J205" s="18">
        <v>15089873156</v>
      </c>
      <c r="K205" s="19">
        <v>15089873156</v>
      </c>
      <c r="L205" s="19">
        <v>0</v>
      </c>
      <c r="M205" s="19">
        <v>0</v>
      </c>
      <c r="N205" s="19">
        <v>15089873156</v>
      </c>
      <c r="O205" s="19">
        <v>0</v>
      </c>
      <c r="P205" s="19">
        <v>0</v>
      </c>
      <c r="Q205" s="19">
        <v>0</v>
      </c>
      <c r="R205" s="19">
        <v>3860373203.21</v>
      </c>
      <c r="S205" s="19">
        <v>3860373203.21</v>
      </c>
      <c r="T205" s="19">
        <v>11229499952.790001</v>
      </c>
      <c r="U205" s="19">
        <v>11229499952.790001</v>
      </c>
      <c r="V205" s="19">
        <v>0</v>
      </c>
      <c r="W205" s="19">
        <v>11229499952.790001</v>
      </c>
      <c r="X205" s="20">
        <f t="shared" si="9"/>
        <v>0.25582542432936539</v>
      </c>
      <c r="Y205" s="20">
        <f t="shared" si="10"/>
        <v>0</v>
      </c>
      <c r="Z205" s="21">
        <f t="shared" si="11"/>
        <v>0.25582542432936539</v>
      </c>
    </row>
    <row r="206" spans="1:26" ht="30" outlineLevel="2" x14ac:dyDescent="0.25">
      <c r="A206" s="15" t="s">
        <v>400</v>
      </c>
      <c r="B206" s="16" t="s">
        <v>451</v>
      </c>
      <c r="C206" s="16" t="s">
        <v>36</v>
      </c>
      <c r="D206" s="16" t="s">
        <v>56</v>
      </c>
      <c r="E206" s="16" t="s">
        <v>57</v>
      </c>
      <c r="F206" s="16">
        <v>280</v>
      </c>
      <c r="G206" s="16">
        <v>1112</v>
      </c>
      <c r="H206" s="16">
        <v>3480</v>
      </c>
      <c r="I206" s="17" t="s">
        <v>58</v>
      </c>
      <c r="J206" s="18">
        <v>10907887275</v>
      </c>
      <c r="K206" s="19">
        <v>10907887275</v>
      </c>
      <c r="L206" s="19">
        <v>0</v>
      </c>
      <c r="M206" s="19">
        <v>0</v>
      </c>
      <c r="N206" s="19">
        <v>10907887275</v>
      </c>
      <c r="O206" s="19">
        <v>0</v>
      </c>
      <c r="P206" s="19">
        <v>7897202876</v>
      </c>
      <c r="Q206" s="19">
        <v>0</v>
      </c>
      <c r="R206" s="19">
        <v>3010684399</v>
      </c>
      <c r="S206" s="19">
        <v>3010684399</v>
      </c>
      <c r="T206" s="19">
        <v>0</v>
      </c>
      <c r="U206" s="19">
        <v>0</v>
      </c>
      <c r="V206" s="19">
        <v>0</v>
      </c>
      <c r="W206" s="19">
        <v>0</v>
      </c>
      <c r="X206" s="20">
        <f t="shared" si="9"/>
        <v>0.27600985627163993</v>
      </c>
      <c r="Y206" s="20">
        <f t="shared" si="10"/>
        <v>0.72399014372836012</v>
      </c>
      <c r="Z206" s="21">
        <f t="shared" si="11"/>
        <v>1</v>
      </c>
    </row>
    <row r="207" spans="1:26" ht="30" outlineLevel="2" x14ac:dyDescent="0.25">
      <c r="A207" s="15" t="s">
        <v>400</v>
      </c>
      <c r="B207" s="16" t="s">
        <v>451</v>
      </c>
      <c r="C207" s="16" t="s">
        <v>36</v>
      </c>
      <c r="D207" s="16" t="s">
        <v>59</v>
      </c>
      <c r="E207" s="16" t="s">
        <v>57</v>
      </c>
      <c r="F207" s="16">
        <v>280</v>
      </c>
      <c r="G207" s="16">
        <v>1112</v>
      </c>
      <c r="H207" s="16">
        <v>3480</v>
      </c>
      <c r="I207" s="17" t="s">
        <v>60</v>
      </c>
      <c r="J207" s="18">
        <v>589615529</v>
      </c>
      <c r="K207" s="19">
        <v>589615529</v>
      </c>
      <c r="L207" s="19">
        <v>0</v>
      </c>
      <c r="M207" s="19">
        <v>0</v>
      </c>
      <c r="N207" s="19">
        <v>589615529</v>
      </c>
      <c r="O207" s="19">
        <v>0</v>
      </c>
      <c r="P207" s="19">
        <v>426858939</v>
      </c>
      <c r="Q207" s="19">
        <v>0</v>
      </c>
      <c r="R207" s="19">
        <v>162756590</v>
      </c>
      <c r="S207" s="19">
        <v>162756590</v>
      </c>
      <c r="T207" s="19">
        <v>0</v>
      </c>
      <c r="U207" s="19">
        <v>0</v>
      </c>
      <c r="V207" s="19">
        <v>0</v>
      </c>
      <c r="W207" s="19">
        <v>0</v>
      </c>
      <c r="X207" s="20">
        <f t="shared" si="9"/>
        <v>0.27603850644171213</v>
      </c>
      <c r="Y207" s="20">
        <f t="shared" si="10"/>
        <v>0.72396149355828787</v>
      </c>
      <c r="Z207" s="21">
        <f t="shared" si="11"/>
        <v>1</v>
      </c>
    </row>
    <row r="208" spans="1:26" ht="120" outlineLevel="2" x14ac:dyDescent="0.25">
      <c r="A208" s="15" t="s">
        <v>400</v>
      </c>
      <c r="B208" s="16" t="s">
        <v>451</v>
      </c>
      <c r="C208" s="16" t="s">
        <v>36</v>
      </c>
      <c r="D208" s="16" t="s">
        <v>61</v>
      </c>
      <c r="E208" s="16" t="s">
        <v>57</v>
      </c>
      <c r="F208" s="16">
        <v>280</v>
      </c>
      <c r="G208" s="16">
        <v>1112</v>
      </c>
      <c r="H208" s="16">
        <v>3480</v>
      </c>
      <c r="I208" s="17" t="s">
        <v>62</v>
      </c>
      <c r="J208" s="18">
        <v>373306126</v>
      </c>
      <c r="K208" s="19">
        <v>373306126</v>
      </c>
      <c r="L208" s="19">
        <v>0</v>
      </c>
      <c r="M208" s="19">
        <v>0</v>
      </c>
      <c r="N208" s="19">
        <v>373306126</v>
      </c>
      <c r="O208" s="19">
        <v>0</v>
      </c>
      <c r="P208" s="19">
        <v>278170839</v>
      </c>
      <c r="Q208" s="19">
        <v>0</v>
      </c>
      <c r="R208" s="19">
        <v>95135287</v>
      </c>
      <c r="S208" s="19">
        <v>95135287</v>
      </c>
      <c r="T208" s="19">
        <v>0</v>
      </c>
      <c r="U208" s="19">
        <v>0</v>
      </c>
      <c r="V208" s="19">
        <v>0</v>
      </c>
      <c r="W208" s="19">
        <v>0</v>
      </c>
      <c r="X208" s="20">
        <f t="shared" si="9"/>
        <v>0.25484523390864472</v>
      </c>
      <c r="Y208" s="20">
        <f t="shared" si="10"/>
        <v>0.74515476609135523</v>
      </c>
      <c r="Z208" s="21">
        <f t="shared" si="11"/>
        <v>1</v>
      </c>
    </row>
    <row r="209" spans="1:26" ht="30" outlineLevel="2" x14ac:dyDescent="0.25">
      <c r="A209" s="15" t="s">
        <v>400</v>
      </c>
      <c r="B209" s="16" t="s">
        <v>451</v>
      </c>
      <c r="C209" s="16" t="s">
        <v>36</v>
      </c>
      <c r="D209" s="16" t="s">
        <v>63</v>
      </c>
      <c r="E209" s="16" t="s">
        <v>57</v>
      </c>
      <c r="F209" s="16">
        <v>280</v>
      </c>
      <c r="G209" s="16">
        <v>1112</v>
      </c>
      <c r="H209" s="16">
        <v>3480</v>
      </c>
      <c r="I209" s="17" t="s">
        <v>58</v>
      </c>
      <c r="J209" s="18">
        <v>1768846585</v>
      </c>
      <c r="K209" s="19">
        <v>1768846585</v>
      </c>
      <c r="L209" s="19">
        <v>1654000000</v>
      </c>
      <c r="M209" s="19">
        <v>0</v>
      </c>
      <c r="N209" s="19">
        <v>3422846585</v>
      </c>
      <c r="O209" s="19">
        <v>0</v>
      </c>
      <c r="P209" s="19">
        <v>793226397</v>
      </c>
      <c r="Q209" s="19">
        <v>0</v>
      </c>
      <c r="R209" s="19">
        <v>975620188</v>
      </c>
      <c r="S209" s="19">
        <v>975620188</v>
      </c>
      <c r="T209" s="19">
        <v>0</v>
      </c>
      <c r="U209" s="19">
        <v>0</v>
      </c>
      <c r="V209" s="19">
        <v>0</v>
      </c>
      <c r="W209" s="19">
        <v>1654000000</v>
      </c>
      <c r="X209" s="20">
        <f t="shared" si="9"/>
        <v>0.28503181891805413</v>
      </c>
      <c r="Y209" s="20">
        <f t="shared" si="10"/>
        <v>0.23174465384343249</v>
      </c>
      <c r="Z209" s="21">
        <f t="shared" si="11"/>
        <v>0.51677647276148664</v>
      </c>
    </row>
    <row r="210" spans="1:26" ht="30" outlineLevel="2" x14ac:dyDescent="0.25">
      <c r="A210" s="15" t="s">
        <v>400</v>
      </c>
      <c r="B210" s="16" t="s">
        <v>451</v>
      </c>
      <c r="C210" s="16" t="s">
        <v>36</v>
      </c>
      <c r="D210" s="16" t="s">
        <v>64</v>
      </c>
      <c r="E210" s="16" t="s">
        <v>57</v>
      </c>
      <c r="F210" s="16">
        <v>280</v>
      </c>
      <c r="G210" s="16">
        <v>1112</v>
      </c>
      <c r="H210" s="16">
        <v>3480</v>
      </c>
      <c r="I210" s="17" t="s">
        <v>58</v>
      </c>
      <c r="J210" s="18">
        <v>3537693170</v>
      </c>
      <c r="K210" s="19">
        <v>3537693170</v>
      </c>
      <c r="L210" s="19">
        <v>-1654000000</v>
      </c>
      <c r="M210" s="19">
        <v>0</v>
      </c>
      <c r="N210" s="19">
        <v>1883693170</v>
      </c>
      <c r="O210" s="19">
        <v>0</v>
      </c>
      <c r="P210" s="19">
        <v>1394947233</v>
      </c>
      <c r="Q210" s="19">
        <v>0</v>
      </c>
      <c r="R210" s="19">
        <v>488745937</v>
      </c>
      <c r="S210" s="19">
        <v>488745937</v>
      </c>
      <c r="T210" s="19">
        <v>0</v>
      </c>
      <c r="U210" s="19">
        <v>1654000000</v>
      </c>
      <c r="V210" s="19">
        <v>0</v>
      </c>
      <c r="W210" s="19">
        <v>0</v>
      </c>
      <c r="X210" s="20">
        <f t="shared" si="9"/>
        <v>0.25946154330431637</v>
      </c>
      <c r="Y210" s="20">
        <f t="shared" si="10"/>
        <v>0.74053845669568363</v>
      </c>
      <c r="Z210" s="21">
        <f t="shared" si="11"/>
        <v>1</v>
      </c>
    </row>
    <row r="211" spans="1:26" ht="45" outlineLevel="2" x14ac:dyDescent="0.25">
      <c r="A211" s="15" t="s">
        <v>400</v>
      </c>
      <c r="B211" s="16" t="s">
        <v>451</v>
      </c>
      <c r="C211" s="16" t="s">
        <v>36</v>
      </c>
      <c r="D211" s="16" t="s">
        <v>65</v>
      </c>
      <c r="E211" s="16" t="s">
        <v>57</v>
      </c>
      <c r="F211" s="16">
        <v>280</v>
      </c>
      <c r="G211" s="16">
        <v>1112</v>
      </c>
      <c r="H211" s="16">
        <v>3480</v>
      </c>
      <c r="I211" s="17" t="s">
        <v>66</v>
      </c>
      <c r="J211" s="18">
        <v>7479844614</v>
      </c>
      <c r="K211" s="19">
        <v>7479844614</v>
      </c>
      <c r="L211" s="19">
        <v>0</v>
      </c>
      <c r="M211" s="19">
        <v>0</v>
      </c>
      <c r="N211" s="19">
        <v>7479844614</v>
      </c>
      <c r="O211" s="19">
        <v>0</v>
      </c>
      <c r="P211" s="19">
        <v>5459356808.6999998</v>
      </c>
      <c r="Q211" s="19">
        <v>0</v>
      </c>
      <c r="R211" s="19">
        <v>2020487805.3</v>
      </c>
      <c r="S211" s="19">
        <v>2020487805.3</v>
      </c>
      <c r="T211" s="19">
        <v>0</v>
      </c>
      <c r="U211" s="19">
        <v>0</v>
      </c>
      <c r="V211" s="19">
        <v>0</v>
      </c>
      <c r="W211" s="19">
        <v>2.384185791015625E-7</v>
      </c>
      <c r="X211" s="20">
        <f t="shared" si="9"/>
        <v>0.27012430198326043</v>
      </c>
      <c r="Y211" s="20">
        <f t="shared" si="10"/>
        <v>0.72987569801673957</v>
      </c>
      <c r="Z211" s="21">
        <f t="shared" si="11"/>
        <v>1</v>
      </c>
    </row>
    <row r="212" spans="1:26" outlineLevel="2" x14ac:dyDescent="0.25">
      <c r="A212" s="15" t="s">
        <v>400</v>
      </c>
      <c r="B212" s="16" t="s">
        <v>465</v>
      </c>
      <c r="C212" s="16" t="s">
        <v>36</v>
      </c>
      <c r="D212" s="16" t="s">
        <v>37</v>
      </c>
      <c r="E212" s="16"/>
      <c r="F212" s="16">
        <v>280</v>
      </c>
      <c r="G212" s="16">
        <v>1111</v>
      </c>
      <c r="H212" s="16">
        <v>3480</v>
      </c>
      <c r="I212" s="17" t="s">
        <v>39</v>
      </c>
      <c r="J212" s="18">
        <v>45253812456</v>
      </c>
      <c r="K212" s="19">
        <v>45253812456</v>
      </c>
      <c r="L212" s="19">
        <v>0</v>
      </c>
      <c r="M212" s="19">
        <v>0</v>
      </c>
      <c r="N212" s="19">
        <v>45253812456</v>
      </c>
      <c r="O212" s="19">
        <v>0</v>
      </c>
      <c r="P212" s="19">
        <v>0</v>
      </c>
      <c r="Q212" s="19">
        <v>0</v>
      </c>
      <c r="R212" s="19">
        <v>9744823144.3299999</v>
      </c>
      <c r="S212" s="19">
        <v>9744823144.3299999</v>
      </c>
      <c r="T212" s="19">
        <v>35508989311.669998</v>
      </c>
      <c r="U212" s="19">
        <v>35508989311.669998</v>
      </c>
      <c r="V212" s="19">
        <v>0</v>
      </c>
      <c r="W212" s="19">
        <v>35508989311.669998</v>
      </c>
      <c r="X212" s="20">
        <f t="shared" si="9"/>
        <v>0.21533706477890302</v>
      </c>
      <c r="Y212" s="20">
        <f t="shared" si="10"/>
        <v>0</v>
      </c>
      <c r="Z212" s="21">
        <f t="shared" si="11"/>
        <v>0.21533706477890302</v>
      </c>
    </row>
    <row r="213" spans="1:26" outlineLevel="2" x14ac:dyDescent="0.25">
      <c r="A213" s="15" t="s">
        <v>400</v>
      </c>
      <c r="B213" s="16" t="s">
        <v>465</v>
      </c>
      <c r="C213" s="16" t="s">
        <v>36</v>
      </c>
      <c r="D213" s="16" t="s">
        <v>40</v>
      </c>
      <c r="E213" s="16"/>
      <c r="F213" s="16">
        <v>280</v>
      </c>
      <c r="G213" s="16">
        <v>1111</v>
      </c>
      <c r="H213" s="16">
        <v>3480</v>
      </c>
      <c r="I213" s="17" t="s">
        <v>41</v>
      </c>
      <c r="J213" s="18">
        <v>1208603727</v>
      </c>
      <c r="K213" s="19">
        <v>1208603727</v>
      </c>
      <c r="L213" s="19">
        <v>0</v>
      </c>
      <c r="M213" s="19">
        <v>0</v>
      </c>
      <c r="N213" s="19">
        <v>1208603727</v>
      </c>
      <c r="O213" s="19">
        <v>0</v>
      </c>
      <c r="P213" s="19">
        <v>0</v>
      </c>
      <c r="Q213" s="19">
        <v>0</v>
      </c>
      <c r="R213" s="19">
        <v>430661346.12</v>
      </c>
      <c r="S213" s="19">
        <v>430661346.12</v>
      </c>
      <c r="T213" s="19">
        <v>777942380.88</v>
      </c>
      <c r="U213" s="19">
        <v>777942380.88</v>
      </c>
      <c r="V213" s="19">
        <v>0</v>
      </c>
      <c r="W213" s="19">
        <v>777942380.88</v>
      </c>
      <c r="X213" s="20">
        <f t="shared" si="9"/>
        <v>0.35632965255616822</v>
      </c>
      <c r="Y213" s="20">
        <f t="shared" si="10"/>
        <v>0</v>
      </c>
      <c r="Z213" s="21">
        <f t="shared" si="11"/>
        <v>0.35632965255616822</v>
      </c>
    </row>
    <row r="214" spans="1:26" outlineLevel="2" x14ac:dyDescent="0.25">
      <c r="A214" s="15" t="s">
        <v>400</v>
      </c>
      <c r="B214" s="16" t="s">
        <v>465</v>
      </c>
      <c r="C214" s="16" t="s">
        <v>36</v>
      </c>
      <c r="D214" s="16" t="s">
        <v>401</v>
      </c>
      <c r="E214" s="16"/>
      <c r="F214" s="16">
        <v>280</v>
      </c>
      <c r="G214" s="16">
        <v>1111</v>
      </c>
      <c r="H214" s="16">
        <v>3480</v>
      </c>
      <c r="I214" s="17" t="s">
        <v>402</v>
      </c>
      <c r="J214" s="18">
        <v>39235404</v>
      </c>
      <c r="K214" s="19">
        <v>39235404</v>
      </c>
      <c r="L214" s="19">
        <v>0</v>
      </c>
      <c r="M214" s="19">
        <v>0</v>
      </c>
      <c r="N214" s="19">
        <v>39235404</v>
      </c>
      <c r="O214" s="19">
        <v>0</v>
      </c>
      <c r="P214" s="19">
        <v>0</v>
      </c>
      <c r="Q214" s="19">
        <v>0</v>
      </c>
      <c r="R214" s="19">
        <v>8534416.7400000002</v>
      </c>
      <c r="S214" s="19">
        <v>8534416.7400000002</v>
      </c>
      <c r="T214" s="19">
        <v>30700987.260000002</v>
      </c>
      <c r="U214" s="19">
        <v>30700987.260000002</v>
      </c>
      <c r="V214" s="19">
        <v>0</v>
      </c>
      <c r="W214" s="19">
        <v>30700987.259999998</v>
      </c>
      <c r="X214" s="20">
        <f t="shared" si="9"/>
        <v>0.21751825825471302</v>
      </c>
      <c r="Y214" s="20">
        <f t="shared" si="10"/>
        <v>0</v>
      </c>
      <c r="Z214" s="21">
        <f t="shared" si="11"/>
        <v>0.21751825825471302</v>
      </c>
    </row>
    <row r="215" spans="1:26" outlineLevel="2" x14ac:dyDescent="0.25">
      <c r="A215" s="15" t="s">
        <v>400</v>
      </c>
      <c r="B215" s="16" t="s">
        <v>465</v>
      </c>
      <c r="C215" s="16" t="s">
        <v>36</v>
      </c>
      <c r="D215" s="16" t="s">
        <v>342</v>
      </c>
      <c r="E215" s="16"/>
      <c r="F215" s="16">
        <v>280</v>
      </c>
      <c r="G215" s="16">
        <v>1111</v>
      </c>
      <c r="H215" s="16">
        <v>3480</v>
      </c>
      <c r="I215" s="17" t="s">
        <v>343</v>
      </c>
      <c r="J215" s="19">
        <v>0</v>
      </c>
      <c r="K215" s="19">
        <v>0</v>
      </c>
      <c r="L215" s="19">
        <v>896171</v>
      </c>
      <c r="M215" s="19">
        <v>0</v>
      </c>
      <c r="N215" s="19">
        <v>896171</v>
      </c>
      <c r="O215" s="19">
        <v>0</v>
      </c>
      <c r="P215" s="19">
        <v>0</v>
      </c>
      <c r="Q215" s="19">
        <v>0</v>
      </c>
      <c r="R215" s="19">
        <v>0</v>
      </c>
      <c r="S215" s="19">
        <v>0</v>
      </c>
      <c r="T215" s="19">
        <v>0</v>
      </c>
      <c r="U215" s="19">
        <v>0</v>
      </c>
      <c r="V215" s="19">
        <v>0</v>
      </c>
      <c r="W215" s="19">
        <v>896171</v>
      </c>
      <c r="X215" s="20">
        <f t="shared" si="9"/>
        <v>0</v>
      </c>
      <c r="Y215" s="20">
        <f t="shared" si="10"/>
        <v>0</v>
      </c>
      <c r="Z215" s="21">
        <f t="shared" si="11"/>
        <v>0</v>
      </c>
    </row>
    <row r="216" spans="1:26" outlineLevel="2" x14ac:dyDescent="0.25">
      <c r="A216" s="15" t="s">
        <v>400</v>
      </c>
      <c r="B216" s="16" t="s">
        <v>465</v>
      </c>
      <c r="C216" s="16" t="s">
        <v>36</v>
      </c>
      <c r="D216" s="16" t="s">
        <v>46</v>
      </c>
      <c r="E216" s="16"/>
      <c r="F216" s="16">
        <v>280</v>
      </c>
      <c r="G216" s="16">
        <v>1111</v>
      </c>
      <c r="H216" s="16">
        <v>3480</v>
      </c>
      <c r="I216" s="17" t="s">
        <v>47</v>
      </c>
      <c r="J216" s="18">
        <v>8662441370</v>
      </c>
      <c r="K216" s="19">
        <v>8662441370</v>
      </c>
      <c r="L216" s="19">
        <v>0</v>
      </c>
      <c r="M216" s="19">
        <v>0</v>
      </c>
      <c r="N216" s="19">
        <v>8662441370</v>
      </c>
      <c r="O216" s="19">
        <v>0</v>
      </c>
      <c r="P216" s="19">
        <v>0</v>
      </c>
      <c r="Q216" s="19">
        <v>0</v>
      </c>
      <c r="R216" s="19">
        <v>1988644956.6800001</v>
      </c>
      <c r="S216" s="19">
        <v>1988644956.6800001</v>
      </c>
      <c r="T216" s="19">
        <v>6673796413.3199997</v>
      </c>
      <c r="U216" s="19">
        <v>6673796413.3199997</v>
      </c>
      <c r="V216" s="19">
        <v>0</v>
      </c>
      <c r="W216" s="19">
        <v>6673796413.3199997</v>
      </c>
      <c r="X216" s="20">
        <f t="shared" si="9"/>
        <v>0.2295709571630844</v>
      </c>
      <c r="Y216" s="20">
        <f t="shared" si="10"/>
        <v>0</v>
      </c>
      <c r="Z216" s="21">
        <f t="shared" si="11"/>
        <v>0.2295709571630844</v>
      </c>
    </row>
    <row r="217" spans="1:26" ht="30" outlineLevel="2" x14ac:dyDescent="0.25">
      <c r="A217" s="15" t="s">
        <v>400</v>
      </c>
      <c r="B217" s="16" t="s">
        <v>465</v>
      </c>
      <c r="C217" s="16" t="s">
        <v>36</v>
      </c>
      <c r="D217" s="16" t="s">
        <v>48</v>
      </c>
      <c r="E217" s="16"/>
      <c r="F217" s="16">
        <v>280</v>
      </c>
      <c r="G217" s="16">
        <v>1111</v>
      </c>
      <c r="H217" s="16">
        <v>3480</v>
      </c>
      <c r="I217" s="17" t="s">
        <v>49</v>
      </c>
      <c r="J217" s="18">
        <v>3159882493</v>
      </c>
      <c r="K217" s="19">
        <v>3159882493</v>
      </c>
      <c r="L217" s="19">
        <v>0</v>
      </c>
      <c r="M217" s="19">
        <v>0</v>
      </c>
      <c r="N217" s="19">
        <v>3159882493</v>
      </c>
      <c r="O217" s="19">
        <v>0</v>
      </c>
      <c r="P217" s="19">
        <v>0</v>
      </c>
      <c r="Q217" s="19">
        <v>0</v>
      </c>
      <c r="R217" s="19">
        <v>587506123.08000004</v>
      </c>
      <c r="S217" s="19">
        <v>587506123.08000004</v>
      </c>
      <c r="T217" s="19">
        <v>2572376369.9200001</v>
      </c>
      <c r="U217" s="19">
        <v>2572376369.9200001</v>
      </c>
      <c r="V217" s="19">
        <v>0</v>
      </c>
      <c r="W217" s="19">
        <v>2572376369.9200001</v>
      </c>
      <c r="X217" s="20">
        <f t="shared" si="9"/>
        <v>0.18592657302335958</v>
      </c>
      <c r="Y217" s="20">
        <f t="shared" si="10"/>
        <v>0</v>
      </c>
      <c r="Z217" s="21">
        <f t="shared" si="11"/>
        <v>0.18592657302335958</v>
      </c>
    </row>
    <row r="218" spans="1:26" outlineLevel="2" x14ac:dyDescent="0.25">
      <c r="A218" s="15" t="s">
        <v>400</v>
      </c>
      <c r="B218" s="16" t="s">
        <v>465</v>
      </c>
      <c r="C218" s="16" t="s">
        <v>36</v>
      </c>
      <c r="D218" s="16" t="s">
        <v>50</v>
      </c>
      <c r="E218" s="16"/>
      <c r="F218" s="16">
        <v>280</v>
      </c>
      <c r="G218" s="16">
        <v>1111</v>
      </c>
      <c r="H218" s="16">
        <v>3480</v>
      </c>
      <c r="I218" s="17" t="s">
        <v>51</v>
      </c>
      <c r="J218" s="18">
        <v>6407706012</v>
      </c>
      <c r="K218" s="19">
        <v>6407706012</v>
      </c>
      <c r="L218" s="19">
        <v>0</v>
      </c>
      <c r="M218" s="19">
        <v>0</v>
      </c>
      <c r="N218" s="19">
        <v>6407706012</v>
      </c>
      <c r="O218" s="19">
        <v>0</v>
      </c>
      <c r="P218" s="19">
        <v>0</v>
      </c>
      <c r="Q218" s="19">
        <v>0</v>
      </c>
      <c r="R218" s="19">
        <v>8940256.3300000001</v>
      </c>
      <c r="S218" s="19">
        <v>8940256.3300000001</v>
      </c>
      <c r="T218" s="19">
        <v>6398765755.6700001</v>
      </c>
      <c r="U218" s="19">
        <v>6398765755.6700001</v>
      </c>
      <c r="V218" s="19">
        <v>0</v>
      </c>
      <c r="W218" s="19">
        <v>6398765755.6700001</v>
      </c>
      <c r="X218" s="20">
        <f t="shared" si="9"/>
        <v>1.3952350986854232E-3</v>
      </c>
      <c r="Y218" s="20">
        <f t="shared" si="10"/>
        <v>0</v>
      </c>
      <c r="Z218" s="21">
        <f t="shared" si="11"/>
        <v>1.3952350986854232E-3</v>
      </c>
    </row>
    <row r="219" spans="1:26" outlineLevel="2" x14ac:dyDescent="0.25">
      <c r="A219" s="15" t="s">
        <v>400</v>
      </c>
      <c r="B219" s="16" t="s">
        <v>465</v>
      </c>
      <c r="C219" s="16" t="s">
        <v>36</v>
      </c>
      <c r="D219" s="16" t="s">
        <v>52</v>
      </c>
      <c r="E219" s="16"/>
      <c r="F219" s="16">
        <v>280</v>
      </c>
      <c r="G219" s="16">
        <v>1111</v>
      </c>
      <c r="H219" s="16">
        <v>3480</v>
      </c>
      <c r="I219" s="17" t="s">
        <v>53</v>
      </c>
      <c r="J219" s="18">
        <v>5461166560</v>
      </c>
      <c r="K219" s="19">
        <v>5461166560</v>
      </c>
      <c r="L219" s="19">
        <v>0</v>
      </c>
      <c r="M219" s="19">
        <v>0</v>
      </c>
      <c r="N219" s="19">
        <v>5461166560</v>
      </c>
      <c r="O219" s="19">
        <v>0</v>
      </c>
      <c r="P219" s="19">
        <v>45970639.409999996</v>
      </c>
      <c r="Q219" s="19">
        <v>0</v>
      </c>
      <c r="R219" s="19">
        <v>5044784573.7200003</v>
      </c>
      <c r="S219" s="19">
        <v>5044206633.9799995</v>
      </c>
      <c r="T219" s="19">
        <v>370411346.87</v>
      </c>
      <c r="U219" s="19">
        <v>370411346.87</v>
      </c>
      <c r="V219" s="19">
        <v>0</v>
      </c>
      <c r="W219" s="19">
        <v>370411346.86999989</v>
      </c>
      <c r="X219" s="20">
        <f t="shared" si="9"/>
        <v>0.92375585294728679</v>
      </c>
      <c r="Y219" s="20">
        <f t="shared" si="10"/>
        <v>8.417732531124265E-3</v>
      </c>
      <c r="Z219" s="21">
        <f t="shared" si="11"/>
        <v>0.932173585478411</v>
      </c>
    </row>
    <row r="220" spans="1:26" outlineLevel="2" x14ac:dyDescent="0.25">
      <c r="A220" s="15" t="s">
        <v>400</v>
      </c>
      <c r="B220" s="16" t="s">
        <v>465</v>
      </c>
      <c r="C220" s="16" t="s">
        <v>36</v>
      </c>
      <c r="D220" s="16" t="s">
        <v>54</v>
      </c>
      <c r="E220" s="16"/>
      <c r="F220" s="16">
        <v>280</v>
      </c>
      <c r="G220" s="16">
        <v>1111</v>
      </c>
      <c r="H220" s="16">
        <v>3480</v>
      </c>
      <c r="I220" s="17" t="s">
        <v>55</v>
      </c>
      <c r="J220" s="18">
        <v>9848861557</v>
      </c>
      <c r="K220" s="19">
        <v>9848861557</v>
      </c>
      <c r="L220" s="19">
        <v>0</v>
      </c>
      <c r="M220" s="19">
        <v>0</v>
      </c>
      <c r="N220" s="19">
        <v>9848861557</v>
      </c>
      <c r="O220" s="19">
        <v>0</v>
      </c>
      <c r="P220" s="19">
        <v>0</v>
      </c>
      <c r="Q220" s="19">
        <v>0</v>
      </c>
      <c r="R220" s="19">
        <v>2050940151.1099999</v>
      </c>
      <c r="S220" s="19">
        <v>2050940151.1099999</v>
      </c>
      <c r="T220" s="19">
        <v>7797921405.8900003</v>
      </c>
      <c r="U220" s="19">
        <v>7797921405.8900003</v>
      </c>
      <c r="V220" s="19">
        <v>0</v>
      </c>
      <c r="W220" s="19">
        <v>7797921405.8900003</v>
      </c>
      <c r="X220" s="20">
        <f t="shared" si="9"/>
        <v>0.20824134233588759</v>
      </c>
      <c r="Y220" s="20">
        <f t="shared" si="10"/>
        <v>0</v>
      </c>
      <c r="Z220" s="21">
        <f t="shared" si="11"/>
        <v>0.20824134233588759</v>
      </c>
    </row>
    <row r="221" spans="1:26" ht="30" outlineLevel="2" x14ac:dyDescent="0.25">
      <c r="A221" s="15" t="s">
        <v>400</v>
      </c>
      <c r="B221" s="16" t="s">
        <v>465</v>
      </c>
      <c r="C221" s="16" t="s">
        <v>36</v>
      </c>
      <c r="D221" s="16" t="s">
        <v>56</v>
      </c>
      <c r="E221" s="16" t="s">
        <v>57</v>
      </c>
      <c r="F221" s="16">
        <v>280</v>
      </c>
      <c r="G221" s="16">
        <v>1112</v>
      </c>
      <c r="H221" s="16">
        <v>3480</v>
      </c>
      <c r="I221" s="17" t="s">
        <v>58</v>
      </c>
      <c r="J221" s="18">
        <v>7069765543</v>
      </c>
      <c r="K221" s="19">
        <v>7069765543</v>
      </c>
      <c r="L221" s="19">
        <v>0</v>
      </c>
      <c r="M221" s="19">
        <v>0</v>
      </c>
      <c r="N221" s="19">
        <v>7069765543</v>
      </c>
      <c r="O221" s="19">
        <v>0</v>
      </c>
      <c r="P221" s="19">
        <v>5256245281</v>
      </c>
      <c r="Q221" s="19">
        <v>0</v>
      </c>
      <c r="R221" s="19">
        <v>1813520262</v>
      </c>
      <c r="S221" s="19">
        <v>1813520262</v>
      </c>
      <c r="T221" s="19">
        <v>0</v>
      </c>
      <c r="U221" s="19">
        <v>0</v>
      </c>
      <c r="V221" s="19">
        <v>0</v>
      </c>
      <c r="W221" s="19">
        <v>0</v>
      </c>
      <c r="X221" s="20">
        <f t="shared" si="9"/>
        <v>0.25651773753595325</v>
      </c>
      <c r="Y221" s="20">
        <f t="shared" si="10"/>
        <v>0.74348226246404681</v>
      </c>
      <c r="Z221" s="21">
        <f t="shared" si="11"/>
        <v>1</v>
      </c>
    </row>
    <row r="222" spans="1:26" ht="30" outlineLevel="2" x14ac:dyDescent="0.25">
      <c r="A222" s="15" t="s">
        <v>400</v>
      </c>
      <c r="B222" s="16" t="s">
        <v>465</v>
      </c>
      <c r="C222" s="16" t="s">
        <v>36</v>
      </c>
      <c r="D222" s="16" t="s">
        <v>59</v>
      </c>
      <c r="E222" s="16" t="s">
        <v>57</v>
      </c>
      <c r="F222" s="16">
        <v>280</v>
      </c>
      <c r="G222" s="16">
        <v>1112</v>
      </c>
      <c r="H222" s="16">
        <v>3480</v>
      </c>
      <c r="I222" s="17" t="s">
        <v>60</v>
      </c>
      <c r="J222" s="18">
        <v>382149488</v>
      </c>
      <c r="K222" s="19">
        <v>382149488</v>
      </c>
      <c r="L222" s="19">
        <v>0</v>
      </c>
      <c r="M222" s="19">
        <v>0</v>
      </c>
      <c r="N222" s="19">
        <v>382149488</v>
      </c>
      <c r="O222" s="19">
        <v>0</v>
      </c>
      <c r="P222" s="19">
        <v>284175038</v>
      </c>
      <c r="Q222" s="19">
        <v>0</v>
      </c>
      <c r="R222" s="19">
        <v>97974450</v>
      </c>
      <c r="S222" s="19">
        <v>97974450</v>
      </c>
      <c r="T222" s="19">
        <v>0</v>
      </c>
      <c r="U222" s="19">
        <v>0</v>
      </c>
      <c r="V222" s="19">
        <v>0</v>
      </c>
      <c r="W222" s="19">
        <v>0</v>
      </c>
      <c r="X222" s="20">
        <f t="shared" si="9"/>
        <v>0.25637728971653101</v>
      </c>
      <c r="Y222" s="20">
        <f t="shared" si="10"/>
        <v>0.74362271028346894</v>
      </c>
      <c r="Z222" s="21">
        <f t="shared" si="11"/>
        <v>1</v>
      </c>
    </row>
    <row r="223" spans="1:26" ht="120" outlineLevel="2" x14ac:dyDescent="0.25">
      <c r="A223" s="15" t="s">
        <v>400</v>
      </c>
      <c r="B223" s="16" t="s">
        <v>465</v>
      </c>
      <c r="C223" s="16" t="s">
        <v>36</v>
      </c>
      <c r="D223" s="16" t="s">
        <v>61</v>
      </c>
      <c r="E223" s="16" t="s">
        <v>57</v>
      </c>
      <c r="F223" s="16">
        <v>280</v>
      </c>
      <c r="G223" s="16">
        <v>1112</v>
      </c>
      <c r="H223" s="16">
        <v>3480</v>
      </c>
      <c r="I223" s="17" t="s">
        <v>62</v>
      </c>
      <c r="J223" s="18">
        <v>207679868</v>
      </c>
      <c r="K223" s="19">
        <v>207679868</v>
      </c>
      <c r="L223" s="19">
        <v>0</v>
      </c>
      <c r="M223" s="19">
        <v>0</v>
      </c>
      <c r="N223" s="19">
        <v>207679868</v>
      </c>
      <c r="O223" s="19">
        <v>0</v>
      </c>
      <c r="P223" s="19">
        <v>159082532</v>
      </c>
      <c r="Q223" s="19">
        <v>0</v>
      </c>
      <c r="R223" s="19">
        <v>48597336</v>
      </c>
      <c r="S223" s="19">
        <v>48597336</v>
      </c>
      <c r="T223" s="19">
        <v>0</v>
      </c>
      <c r="U223" s="19">
        <v>0</v>
      </c>
      <c r="V223" s="19">
        <v>0</v>
      </c>
      <c r="W223" s="19">
        <v>0</v>
      </c>
      <c r="X223" s="20">
        <f t="shared" si="9"/>
        <v>0.23400118879120244</v>
      </c>
      <c r="Y223" s="20">
        <f t="shared" si="10"/>
        <v>0.76599881120879754</v>
      </c>
      <c r="Z223" s="21">
        <f t="shared" si="11"/>
        <v>1</v>
      </c>
    </row>
    <row r="224" spans="1:26" ht="30" outlineLevel="2" x14ac:dyDescent="0.25">
      <c r="A224" s="15" t="s">
        <v>400</v>
      </c>
      <c r="B224" s="16" t="s">
        <v>465</v>
      </c>
      <c r="C224" s="16" t="s">
        <v>36</v>
      </c>
      <c r="D224" s="16" t="s">
        <v>63</v>
      </c>
      <c r="E224" s="16" t="s">
        <v>57</v>
      </c>
      <c r="F224" s="16">
        <v>280</v>
      </c>
      <c r="G224" s="16">
        <v>1112</v>
      </c>
      <c r="H224" s="16">
        <v>3480</v>
      </c>
      <c r="I224" s="17" t="s">
        <v>58</v>
      </c>
      <c r="J224" s="18">
        <v>1146448467</v>
      </c>
      <c r="K224" s="19">
        <v>1146448467</v>
      </c>
      <c r="L224" s="19">
        <v>1080000000</v>
      </c>
      <c r="M224" s="19">
        <v>0</v>
      </c>
      <c r="N224" s="19">
        <v>2226448467</v>
      </c>
      <c r="O224" s="19">
        <v>0</v>
      </c>
      <c r="P224" s="19">
        <v>561201131</v>
      </c>
      <c r="Q224" s="19">
        <v>0</v>
      </c>
      <c r="R224" s="19">
        <v>585247336</v>
      </c>
      <c r="S224" s="19">
        <v>585247336</v>
      </c>
      <c r="T224" s="19">
        <v>0</v>
      </c>
      <c r="U224" s="19">
        <v>0</v>
      </c>
      <c r="V224" s="19">
        <v>0</v>
      </c>
      <c r="W224" s="19">
        <v>1080000000</v>
      </c>
      <c r="X224" s="20">
        <f t="shared" si="9"/>
        <v>0.26286138874284576</v>
      </c>
      <c r="Y224" s="20">
        <f t="shared" si="10"/>
        <v>0.25206113652214168</v>
      </c>
      <c r="Z224" s="21">
        <f t="shared" si="11"/>
        <v>0.51492252526498739</v>
      </c>
    </row>
    <row r="225" spans="1:26" ht="30" outlineLevel="2" x14ac:dyDescent="0.25">
      <c r="A225" s="15" t="s">
        <v>400</v>
      </c>
      <c r="B225" s="16" t="s">
        <v>465</v>
      </c>
      <c r="C225" s="16" t="s">
        <v>36</v>
      </c>
      <c r="D225" s="16" t="s">
        <v>64</v>
      </c>
      <c r="E225" s="16" t="s">
        <v>57</v>
      </c>
      <c r="F225" s="16">
        <v>280</v>
      </c>
      <c r="G225" s="16">
        <v>1112</v>
      </c>
      <c r="H225" s="16">
        <v>3480</v>
      </c>
      <c r="I225" s="17" t="s">
        <v>58</v>
      </c>
      <c r="J225" s="18">
        <v>2292896934</v>
      </c>
      <c r="K225" s="19">
        <v>2292896934</v>
      </c>
      <c r="L225" s="19">
        <v>-1080000000</v>
      </c>
      <c r="M225" s="19">
        <v>0</v>
      </c>
      <c r="N225" s="19">
        <v>1212896934</v>
      </c>
      <c r="O225" s="19">
        <v>0</v>
      </c>
      <c r="P225" s="19">
        <v>916375401</v>
      </c>
      <c r="Q225" s="19">
        <v>0</v>
      </c>
      <c r="R225" s="19">
        <v>296521533</v>
      </c>
      <c r="S225" s="19">
        <v>296521533</v>
      </c>
      <c r="T225" s="19">
        <v>0</v>
      </c>
      <c r="U225" s="19">
        <v>1080000000</v>
      </c>
      <c r="V225" s="19">
        <v>0</v>
      </c>
      <c r="W225" s="19">
        <v>0</v>
      </c>
      <c r="X225" s="20">
        <f t="shared" si="9"/>
        <v>0.24447380868719387</v>
      </c>
      <c r="Y225" s="20">
        <f t="shared" si="10"/>
        <v>0.75552619131280618</v>
      </c>
      <c r="Z225" s="21">
        <f t="shared" si="11"/>
        <v>1</v>
      </c>
    </row>
    <row r="226" spans="1:26" ht="45" outlineLevel="2" x14ac:dyDescent="0.25">
      <c r="A226" s="15" t="s">
        <v>400</v>
      </c>
      <c r="B226" s="16" t="s">
        <v>465</v>
      </c>
      <c r="C226" s="16" t="s">
        <v>36</v>
      </c>
      <c r="D226" s="16" t="s">
        <v>65</v>
      </c>
      <c r="E226" s="16" t="s">
        <v>57</v>
      </c>
      <c r="F226" s="16">
        <v>280</v>
      </c>
      <c r="G226" s="16">
        <v>1112</v>
      </c>
      <c r="H226" s="16">
        <v>3480</v>
      </c>
      <c r="I226" s="17" t="s">
        <v>66</v>
      </c>
      <c r="J226" s="18">
        <v>4892001126</v>
      </c>
      <c r="K226" s="19">
        <v>4892001126</v>
      </c>
      <c r="L226" s="19">
        <v>0</v>
      </c>
      <c r="M226" s="19">
        <v>0</v>
      </c>
      <c r="N226" s="19">
        <v>4892001126</v>
      </c>
      <c r="O226" s="19">
        <v>0</v>
      </c>
      <c r="P226" s="19">
        <v>3661970284.5999999</v>
      </c>
      <c r="Q226" s="19">
        <v>0</v>
      </c>
      <c r="R226" s="19">
        <v>1230030841.4000001</v>
      </c>
      <c r="S226" s="19">
        <v>1230030841.4000001</v>
      </c>
      <c r="T226" s="19">
        <v>0</v>
      </c>
      <c r="U226" s="19">
        <v>0</v>
      </c>
      <c r="V226" s="19">
        <v>0</v>
      </c>
      <c r="W226" s="19">
        <v>0</v>
      </c>
      <c r="X226" s="20">
        <f t="shared" si="9"/>
        <v>0.25143715418678753</v>
      </c>
      <c r="Y226" s="20">
        <f t="shared" si="10"/>
        <v>0.74856284581321253</v>
      </c>
      <c r="Z226" s="21">
        <f t="shared" si="11"/>
        <v>1</v>
      </c>
    </row>
    <row r="227" spans="1:26" outlineLevel="2" x14ac:dyDescent="0.25">
      <c r="A227" s="15" t="s">
        <v>472</v>
      </c>
      <c r="B227" s="16" t="s">
        <v>35</v>
      </c>
      <c r="C227" s="16" t="s">
        <v>36</v>
      </c>
      <c r="D227" s="16" t="s">
        <v>37</v>
      </c>
      <c r="E227" s="16"/>
      <c r="F227" s="16" t="s">
        <v>38</v>
      </c>
      <c r="G227" s="16">
        <v>1111</v>
      </c>
      <c r="H227" s="16">
        <v>3480</v>
      </c>
      <c r="I227" s="17" t="s">
        <v>39</v>
      </c>
      <c r="J227" s="18">
        <v>543415800</v>
      </c>
      <c r="K227" s="19">
        <v>543415800</v>
      </c>
      <c r="L227" s="19">
        <v>0</v>
      </c>
      <c r="M227" s="19">
        <v>-339541200</v>
      </c>
      <c r="N227" s="19">
        <v>203874600</v>
      </c>
      <c r="O227" s="19">
        <v>0</v>
      </c>
      <c r="P227" s="19">
        <v>0</v>
      </c>
      <c r="Q227" s="19">
        <v>0</v>
      </c>
      <c r="R227" s="19">
        <v>92368267.329999998</v>
      </c>
      <c r="S227" s="19">
        <v>88600525.349999994</v>
      </c>
      <c r="T227" s="19">
        <v>111506332.67</v>
      </c>
      <c r="U227" s="19">
        <v>451047532.67000002</v>
      </c>
      <c r="V227" s="19">
        <v>0</v>
      </c>
      <c r="W227" s="19">
        <v>111506332.67</v>
      </c>
      <c r="X227" s="20">
        <f t="shared" si="9"/>
        <v>0.45306412534960216</v>
      </c>
      <c r="Y227" s="20">
        <f t="shared" si="10"/>
        <v>0</v>
      </c>
      <c r="Z227" s="21">
        <f t="shared" si="11"/>
        <v>0.45306412534960216</v>
      </c>
    </row>
    <row r="228" spans="1:26" outlineLevel="2" x14ac:dyDescent="0.25">
      <c r="A228" s="15" t="s">
        <v>472</v>
      </c>
      <c r="B228" s="16" t="s">
        <v>35</v>
      </c>
      <c r="C228" s="16" t="s">
        <v>36</v>
      </c>
      <c r="D228" s="16" t="s">
        <v>40</v>
      </c>
      <c r="E228" s="16"/>
      <c r="F228" s="16" t="s">
        <v>38</v>
      </c>
      <c r="G228" s="16">
        <v>1111</v>
      </c>
      <c r="H228" s="16">
        <v>3480</v>
      </c>
      <c r="I228" s="17" t="s">
        <v>41</v>
      </c>
      <c r="J228" s="18">
        <v>6365250</v>
      </c>
      <c r="K228" s="19">
        <v>6365250</v>
      </c>
      <c r="L228" s="19">
        <v>0</v>
      </c>
      <c r="M228" s="19">
        <v>-6365250</v>
      </c>
      <c r="N228" s="19">
        <v>0</v>
      </c>
      <c r="O228" s="19">
        <v>0</v>
      </c>
      <c r="P228" s="19">
        <v>0</v>
      </c>
      <c r="Q228" s="19">
        <v>0</v>
      </c>
      <c r="R228" s="19">
        <v>0</v>
      </c>
      <c r="S228" s="19">
        <v>0</v>
      </c>
      <c r="T228" s="19">
        <v>0</v>
      </c>
      <c r="U228" s="19">
        <v>6365250</v>
      </c>
      <c r="V228" s="19">
        <v>0</v>
      </c>
      <c r="W228" s="19">
        <v>0</v>
      </c>
      <c r="X228" s="20">
        <v>0</v>
      </c>
      <c r="Y228" s="20">
        <v>0</v>
      </c>
      <c r="Z228" s="21">
        <v>0</v>
      </c>
    </row>
    <row r="229" spans="1:26" outlineLevel="2" x14ac:dyDescent="0.25">
      <c r="A229" s="15" t="s">
        <v>472</v>
      </c>
      <c r="B229" s="16" t="s">
        <v>35</v>
      </c>
      <c r="C229" s="16" t="s">
        <v>36</v>
      </c>
      <c r="D229" s="16" t="s">
        <v>46</v>
      </c>
      <c r="E229" s="16"/>
      <c r="F229" s="16" t="s">
        <v>38</v>
      </c>
      <c r="G229" s="16">
        <v>1111</v>
      </c>
      <c r="H229" s="16">
        <v>3480</v>
      </c>
      <c r="I229" s="17" t="s">
        <v>47</v>
      </c>
      <c r="J229" s="18">
        <v>129185261</v>
      </c>
      <c r="K229" s="19">
        <v>129185261</v>
      </c>
      <c r="L229" s="19">
        <v>0</v>
      </c>
      <c r="M229" s="19">
        <v>-87525084</v>
      </c>
      <c r="N229" s="19">
        <v>41660177</v>
      </c>
      <c r="O229" s="19">
        <v>0</v>
      </c>
      <c r="P229" s="19">
        <v>0</v>
      </c>
      <c r="Q229" s="19">
        <v>0</v>
      </c>
      <c r="R229" s="19">
        <v>20793678.91</v>
      </c>
      <c r="S229" s="19">
        <v>18610342.629999999</v>
      </c>
      <c r="T229" s="19">
        <v>20866498.09</v>
      </c>
      <c r="U229" s="19">
        <v>108391582.09</v>
      </c>
      <c r="V229" s="19">
        <v>0</v>
      </c>
      <c r="W229" s="19">
        <v>20866498.09</v>
      </c>
      <c r="X229" s="20">
        <f t="shared" ref="X229:X239" si="12">R229/N229</f>
        <v>0.49912603371800363</v>
      </c>
      <c r="Y229" s="20">
        <f t="shared" ref="Y229:Y239" si="13">(O229+P229+Q229)/N229</f>
        <v>0</v>
      </c>
      <c r="Z229" s="21">
        <f t="shared" ref="Z229:Z239" si="14">X229+Y229</f>
        <v>0.49912603371800363</v>
      </c>
    </row>
    <row r="230" spans="1:26" ht="30" outlineLevel="2" x14ac:dyDescent="0.25">
      <c r="A230" s="15" t="s">
        <v>472</v>
      </c>
      <c r="B230" s="16" t="s">
        <v>35</v>
      </c>
      <c r="C230" s="16" t="s">
        <v>36</v>
      </c>
      <c r="D230" s="16" t="s">
        <v>48</v>
      </c>
      <c r="E230" s="16"/>
      <c r="F230" s="16" t="s">
        <v>38</v>
      </c>
      <c r="G230" s="16">
        <v>1111</v>
      </c>
      <c r="H230" s="16">
        <v>3480</v>
      </c>
      <c r="I230" s="17" t="s">
        <v>49</v>
      </c>
      <c r="J230" s="18">
        <v>251651280</v>
      </c>
      <c r="K230" s="19">
        <v>251651280</v>
      </c>
      <c r="L230" s="19">
        <v>0</v>
      </c>
      <c r="M230" s="19">
        <v>-172162871</v>
      </c>
      <c r="N230" s="19">
        <v>79488409</v>
      </c>
      <c r="O230" s="19">
        <v>0</v>
      </c>
      <c r="P230" s="19">
        <v>0</v>
      </c>
      <c r="Q230" s="19">
        <v>0</v>
      </c>
      <c r="R230" s="19">
        <v>36945221.159999996</v>
      </c>
      <c r="S230" s="19">
        <v>33065972.93</v>
      </c>
      <c r="T230" s="19">
        <v>42543187.840000004</v>
      </c>
      <c r="U230" s="19">
        <v>214706058.84</v>
      </c>
      <c r="V230" s="19">
        <v>0</v>
      </c>
      <c r="W230" s="19">
        <v>42543187.840000004</v>
      </c>
      <c r="X230" s="20">
        <f t="shared" si="12"/>
        <v>0.46478752845587834</v>
      </c>
      <c r="Y230" s="20">
        <f t="shared" si="13"/>
        <v>0</v>
      </c>
      <c r="Z230" s="21">
        <f t="shared" si="14"/>
        <v>0.46478752845587834</v>
      </c>
    </row>
    <row r="231" spans="1:26" outlineLevel="2" x14ac:dyDescent="0.25">
      <c r="A231" s="15" t="s">
        <v>472</v>
      </c>
      <c r="B231" s="16" t="s">
        <v>35</v>
      </c>
      <c r="C231" s="16" t="s">
        <v>36</v>
      </c>
      <c r="D231" s="16" t="s">
        <v>50</v>
      </c>
      <c r="E231" s="16"/>
      <c r="F231" s="16">
        <v>280</v>
      </c>
      <c r="G231" s="16">
        <v>1111</v>
      </c>
      <c r="H231" s="16">
        <v>3480</v>
      </c>
      <c r="I231" s="17" t="s">
        <v>51</v>
      </c>
      <c r="J231" s="18">
        <v>88853812</v>
      </c>
      <c r="K231" s="19">
        <v>88853812</v>
      </c>
      <c r="L231" s="19">
        <v>0</v>
      </c>
      <c r="M231" s="19">
        <v>-88853808</v>
      </c>
      <c r="N231" s="19">
        <v>4</v>
      </c>
      <c r="O231" s="19">
        <v>0</v>
      </c>
      <c r="P231" s="19">
        <v>0</v>
      </c>
      <c r="Q231" s="19">
        <v>0</v>
      </c>
      <c r="R231" s="19">
        <v>0</v>
      </c>
      <c r="S231" s="19">
        <v>0</v>
      </c>
      <c r="T231" s="19">
        <v>4</v>
      </c>
      <c r="U231" s="19">
        <v>88853812</v>
      </c>
      <c r="V231" s="19">
        <v>0</v>
      </c>
      <c r="W231" s="19">
        <v>4</v>
      </c>
      <c r="X231" s="20">
        <f t="shared" si="12"/>
        <v>0</v>
      </c>
      <c r="Y231" s="20">
        <f t="shared" si="13"/>
        <v>0</v>
      </c>
      <c r="Z231" s="21">
        <f t="shared" si="14"/>
        <v>0</v>
      </c>
    </row>
    <row r="232" spans="1:26" outlineLevel="2" x14ac:dyDescent="0.25">
      <c r="A232" s="15" t="s">
        <v>472</v>
      </c>
      <c r="B232" s="16" t="s">
        <v>35</v>
      </c>
      <c r="C232" s="16" t="s">
        <v>36</v>
      </c>
      <c r="D232" s="16" t="s">
        <v>52</v>
      </c>
      <c r="E232" s="16"/>
      <c r="F232" s="16" t="s">
        <v>38</v>
      </c>
      <c r="G232" s="16">
        <v>1111</v>
      </c>
      <c r="H232" s="16">
        <v>3480</v>
      </c>
      <c r="I232" s="17" t="s">
        <v>53</v>
      </c>
      <c r="J232" s="18">
        <v>82742955</v>
      </c>
      <c r="K232" s="19">
        <v>82742955</v>
      </c>
      <c r="L232" s="19">
        <v>0</v>
      </c>
      <c r="M232" s="19">
        <v>-9500000</v>
      </c>
      <c r="N232" s="19">
        <v>73242955</v>
      </c>
      <c r="O232" s="19">
        <v>0</v>
      </c>
      <c r="P232" s="19">
        <v>0</v>
      </c>
      <c r="Q232" s="19">
        <v>0</v>
      </c>
      <c r="R232" s="19">
        <v>72474484.730000004</v>
      </c>
      <c r="S232" s="19">
        <v>64864663.829999998</v>
      </c>
      <c r="T232" s="19">
        <v>768470.27</v>
      </c>
      <c r="U232" s="19">
        <v>10268470.27</v>
      </c>
      <c r="V232" s="19">
        <v>0</v>
      </c>
      <c r="W232" s="19">
        <v>768470.26999999583</v>
      </c>
      <c r="X232" s="20">
        <f t="shared" si="12"/>
        <v>0.98950792919264396</v>
      </c>
      <c r="Y232" s="20">
        <f t="shared" si="13"/>
        <v>0</v>
      </c>
      <c r="Z232" s="21">
        <f t="shared" si="14"/>
        <v>0.98950792919264396</v>
      </c>
    </row>
    <row r="233" spans="1:26" outlineLevel="2" x14ac:dyDescent="0.25">
      <c r="A233" s="15" t="s">
        <v>472</v>
      </c>
      <c r="B233" s="16" t="s">
        <v>35</v>
      </c>
      <c r="C233" s="16" t="s">
        <v>36</v>
      </c>
      <c r="D233" s="16" t="s">
        <v>54</v>
      </c>
      <c r="E233" s="16"/>
      <c r="F233" s="16" t="s">
        <v>38</v>
      </c>
      <c r="G233" s="16">
        <v>1111</v>
      </c>
      <c r="H233" s="16">
        <v>3480</v>
      </c>
      <c r="I233" s="17" t="s">
        <v>55</v>
      </c>
      <c r="J233" s="18">
        <v>43980070</v>
      </c>
      <c r="K233" s="19">
        <v>43980070</v>
      </c>
      <c r="L233" s="19">
        <v>0</v>
      </c>
      <c r="M233" s="19">
        <v>-30461216</v>
      </c>
      <c r="N233" s="19">
        <v>13518854</v>
      </c>
      <c r="O233" s="19">
        <v>0</v>
      </c>
      <c r="P233" s="19">
        <v>0</v>
      </c>
      <c r="Q233" s="19">
        <v>0</v>
      </c>
      <c r="R233" s="19">
        <v>6131479.7599999998</v>
      </c>
      <c r="S233" s="19">
        <v>5487674.3799999999</v>
      </c>
      <c r="T233" s="19">
        <v>7387374.2400000002</v>
      </c>
      <c r="U233" s="19">
        <v>37848590.240000002</v>
      </c>
      <c r="V233" s="19">
        <v>0</v>
      </c>
      <c r="W233" s="19">
        <v>7387374.2400000002</v>
      </c>
      <c r="X233" s="20">
        <f t="shared" si="12"/>
        <v>0.45355026099105739</v>
      </c>
      <c r="Y233" s="20">
        <f t="shared" si="13"/>
        <v>0</v>
      </c>
      <c r="Z233" s="21">
        <f t="shared" si="14"/>
        <v>0.45355026099105739</v>
      </c>
    </row>
    <row r="234" spans="1:26" ht="120" outlineLevel="2" x14ac:dyDescent="0.25">
      <c r="A234" s="15" t="s">
        <v>472</v>
      </c>
      <c r="B234" s="16" t="s">
        <v>35</v>
      </c>
      <c r="C234" s="16" t="s">
        <v>36</v>
      </c>
      <c r="D234" s="16" t="s">
        <v>56</v>
      </c>
      <c r="E234" s="16" t="s">
        <v>57</v>
      </c>
      <c r="F234" s="16" t="s">
        <v>38</v>
      </c>
      <c r="G234" s="16">
        <v>1112</v>
      </c>
      <c r="H234" s="16">
        <v>3480</v>
      </c>
      <c r="I234" s="17" t="s">
        <v>244</v>
      </c>
      <c r="J234" s="18">
        <v>98627731</v>
      </c>
      <c r="K234" s="19">
        <v>98627731</v>
      </c>
      <c r="L234" s="19">
        <v>0</v>
      </c>
      <c r="M234" s="19">
        <v>-50330665</v>
      </c>
      <c r="N234" s="19">
        <v>48297066</v>
      </c>
      <c r="O234" s="19">
        <v>0</v>
      </c>
      <c r="P234" s="19">
        <v>0</v>
      </c>
      <c r="Q234" s="19">
        <v>0</v>
      </c>
      <c r="R234" s="19">
        <v>26809330.329999998</v>
      </c>
      <c r="S234" s="19">
        <v>13353250.720000001</v>
      </c>
      <c r="T234" s="19">
        <v>21487735.670000002</v>
      </c>
      <c r="U234" s="19">
        <v>71818400.670000002</v>
      </c>
      <c r="V234" s="19">
        <v>0</v>
      </c>
      <c r="W234" s="19">
        <v>21487735.670000002</v>
      </c>
      <c r="X234" s="20">
        <f t="shared" si="12"/>
        <v>0.55509231823730243</v>
      </c>
      <c r="Y234" s="20">
        <f t="shared" si="13"/>
        <v>0</v>
      </c>
      <c r="Z234" s="21">
        <f t="shared" si="14"/>
        <v>0.55509231823730243</v>
      </c>
    </row>
    <row r="235" spans="1:26" ht="60" outlineLevel="2" x14ac:dyDescent="0.25">
      <c r="A235" s="15" t="s">
        <v>472</v>
      </c>
      <c r="B235" s="16" t="s">
        <v>35</v>
      </c>
      <c r="C235" s="16" t="s">
        <v>36</v>
      </c>
      <c r="D235" s="16" t="s">
        <v>59</v>
      </c>
      <c r="E235" s="16" t="s">
        <v>57</v>
      </c>
      <c r="F235" s="16" t="s">
        <v>38</v>
      </c>
      <c r="G235" s="16">
        <v>1112</v>
      </c>
      <c r="H235" s="16">
        <v>3480</v>
      </c>
      <c r="I235" s="17" t="s">
        <v>245</v>
      </c>
      <c r="J235" s="18">
        <v>5331229</v>
      </c>
      <c r="K235" s="19">
        <v>5331229</v>
      </c>
      <c r="L235" s="19">
        <v>0</v>
      </c>
      <c r="M235" s="19">
        <v>-2557064</v>
      </c>
      <c r="N235" s="19">
        <v>2774165</v>
      </c>
      <c r="O235" s="19">
        <v>0</v>
      </c>
      <c r="P235" s="19">
        <v>0</v>
      </c>
      <c r="Q235" s="19">
        <v>0</v>
      </c>
      <c r="R235" s="19">
        <v>1449152.99</v>
      </c>
      <c r="S235" s="19">
        <v>721797.34</v>
      </c>
      <c r="T235" s="19">
        <v>1325012.01</v>
      </c>
      <c r="U235" s="19">
        <v>3882076.01</v>
      </c>
      <c r="V235" s="19">
        <v>0</v>
      </c>
      <c r="W235" s="19">
        <v>1325012.01</v>
      </c>
      <c r="X235" s="20">
        <f t="shared" si="12"/>
        <v>0.52237447664432357</v>
      </c>
      <c r="Y235" s="20">
        <f t="shared" si="13"/>
        <v>0</v>
      </c>
      <c r="Z235" s="21">
        <f t="shared" si="14"/>
        <v>0.52237447664432357</v>
      </c>
    </row>
    <row r="236" spans="1:26" ht="120" outlineLevel="2" x14ac:dyDescent="0.25">
      <c r="A236" s="15" t="s">
        <v>472</v>
      </c>
      <c r="B236" s="16" t="s">
        <v>35</v>
      </c>
      <c r="C236" s="16" t="s">
        <v>36</v>
      </c>
      <c r="D236" s="16" t="s">
        <v>61</v>
      </c>
      <c r="E236" s="16" t="s">
        <v>57</v>
      </c>
      <c r="F236" s="16" t="s">
        <v>38</v>
      </c>
      <c r="G236" s="16">
        <v>1112</v>
      </c>
      <c r="H236" s="16">
        <v>3480</v>
      </c>
      <c r="I236" s="17" t="s">
        <v>62</v>
      </c>
      <c r="J236" s="18">
        <v>55977902</v>
      </c>
      <c r="K236" s="19">
        <v>55977902</v>
      </c>
      <c r="L236" s="19">
        <v>0</v>
      </c>
      <c r="M236" s="19">
        <v>-28674162</v>
      </c>
      <c r="N236" s="19">
        <v>27303740</v>
      </c>
      <c r="O236" s="19">
        <v>0</v>
      </c>
      <c r="P236" s="19">
        <v>0</v>
      </c>
      <c r="Q236" s="19">
        <v>0</v>
      </c>
      <c r="R236" s="19">
        <v>15216107.77</v>
      </c>
      <c r="S236" s="19">
        <v>7578872.71</v>
      </c>
      <c r="T236" s="19">
        <v>12087632.23</v>
      </c>
      <c r="U236" s="19">
        <v>40761794.229999997</v>
      </c>
      <c r="V236" s="19">
        <v>0</v>
      </c>
      <c r="W236" s="19">
        <v>12087632.23</v>
      </c>
      <c r="X236" s="20">
        <f t="shared" si="12"/>
        <v>0.55729023826039947</v>
      </c>
      <c r="Y236" s="20">
        <f t="shared" si="13"/>
        <v>0</v>
      </c>
      <c r="Z236" s="21">
        <f t="shared" si="14"/>
        <v>0.55729023826039947</v>
      </c>
    </row>
    <row r="237" spans="1:26" ht="90" outlineLevel="2" x14ac:dyDescent="0.25">
      <c r="A237" s="15" t="s">
        <v>472</v>
      </c>
      <c r="B237" s="16" t="s">
        <v>35</v>
      </c>
      <c r="C237" s="16" t="s">
        <v>36</v>
      </c>
      <c r="D237" s="16" t="s">
        <v>63</v>
      </c>
      <c r="E237" s="16" t="s">
        <v>57</v>
      </c>
      <c r="F237" s="16" t="s">
        <v>38</v>
      </c>
      <c r="G237" s="16">
        <v>1112</v>
      </c>
      <c r="H237" s="16">
        <v>3480</v>
      </c>
      <c r="I237" s="17" t="s">
        <v>246</v>
      </c>
      <c r="J237" s="18">
        <v>15993686</v>
      </c>
      <c r="K237" s="19">
        <v>15993686</v>
      </c>
      <c r="L237" s="19">
        <v>0</v>
      </c>
      <c r="M237" s="19">
        <v>-850000</v>
      </c>
      <c r="N237" s="19">
        <v>15143686</v>
      </c>
      <c r="O237" s="19">
        <v>0</v>
      </c>
      <c r="P237" s="19">
        <v>0</v>
      </c>
      <c r="Q237" s="19">
        <v>0</v>
      </c>
      <c r="R237" s="19">
        <v>8152905.2699999996</v>
      </c>
      <c r="S237" s="19">
        <v>3788771.35</v>
      </c>
      <c r="T237" s="19">
        <v>6990780.7300000004</v>
      </c>
      <c r="U237" s="19">
        <v>7840780.7300000004</v>
      </c>
      <c r="V237" s="19">
        <v>0</v>
      </c>
      <c r="W237" s="19">
        <v>6990780.7300000004</v>
      </c>
      <c r="X237" s="20">
        <f t="shared" si="12"/>
        <v>0.53836993648706133</v>
      </c>
      <c r="Y237" s="20">
        <f t="shared" si="13"/>
        <v>0</v>
      </c>
      <c r="Z237" s="21">
        <f t="shared" si="14"/>
        <v>0.53836993648706133</v>
      </c>
    </row>
    <row r="238" spans="1:26" ht="90" outlineLevel="2" x14ac:dyDescent="0.25">
      <c r="A238" s="15" t="s">
        <v>472</v>
      </c>
      <c r="B238" s="16" t="s">
        <v>35</v>
      </c>
      <c r="C238" s="16" t="s">
        <v>36</v>
      </c>
      <c r="D238" s="16" t="s">
        <v>64</v>
      </c>
      <c r="E238" s="16" t="s">
        <v>57</v>
      </c>
      <c r="F238" s="16" t="s">
        <v>38</v>
      </c>
      <c r="G238" s="16">
        <v>1112</v>
      </c>
      <c r="H238" s="16">
        <v>3480</v>
      </c>
      <c r="I238" s="17" t="s">
        <v>247</v>
      </c>
      <c r="J238" s="18">
        <v>31987372</v>
      </c>
      <c r="K238" s="19">
        <v>31987372</v>
      </c>
      <c r="L238" s="19">
        <v>0</v>
      </c>
      <c r="M238" s="19">
        <v>-22227445</v>
      </c>
      <c r="N238" s="19">
        <v>9759927</v>
      </c>
      <c r="O238" s="19">
        <v>0</v>
      </c>
      <c r="P238" s="19">
        <v>0</v>
      </c>
      <c r="Q238" s="19">
        <v>0</v>
      </c>
      <c r="R238" s="19">
        <v>4889471.6500000004</v>
      </c>
      <c r="S238" s="19">
        <v>2707404.68</v>
      </c>
      <c r="T238" s="19">
        <v>4870455.3499999996</v>
      </c>
      <c r="U238" s="19">
        <v>27097900.350000001</v>
      </c>
      <c r="V238" s="19">
        <v>0</v>
      </c>
      <c r="W238" s="19">
        <v>4870455.3499999996</v>
      </c>
      <c r="X238" s="20">
        <f t="shared" si="12"/>
        <v>0.50097420298328055</v>
      </c>
      <c r="Y238" s="20">
        <f t="shared" si="13"/>
        <v>0</v>
      </c>
      <c r="Z238" s="21">
        <f t="shared" si="14"/>
        <v>0.50097420298328055</v>
      </c>
    </row>
    <row r="239" spans="1:26" outlineLevel="1" x14ac:dyDescent="0.25">
      <c r="A239" s="22"/>
      <c r="B239" s="23"/>
      <c r="C239" s="23" t="s">
        <v>67</v>
      </c>
      <c r="D239" s="23"/>
      <c r="E239" s="23"/>
      <c r="F239" s="23"/>
      <c r="G239" s="23"/>
      <c r="H239" s="23"/>
      <c r="I239" s="24"/>
      <c r="J239" s="25">
        <f t="shared" ref="J239:W239" si="15">SUBTOTAL(9,J10:J238)</f>
        <v>1567950144273</v>
      </c>
      <c r="K239" s="26">
        <f t="shared" si="15"/>
        <v>1567950144273</v>
      </c>
      <c r="L239" s="26">
        <f t="shared" si="15"/>
        <v>0</v>
      </c>
      <c r="M239" s="26">
        <f t="shared" si="15"/>
        <v>0</v>
      </c>
      <c r="N239" s="26">
        <f t="shared" si="15"/>
        <v>1567950144273</v>
      </c>
      <c r="O239" s="26">
        <f t="shared" si="15"/>
        <v>0</v>
      </c>
      <c r="P239" s="26">
        <f t="shared" si="15"/>
        <v>174118420308.89005</v>
      </c>
      <c r="Q239" s="26">
        <f t="shared" si="15"/>
        <v>0</v>
      </c>
      <c r="R239" s="26">
        <f t="shared" si="15"/>
        <v>415527253543.53003</v>
      </c>
      <c r="S239" s="26">
        <f t="shared" si="15"/>
        <v>415478188252.32007</v>
      </c>
      <c r="T239" s="26">
        <f t="shared" si="15"/>
        <v>959911421652.5802</v>
      </c>
      <c r="U239" s="26">
        <f t="shared" si="15"/>
        <v>978304470420.57996</v>
      </c>
      <c r="V239" s="26">
        <f t="shared" si="15"/>
        <v>0</v>
      </c>
      <c r="W239" s="26">
        <f t="shared" si="15"/>
        <v>978304470420.5802</v>
      </c>
      <c r="X239" s="27">
        <f t="shared" si="12"/>
        <v>0.2650130522716298</v>
      </c>
      <c r="Y239" s="27">
        <f t="shared" si="13"/>
        <v>0.11104844177913722</v>
      </c>
      <c r="Z239" s="28">
        <f t="shared" si="14"/>
        <v>0.37606149405076705</v>
      </c>
    </row>
    <row r="240" spans="1:26" outlineLevel="2" x14ac:dyDescent="0.25">
      <c r="A240" s="15" t="s">
        <v>34</v>
      </c>
      <c r="B240" s="16" t="s">
        <v>35</v>
      </c>
      <c r="C240" s="16" t="s">
        <v>68</v>
      </c>
      <c r="D240" s="16" t="s">
        <v>69</v>
      </c>
      <c r="E240" s="16"/>
      <c r="F240" s="16" t="s">
        <v>38</v>
      </c>
      <c r="G240" s="16">
        <v>1120</v>
      </c>
      <c r="H240" s="16">
        <v>3480</v>
      </c>
      <c r="I240" s="17" t="s">
        <v>70</v>
      </c>
      <c r="J240" s="18">
        <v>22032000</v>
      </c>
      <c r="K240" s="19">
        <v>22032000</v>
      </c>
      <c r="L240" s="19">
        <v>0</v>
      </c>
      <c r="M240" s="19">
        <v>-22032000</v>
      </c>
      <c r="N240" s="19">
        <v>0</v>
      </c>
      <c r="O240" s="19">
        <v>0</v>
      </c>
      <c r="P240" s="19">
        <v>0</v>
      </c>
      <c r="Q240" s="19">
        <v>0</v>
      </c>
      <c r="R240" s="19">
        <v>0</v>
      </c>
      <c r="S240" s="19">
        <v>0</v>
      </c>
      <c r="T240" s="19">
        <v>0</v>
      </c>
      <c r="U240" s="19">
        <v>22032000</v>
      </c>
      <c r="V240" s="19">
        <v>0</v>
      </c>
      <c r="W240" s="19">
        <v>0</v>
      </c>
      <c r="X240" s="20">
        <v>0</v>
      </c>
      <c r="Y240" s="20">
        <v>0</v>
      </c>
      <c r="Z240" s="21">
        <v>0</v>
      </c>
    </row>
    <row r="241" spans="1:26" outlineLevel="2" x14ac:dyDescent="0.25">
      <c r="A241" s="15" t="s">
        <v>34</v>
      </c>
      <c r="B241" s="16" t="s">
        <v>35</v>
      </c>
      <c r="C241" s="16" t="s">
        <v>68</v>
      </c>
      <c r="D241" s="16" t="s">
        <v>71</v>
      </c>
      <c r="E241" s="16"/>
      <c r="F241" s="16" t="s">
        <v>38</v>
      </c>
      <c r="G241" s="16">
        <v>1120</v>
      </c>
      <c r="H241" s="16">
        <v>3480</v>
      </c>
      <c r="I241" s="17" t="s">
        <v>72</v>
      </c>
      <c r="J241" s="18">
        <v>32789247</v>
      </c>
      <c r="K241" s="19">
        <v>58789247</v>
      </c>
      <c r="L241" s="19">
        <v>0</v>
      </c>
      <c r="M241" s="19">
        <v>0</v>
      </c>
      <c r="N241" s="19">
        <v>58789247</v>
      </c>
      <c r="O241" s="19">
        <v>0</v>
      </c>
      <c r="P241" s="19">
        <v>51426053.189999998</v>
      </c>
      <c r="Q241" s="19">
        <v>0</v>
      </c>
      <c r="R241" s="19">
        <v>0</v>
      </c>
      <c r="S241" s="19">
        <v>0</v>
      </c>
      <c r="T241" s="19">
        <v>0.81</v>
      </c>
      <c r="U241" s="19">
        <v>7363193.8099999996</v>
      </c>
      <c r="V241" s="19">
        <v>0</v>
      </c>
      <c r="W241" s="19">
        <v>7363193.8100000024</v>
      </c>
      <c r="X241" s="20">
        <f t="shared" ref="X241:X304" si="16">R241/N241</f>
        <v>0</v>
      </c>
      <c r="Y241" s="20">
        <f t="shared" ref="Y241:Y304" si="17">(O241+P241+Q241)/N241</f>
        <v>0.87475271098471452</v>
      </c>
      <c r="Z241" s="21">
        <f t="shared" ref="Z241:Z304" si="18">X241+Y241</f>
        <v>0.87475271098471452</v>
      </c>
    </row>
    <row r="242" spans="1:26" outlineLevel="2" x14ac:dyDescent="0.25">
      <c r="A242" s="15" t="s">
        <v>34</v>
      </c>
      <c r="B242" s="16" t="s">
        <v>35</v>
      </c>
      <c r="C242" s="16" t="s">
        <v>68</v>
      </c>
      <c r="D242" s="16" t="s">
        <v>73</v>
      </c>
      <c r="E242" s="16"/>
      <c r="F242" s="16" t="s">
        <v>38</v>
      </c>
      <c r="G242" s="16">
        <v>1120</v>
      </c>
      <c r="H242" s="16">
        <v>3480</v>
      </c>
      <c r="I242" s="17" t="s">
        <v>74</v>
      </c>
      <c r="J242" s="18">
        <v>300000</v>
      </c>
      <c r="K242" s="19">
        <v>300000</v>
      </c>
      <c r="L242" s="19">
        <v>0</v>
      </c>
      <c r="M242" s="19">
        <v>0</v>
      </c>
      <c r="N242" s="19">
        <v>300000</v>
      </c>
      <c r="O242" s="19">
        <v>155450.68</v>
      </c>
      <c r="P242" s="19">
        <v>0</v>
      </c>
      <c r="Q242" s="19">
        <v>0</v>
      </c>
      <c r="R242" s="19">
        <v>0</v>
      </c>
      <c r="S242" s="19">
        <v>0</v>
      </c>
      <c r="T242" s="19">
        <v>103877.32</v>
      </c>
      <c r="U242" s="19">
        <v>144549.32</v>
      </c>
      <c r="V242" s="19">
        <v>0</v>
      </c>
      <c r="W242" s="19">
        <v>144549.32</v>
      </c>
      <c r="X242" s="20">
        <f t="shared" si="16"/>
        <v>0</v>
      </c>
      <c r="Y242" s="20">
        <f t="shared" si="17"/>
        <v>0.51816893333333336</v>
      </c>
      <c r="Z242" s="21">
        <f t="shared" si="18"/>
        <v>0.51816893333333336</v>
      </c>
    </row>
    <row r="243" spans="1:26" outlineLevel="2" x14ac:dyDescent="0.25">
      <c r="A243" s="15" t="s">
        <v>34</v>
      </c>
      <c r="B243" s="16" t="s">
        <v>35</v>
      </c>
      <c r="C243" s="16" t="s">
        <v>68</v>
      </c>
      <c r="D243" s="16" t="s">
        <v>75</v>
      </c>
      <c r="E243" s="16"/>
      <c r="F243" s="16" t="s">
        <v>38</v>
      </c>
      <c r="G243" s="16">
        <v>1120</v>
      </c>
      <c r="H243" s="16">
        <v>3480</v>
      </c>
      <c r="I243" s="17" t="s">
        <v>76</v>
      </c>
      <c r="J243" s="18">
        <v>14009400</v>
      </c>
      <c r="K243" s="19">
        <v>21009400</v>
      </c>
      <c r="L243" s="19">
        <v>0</v>
      </c>
      <c r="M243" s="19">
        <v>0</v>
      </c>
      <c r="N243" s="19">
        <v>21009400</v>
      </c>
      <c r="O243" s="19">
        <v>2046780</v>
      </c>
      <c r="P243" s="19">
        <v>621560</v>
      </c>
      <c r="Q243" s="19">
        <v>4781223.7</v>
      </c>
      <c r="R243" s="19">
        <v>0</v>
      </c>
      <c r="S243" s="19">
        <v>0</v>
      </c>
      <c r="T243" s="19">
        <v>215087.3</v>
      </c>
      <c r="U243" s="19">
        <v>13559836.300000001</v>
      </c>
      <c r="V243" s="19">
        <v>0</v>
      </c>
      <c r="W243" s="19">
        <v>13559836.300000001</v>
      </c>
      <c r="X243" s="20">
        <f t="shared" si="16"/>
        <v>0</v>
      </c>
      <c r="Y243" s="20">
        <f t="shared" si="17"/>
        <v>0.35458241073043495</v>
      </c>
      <c r="Z243" s="21">
        <f t="shared" si="18"/>
        <v>0.35458241073043495</v>
      </c>
    </row>
    <row r="244" spans="1:26" ht="30" outlineLevel="2" x14ac:dyDescent="0.25">
      <c r="A244" s="15" t="s">
        <v>34</v>
      </c>
      <c r="B244" s="16" t="s">
        <v>35</v>
      </c>
      <c r="C244" s="16" t="s">
        <v>68</v>
      </c>
      <c r="D244" s="16" t="s">
        <v>77</v>
      </c>
      <c r="E244" s="16"/>
      <c r="F244" s="16" t="s">
        <v>38</v>
      </c>
      <c r="G244" s="16">
        <v>1120</v>
      </c>
      <c r="H244" s="16">
        <v>3480</v>
      </c>
      <c r="I244" s="17" t="s">
        <v>78</v>
      </c>
      <c r="J244" s="18">
        <v>2349000</v>
      </c>
      <c r="K244" s="19">
        <v>2349000</v>
      </c>
      <c r="L244" s="19">
        <v>0</v>
      </c>
      <c r="M244" s="19">
        <v>0</v>
      </c>
      <c r="N244" s="19">
        <v>2349000</v>
      </c>
      <c r="O244" s="19">
        <v>0</v>
      </c>
      <c r="P244" s="19">
        <v>2348253</v>
      </c>
      <c r="Q244" s="19">
        <v>0</v>
      </c>
      <c r="R244" s="19">
        <v>0</v>
      </c>
      <c r="S244" s="19">
        <v>0</v>
      </c>
      <c r="T244" s="19">
        <v>747</v>
      </c>
      <c r="U244" s="19">
        <v>747</v>
      </c>
      <c r="V244" s="19">
        <v>0</v>
      </c>
      <c r="W244" s="19">
        <v>747</v>
      </c>
      <c r="X244" s="20">
        <f t="shared" si="16"/>
        <v>0</v>
      </c>
      <c r="Y244" s="20">
        <f t="shared" si="17"/>
        <v>0.9996819923371647</v>
      </c>
      <c r="Z244" s="21">
        <f t="shared" si="18"/>
        <v>0.9996819923371647</v>
      </c>
    </row>
    <row r="245" spans="1:26" ht="75" outlineLevel="2" x14ac:dyDescent="0.25">
      <c r="A245" s="15" t="s">
        <v>34</v>
      </c>
      <c r="B245" s="16" t="s">
        <v>35</v>
      </c>
      <c r="C245" s="16" t="s">
        <v>68</v>
      </c>
      <c r="D245" s="16" t="s">
        <v>79</v>
      </c>
      <c r="E245" s="16"/>
      <c r="F245" s="16" t="s">
        <v>38</v>
      </c>
      <c r="G245" s="16">
        <v>1120</v>
      </c>
      <c r="H245" s="16">
        <v>3480</v>
      </c>
      <c r="I245" s="17" t="s">
        <v>80</v>
      </c>
      <c r="J245" s="18">
        <v>5000000</v>
      </c>
      <c r="K245" s="19">
        <v>5000000</v>
      </c>
      <c r="L245" s="19">
        <v>0</v>
      </c>
      <c r="M245" s="19">
        <v>0</v>
      </c>
      <c r="N245" s="19">
        <v>5000000</v>
      </c>
      <c r="O245" s="19">
        <v>0</v>
      </c>
      <c r="P245" s="19">
        <v>0</v>
      </c>
      <c r="Q245" s="19">
        <v>0</v>
      </c>
      <c r="R245" s="19">
        <v>0</v>
      </c>
      <c r="S245" s="19">
        <v>0</v>
      </c>
      <c r="T245" s="19">
        <v>0</v>
      </c>
      <c r="U245" s="19">
        <v>5000000</v>
      </c>
      <c r="V245" s="19">
        <v>0</v>
      </c>
      <c r="W245" s="19">
        <v>5000000</v>
      </c>
      <c r="X245" s="20">
        <f t="shared" si="16"/>
        <v>0</v>
      </c>
      <c r="Y245" s="20">
        <f t="shared" si="17"/>
        <v>0</v>
      </c>
      <c r="Z245" s="21">
        <f t="shared" si="18"/>
        <v>0</v>
      </c>
    </row>
    <row r="246" spans="1:26" ht="105" outlineLevel="2" x14ac:dyDescent="0.25">
      <c r="A246" s="15" t="s">
        <v>34</v>
      </c>
      <c r="B246" s="16" t="s">
        <v>35</v>
      </c>
      <c r="C246" s="16" t="s">
        <v>68</v>
      </c>
      <c r="D246" s="16" t="s">
        <v>81</v>
      </c>
      <c r="E246" s="16"/>
      <c r="F246" s="16" t="s">
        <v>38</v>
      </c>
      <c r="G246" s="16">
        <v>1120</v>
      </c>
      <c r="H246" s="16">
        <v>3480</v>
      </c>
      <c r="I246" s="17" t="s">
        <v>82</v>
      </c>
      <c r="J246" s="18">
        <v>33750000</v>
      </c>
      <c r="K246" s="19">
        <v>33750000</v>
      </c>
      <c r="L246" s="19">
        <v>0</v>
      </c>
      <c r="M246" s="19">
        <v>0</v>
      </c>
      <c r="N246" s="19">
        <v>33750000</v>
      </c>
      <c r="O246" s="19">
        <v>0</v>
      </c>
      <c r="P246" s="19">
        <v>0</v>
      </c>
      <c r="Q246" s="19">
        <v>0</v>
      </c>
      <c r="R246" s="19">
        <v>0</v>
      </c>
      <c r="S246" s="19">
        <v>0</v>
      </c>
      <c r="T246" s="19">
        <v>9225303</v>
      </c>
      <c r="U246" s="19">
        <v>33750000</v>
      </c>
      <c r="V246" s="19">
        <v>0</v>
      </c>
      <c r="W246" s="19">
        <v>33750000</v>
      </c>
      <c r="X246" s="20">
        <f t="shared" si="16"/>
        <v>0</v>
      </c>
      <c r="Y246" s="20">
        <f t="shared" si="17"/>
        <v>0</v>
      </c>
      <c r="Z246" s="21">
        <f t="shared" si="18"/>
        <v>0</v>
      </c>
    </row>
    <row r="247" spans="1:26" ht="45" outlineLevel="2" x14ac:dyDescent="0.25">
      <c r="A247" s="15" t="s">
        <v>34</v>
      </c>
      <c r="B247" s="16" t="s">
        <v>35</v>
      </c>
      <c r="C247" s="16" t="s">
        <v>68</v>
      </c>
      <c r="D247" s="16" t="s">
        <v>83</v>
      </c>
      <c r="E247" s="16"/>
      <c r="F247" s="16" t="s">
        <v>38</v>
      </c>
      <c r="G247" s="16">
        <v>1120</v>
      </c>
      <c r="H247" s="16">
        <v>3480</v>
      </c>
      <c r="I247" s="17" t="s">
        <v>84</v>
      </c>
      <c r="J247" s="18">
        <v>328500</v>
      </c>
      <c r="K247" s="19">
        <v>328500</v>
      </c>
      <c r="L247" s="19">
        <v>0</v>
      </c>
      <c r="M247" s="19">
        <v>0</v>
      </c>
      <c r="N247" s="19">
        <v>328500</v>
      </c>
      <c r="O247" s="19">
        <v>0</v>
      </c>
      <c r="P247" s="19">
        <v>0</v>
      </c>
      <c r="Q247" s="19">
        <v>0</v>
      </c>
      <c r="R247" s="19">
        <v>0</v>
      </c>
      <c r="S247" s="19">
        <v>0</v>
      </c>
      <c r="T247" s="19">
        <v>44536</v>
      </c>
      <c r="U247" s="19">
        <v>328500</v>
      </c>
      <c r="V247" s="19">
        <v>0</v>
      </c>
      <c r="W247" s="19">
        <v>328500</v>
      </c>
      <c r="X247" s="20">
        <f t="shared" si="16"/>
        <v>0</v>
      </c>
      <c r="Y247" s="20">
        <f t="shared" si="17"/>
        <v>0</v>
      </c>
      <c r="Z247" s="21">
        <f t="shared" si="18"/>
        <v>0</v>
      </c>
    </row>
    <row r="248" spans="1:26" outlineLevel="2" x14ac:dyDescent="0.25">
      <c r="A248" s="15" t="s">
        <v>34</v>
      </c>
      <c r="B248" s="16" t="s">
        <v>35</v>
      </c>
      <c r="C248" s="16" t="s">
        <v>68</v>
      </c>
      <c r="D248" s="16" t="s">
        <v>85</v>
      </c>
      <c r="E248" s="16"/>
      <c r="F248" s="16" t="s">
        <v>38</v>
      </c>
      <c r="G248" s="16">
        <v>1120</v>
      </c>
      <c r="H248" s="16">
        <v>3480</v>
      </c>
      <c r="I248" s="17" t="s">
        <v>86</v>
      </c>
      <c r="J248" s="19">
        <v>0</v>
      </c>
      <c r="K248" s="19">
        <v>0</v>
      </c>
      <c r="L248" s="19">
        <v>2544716</v>
      </c>
      <c r="M248" s="19">
        <v>0</v>
      </c>
      <c r="N248" s="19">
        <v>2544716</v>
      </c>
      <c r="O248" s="19">
        <v>0</v>
      </c>
      <c r="P248" s="19">
        <v>0</v>
      </c>
      <c r="Q248" s="19">
        <v>0</v>
      </c>
      <c r="R248" s="19">
        <v>0</v>
      </c>
      <c r="S248" s="19">
        <v>0</v>
      </c>
      <c r="T248" s="19">
        <v>0</v>
      </c>
      <c r="U248" s="19">
        <v>0</v>
      </c>
      <c r="V248" s="19">
        <v>0</v>
      </c>
      <c r="W248" s="19">
        <v>2544716</v>
      </c>
      <c r="X248" s="20">
        <f t="shared" si="16"/>
        <v>0</v>
      </c>
      <c r="Y248" s="20">
        <f t="shared" si="17"/>
        <v>0</v>
      </c>
      <c r="Z248" s="21">
        <f t="shared" si="18"/>
        <v>0</v>
      </c>
    </row>
    <row r="249" spans="1:26" outlineLevel="2" x14ac:dyDescent="0.25">
      <c r="A249" s="15" t="s">
        <v>34</v>
      </c>
      <c r="B249" s="16" t="s">
        <v>35</v>
      </c>
      <c r="C249" s="16" t="s">
        <v>68</v>
      </c>
      <c r="D249" s="16" t="s">
        <v>87</v>
      </c>
      <c r="E249" s="16"/>
      <c r="F249" s="16" t="s">
        <v>38</v>
      </c>
      <c r="G249" s="16">
        <v>1120</v>
      </c>
      <c r="H249" s="16">
        <v>3480</v>
      </c>
      <c r="I249" s="17" t="s">
        <v>88</v>
      </c>
      <c r="J249" s="18">
        <v>66460145</v>
      </c>
      <c r="K249" s="19">
        <v>33460145</v>
      </c>
      <c r="L249" s="19">
        <v>-2544716</v>
      </c>
      <c r="M249" s="19">
        <v>0</v>
      </c>
      <c r="N249" s="19">
        <v>30915429</v>
      </c>
      <c r="O249" s="19">
        <v>44500</v>
      </c>
      <c r="P249" s="19">
        <v>11149529</v>
      </c>
      <c r="Q249" s="19">
        <v>0</v>
      </c>
      <c r="R249" s="19">
        <v>2062200</v>
      </c>
      <c r="S249" s="19">
        <v>2038200</v>
      </c>
      <c r="T249" s="19">
        <v>526144</v>
      </c>
      <c r="U249" s="19">
        <v>20203916</v>
      </c>
      <c r="V249" s="19">
        <v>0</v>
      </c>
      <c r="W249" s="19">
        <v>17659200</v>
      </c>
      <c r="X249" s="20">
        <f t="shared" si="16"/>
        <v>6.670455713229792E-2</v>
      </c>
      <c r="Y249" s="20">
        <f t="shared" si="17"/>
        <v>0.36208551400014538</v>
      </c>
      <c r="Z249" s="21">
        <f t="shared" si="18"/>
        <v>0.42879007113244327</v>
      </c>
    </row>
    <row r="250" spans="1:26" ht="90" outlineLevel="2" x14ac:dyDescent="0.25">
      <c r="A250" s="15" t="s">
        <v>34</v>
      </c>
      <c r="B250" s="16" t="s">
        <v>35</v>
      </c>
      <c r="C250" s="16" t="s">
        <v>68</v>
      </c>
      <c r="D250" s="16" t="s">
        <v>89</v>
      </c>
      <c r="E250" s="16"/>
      <c r="F250" s="16" t="s">
        <v>38</v>
      </c>
      <c r="G250" s="16">
        <v>1120</v>
      </c>
      <c r="H250" s="16">
        <v>3480</v>
      </c>
      <c r="I250" s="17" t="s">
        <v>90</v>
      </c>
      <c r="J250" s="18">
        <v>900000</v>
      </c>
      <c r="K250" s="19">
        <v>900000</v>
      </c>
      <c r="L250" s="19">
        <v>0</v>
      </c>
      <c r="M250" s="19">
        <v>0</v>
      </c>
      <c r="N250" s="19">
        <v>900000</v>
      </c>
      <c r="O250" s="19">
        <v>0</v>
      </c>
      <c r="P250" s="19">
        <v>0</v>
      </c>
      <c r="Q250" s="19">
        <v>0</v>
      </c>
      <c r="R250" s="19">
        <v>0</v>
      </c>
      <c r="S250" s="19">
        <v>0</v>
      </c>
      <c r="T250" s="19">
        <v>0</v>
      </c>
      <c r="U250" s="19">
        <v>900000</v>
      </c>
      <c r="V250" s="19">
        <v>0</v>
      </c>
      <c r="W250" s="19">
        <v>900000</v>
      </c>
      <c r="X250" s="20">
        <f t="shared" si="16"/>
        <v>0</v>
      </c>
      <c r="Y250" s="20">
        <f t="shared" si="17"/>
        <v>0</v>
      </c>
      <c r="Z250" s="21">
        <f t="shared" si="18"/>
        <v>0</v>
      </c>
    </row>
    <row r="251" spans="1:26" ht="45" outlineLevel="2" x14ac:dyDescent="0.25">
      <c r="A251" s="15" t="s">
        <v>34</v>
      </c>
      <c r="B251" s="16" t="s">
        <v>35</v>
      </c>
      <c r="C251" s="16" t="s">
        <v>68</v>
      </c>
      <c r="D251" s="16" t="s">
        <v>91</v>
      </c>
      <c r="E251" s="16"/>
      <c r="F251" s="16" t="s">
        <v>38</v>
      </c>
      <c r="G251" s="16">
        <v>1120</v>
      </c>
      <c r="H251" s="16">
        <v>3480</v>
      </c>
      <c r="I251" s="17" t="s">
        <v>92</v>
      </c>
      <c r="J251" s="18">
        <v>57053700</v>
      </c>
      <c r="K251" s="19">
        <v>57053700</v>
      </c>
      <c r="L251" s="19">
        <v>0</v>
      </c>
      <c r="M251" s="19">
        <v>0</v>
      </c>
      <c r="N251" s="19">
        <v>57053700</v>
      </c>
      <c r="O251" s="19">
        <v>0</v>
      </c>
      <c r="P251" s="19">
        <v>19424249.129999999</v>
      </c>
      <c r="Q251" s="19">
        <v>0</v>
      </c>
      <c r="R251" s="19">
        <v>0</v>
      </c>
      <c r="S251" s="19">
        <v>0</v>
      </c>
      <c r="T251" s="19">
        <v>5452600.8700000001</v>
      </c>
      <c r="U251" s="19">
        <v>37629450.869999997</v>
      </c>
      <c r="V251" s="19">
        <v>0</v>
      </c>
      <c r="W251" s="19">
        <v>37629450.870000005</v>
      </c>
      <c r="X251" s="20">
        <f t="shared" si="16"/>
        <v>0</v>
      </c>
      <c r="Y251" s="20">
        <f t="shared" si="17"/>
        <v>0.34045555555555551</v>
      </c>
      <c r="Z251" s="21">
        <f t="shared" si="18"/>
        <v>0.34045555555555551</v>
      </c>
    </row>
    <row r="252" spans="1:26" ht="30" outlineLevel="2" x14ac:dyDescent="0.25">
      <c r="A252" s="15" t="s">
        <v>172</v>
      </c>
      <c r="B252" s="16" t="s">
        <v>35</v>
      </c>
      <c r="C252" s="16" t="s">
        <v>68</v>
      </c>
      <c r="D252" s="16" t="s">
        <v>173</v>
      </c>
      <c r="E252" s="16"/>
      <c r="F252" s="16" t="s">
        <v>38</v>
      </c>
      <c r="G252" s="16">
        <v>1120</v>
      </c>
      <c r="H252" s="16">
        <v>3480</v>
      </c>
      <c r="I252" s="17" t="s">
        <v>174</v>
      </c>
      <c r="J252" s="18">
        <v>3580586758</v>
      </c>
      <c r="K252" s="19">
        <v>3580586758</v>
      </c>
      <c r="L252" s="19">
        <v>0</v>
      </c>
      <c r="M252" s="19">
        <v>0</v>
      </c>
      <c r="N252" s="19">
        <v>3580586758</v>
      </c>
      <c r="O252" s="19">
        <v>0</v>
      </c>
      <c r="P252" s="19">
        <v>261439192.21000001</v>
      </c>
      <c r="Q252" s="19">
        <v>0</v>
      </c>
      <c r="R252" s="19">
        <v>522878379.95999998</v>
      </c>
      <c r="S252" s="19">
        <v>522878379.95999998</v>
      </c>
      <c r="T252" s="19">
        <v>14458.83</v>
      </c>
      <c r="U252" s="19">
        <v>2796269185.8299999</v>
      </c>
      <c r="V252" s="19">
        <v>0</v>
      </c>
      <c r="W252" s="19">
        <v>2796269185.8299999</v>
      </c>
      <c r="X252" s="20">
        <f t="shared" si="16"/>
        <v>0.14603147900040353</v>
      </c>
      <c r="Y252" s="20">
        <f t="shared" si="17"/>
        <v>7.3015740123004727E-2</v>
      </c>
      <c r="Z252" s="21">
        <f t="shared" si="18"/>
        <v>0.21904721912340824</v>
      </c>
    </row>
    <row r="253" spans="1:26" outlineLevel="2" x14ac:dyDescent="0.25">
      <c r="A253" s="15" t="s">
        <v>172</v>
      </c>
      <c r="B253" s="16" t="s">
        <v>35</v>
      </c>
      <c r="C253" s="16" t="s">
        <v>68</v>
      </c>
      <c r="D253" s="16" t="s">
        <v>175</v>
      </c>
      <c r="E253" s="16"/>
      <c r="F253" s="16" t="s">
        <v>38</v>
      </c>
      <c r="G253" s="16">
        <v>1120</v>
      </c>
      <c r="H253" s="16">
        <v>3480</v>
      </c>
      <c r="I253" s="17" t="s">
        <v>176</v>
      </c>
      <c r="J253" s="18">
        <v>215748866</v>
      </c>
      <c r="K253" s="19">
        <v>215748866</v>
      </c>
      <c r="L253" s="19">
        <v>0</v>
      </c>
      <c r="M253" s="19">
        <v>0</v>
      </c>
      <c r="N253" s="19">
        <v>215748866</v>
      </c>
      <c r="O253" s="19">
        <v>0</v>
      </c>
      <c r="P253" s="19">
        <v>52078081.990000002</v>
      </c>
      <c r="Q253" s="19">
        <v>0</v>
      </c>
      <c r="R253" s="19">
        <v>14363997.01</v>
      </c>
      <c r="S253" s="19">
        <v>13849182.59</v>
      </c>
      <c r="T253" s="19">
        <v>150000</v>
      </c>
      <c r="U253" s="19">
        <v>149306787</v>
      </c>
      <c r="V253" s="19">
        <v>0</v>
      </c>
      <c r="W253" s="19">
        <v>149306787</v>
      </c>
      <c r="X253" s="20">
        <f t="shared" si="16"/>
        <v>6.6577392856377746E-2</v>
      </c>
      <c r="Y253" s="20">
        <f t="shared" si="17"/>
        <v>0.24138287702517983</v>
      </c>
      <c r="Z253" s="21">
        <f t="shared" si="18"/>
        <v>0.30796026988155756</v>
      </c>
    </row>
    <row r="254" spans="1:26" outlineLevel="2" x14ac:dyDescent="0.25">
      <c r="A254" s="15" t="s">
        <v>172</v>
      </c>
      <c r="B254" s="16" t="s">
        <v>35</v>
      </c>
      <c r="C254" s="16" t="s">
        <v>68</v>
      </c>
      <c r="D254" s="16" t="s">
        <v>177</v>
      </c>
      <c r="E254" s="16"/>
      <c r="F254" s="16" t="s">
        <v>38</v>
      </c>
      <c r="G254" s="16">
        <v>1120</v>
      </c>
      <c r="H254" s="16">
        <v>3480</v>
      </c>
      <c r="I254" s="17" t="s">
        <v>178</v>
      </c>
      <c r="J254" s="18">
        <v>789789083</v>
      </c>
      <c r="K254" s="19">
        <v>789789083</v>
      </c>
      <c r="L254" s="19">
        <v>0</v>
      </c>
      <c r="M254" s="19">
        <v>0</v>
      </c>
      <c r="N254" s="19">
        <v>789789083</v>
      </c>
      <c r="O254" s="19">
        <v>0</v>
      </c>
      <c r="P254" s="19">
        <v>172030707.88</v>
      </c>
      <c r="Q254" s="19">
        <v>0</v>
      </c>
      <c r="R254" s="19">
        <v>28826557.120000001</v>
      </c>
      <c r="S254" s="19">
        <v>24993800.789999999</v>
      </c>
      <c r="T254" s="19">
        <v>0</v>
      </c>
      <c r="U254" s="19">
        <v>588931818</v>
      </c>
      <c r="V254" s="19">
        <v>0</v>
      </c>
      <c r="W254" s="19">
        <v>588931818</v>
      </c>
      <c r="X254" s="20">
        <f t="shared" si="16"/>
        <v>3.6499057457850426E-2</v>
      </c>
      <c r="Y254" s="20">
        <f t="shared" si="17"/>
        <v>0.21781854368832798</v>
      </c>
      <c r="Z254" s="21">
        <f t="shared" si="18"/>
        <v>0.25431760114617841</v>
      </c>
    </row>
    <row r="255" spans="1:26" outlineLevel="2" x14ac:dyDescent="0.25">
      <c r="A255" s="15" t="s">
        <v>172</v>
      </c>
      <c r="B255" s="16" t="s">
        <v>35</v>
      </c>
      <c r="C255" s="16" t="s">
        <v>68</v>
      </c>
      <c r="D255" s="16" t="s">
        <v>179</v>
      </c>
      <c r="E255" s="16"/>
      <c r="F255" s="16" t="s">
        <v>38</v>
      </c>
      <c r="G255" s="16">
        <v>1120</v>
      </c>
      <c r="H255" s="16">
        <v>3480</v>
      </c>
      <c r="I255" s="17" t="s">
        <v>180</v>
      </c>
      <c r="J255" s="19">
        <v>0</v>
      </c>
      <c r="K255" s="19">
        <v>46816431.600000001</v>
      </c>
      <c r="L255" s="19">
        <v>0</v>
      </c>
      <c r="M255" s="19">
        <v>0</v>
      </c>
      <c r="N255" s="19">
        <v>46816431.600000001</v>
      </c>
      <c r="O255" s="19">
        <v>0</v>
      </c>
      <c r="P255" s="19">
        <v>45702939.759999998</v>
      </c>
      <c r="Q255" s="19">
        <v>1113491.8400000001</v>
      </c>
      <c r="R255" s="19">
        <v>0</v>
      </c>
      <c r="S255" s="19">
        <v>0</v>
      </c>
      <c r="T255" s="19">
        <v>0</v>
      </c>
      <c r="U255" s="19">
        <v>0</v>
      </c>
      <c r="V255" s="19">
        <v>0</v>
      </c>
      <c r="W255" s="19">
        <v>3.4924596548080444E-9</v>
      </c>
      <c r="X255" s="20">
        <f t="shared" si="16"/>
        <v>0</v>
      </c>
      <c r="Y255" s="20">
        <f t="shared" si="17"/>
        <v>1</v>
      </c>
      <c r="Z255" s="21">
        <f t="shared" si="18"/>
        <v>1</v>
      </c>
    </row>
    <row r="256" spans="1:26" outlineLevel="2" x14ac:dyDescent="0.25">
      <c r="A256" s="15" t="s">
        <v>172</v>
      </c>
      <c r="B256" s="16" t="s">
        <v>35</v>
      </c>
      <c r="C256" s="16" t="s">
        <v>68</v>
      </c>
      <c r="D256" s="16" t="s">
        <v>181</v>
      </c>
      <c r="E256" s="16"/>
      <c r="F256" s="16" t="s">
        <v>38</v>
      </c>
      <c r="G256" s="16">
        <v>1120</v>
      </c>
      <c r="H256" s="16">
        <v>3480</v>
      </c>
      <c r="I256" s="17" t="s">
        <v>182</v>
      </c>
      <c r="J256" s="18">
        <v>254334696</v>
      </c>
      <c r="K256" s="19">
        <v>254334696</v>
      </c>
      <c r="L256" s="19">
        <v>0</v>
      </c>
      <c r="M256" s="19">
        <v>0</v>
      </c>
      <c r="N256" s="19">
        <v>254334696</v>
      </c>
      <c r="O256" s="19">
        <v>0</v>
      </c>
      <c r="P256" s="19">
        <v>15856929</v>
      </c>
      <c r="Q256" s="19">
        <v>0</v>
      </c>
      <c r="R256" s="19">
        <v>0</v>
      </c>
      <c r="S256" s="19">
        <v>0</v>
      </c>
      <c r="T256" s="19">
        <v>0</v>
      </c>
      <c r="U256" s="19">
        <v>238477767</v>
      </c>
      <c r="V256" s="19">
        <v>0</v>
      </c>
      <c r="W256" s="19">
        <v>238477767</v>
      </c>
      <c r="X256" s="20">
        <f t="shared" si="16"/>
        <v>0</v>
      </c>
      <c r="Y256" s="20">
        <f t="shared" si="17"/>
        <v>6.2346700034980676E-2</v>
      </c>
      <c r="Z256" s="21">
        <f t="shared" si="18"/>
        <v>6.2346700034980676E-2</v>
      </c>
    </row>
    <row r="257" spans="1:26" ht="60" outlineLevel="2" x14ac:dyDescent="0.25">
      <c r="A257" s="15" t="s">
        <v>172</v>
      </c>
      <c r="B257" s="16" t="s">
        <v>35</v>
      </c>
      <c r="C257" s="16" t="s">
        <v>68</v>
      </c>
      <c r="D257" s="16" t="s">
        <v>183</v>
      </c>
      <c r="E257" s="16"/>
      <c r="F257" s="16" t="s">
        <v>38</v>
      </c>
      <c r="G257" s="16">
        <v>1120</v>
      </c>
      <c r="H257" s="16">
        <v>3480</v>
      </c>
      <c r="I257" s="17" t="s">
        <v>184</v>
      </c>
      <c r="J257" s="18">
        <v>16449097</v>
      </c>
      <c r="K257" s="19">
        <v>16449097</v>
      </c>
      <c r="L257" s="19">
        <v>0</v>
      </c>
      <c r="M257" s="19">
        <v>0</v>
      </c>
      <c r="N257" s="19">
        <v>16449097</v>
      </c>
      <c r="O257" s="19">
        <v>0</v>
      </c>
      <c r="P257" s="19">
        <v>3642381.13</v>
      </c>
      <c r="Q257" s="19">
        <v>0</v>
      </c>
      <c r="R257" s="19">
        <v>480827.87</v>
      </c>
      <c r="S257" s="19">
        <v>441481.38</v>
      </c>
      <c r="T257" s="19">
        <v>107052</v>
      </c>
      <c r="U257" s="19">
        <v>12325888</v>
      </c>
      <c r="V257" s="19">
        <v>0</v>
      </c>
      <c r="W257" s="19">
        <v>12325888.000000002</v>
      </c>
      <c r="X257" s="20">
        <f t="shared" si="16"/>
        <v>2.9231262360480941E-2</v>
      </c>
      <c r="Y257" s="20">
        <f t="shared" si="17"/>
        <v>0.22143350057453001</v>
      </c>
      <c r="Z257" s="21">
        <f t="shared" si="18"/>
        <v>0.25066476293501094</v>
      </c>
    </row>
    <row r="258" spans="1:26" outlineLevel="2" x14ac:dyDescent="0.25">
      <c r="A258" s="15" t="s">
        <v>172</v>
      </c>
      <c r="B258" s="16" t="s">
        <v>35</v>
      </c>
      <c r="C258" s="16" t="s">
        <v>68</v>
      </c>
      <c r="D258" s="16" t="s">
        <v>71</v>
      </c>
      <c r="E258" s="16"/>
      <c r="F258" s="16" t="s">
        <v>38</v>
      </c>
      <c r="G258" s="16">
        <v>1120</v>
      </c>
      <c r="H258" s="16">
        <v>3480</v>
      </c>
      <c r="I258" s="17" t="s">
        <v>72</v>
      </c>
      <c r="J258" s="18">
        <v>15201083</v>
      </c>
      <c r="K258" s="19">
        <v>20302367.949999999</v>
      </c>
      <c r="L258" s="19">
        <v>7000000</v>
      </c>
      <c r="M258" s="19">
        <v>0</v>
      </c>
      <c r="N258" s="19">
        <v>27302367.949999999</v>
      </c>
      <c r="O258" s="19">
        <v>0</v>
      </c>
      <c r="P258" s="19">
        <v>9928452.4000000004</v>
      </c>
      <c r="Q258" s="19">
        <v>0</v>
      </c>
      <c r="R258" s="19">
        <v>0</v>
      </c>
      <c r="S258" s="19">
        <v>0</v>
      </c>
      <c r="T258" s="19">
        <v>1164159.55</v>
      </c>
      <c r="U258" s="19">
        <v>10373915.550000001</v>
      </c>
      <c r="V258" s="19">
        <v>0</v>
      </c>
      <c r="W258" s="19">
        <v>17373915.549999997</v>
      </c>
      <c r="X258" s="20">
        <f t="shared" si="16"/>
        <v>0</v>
      </c>
      <c r="Y258" s="20">
        <f t="shared" si="17"/>
        <v>0.36364803295385961</v>
      </c>
      <c r="Z258" s="21">
        <f t="shared" si="18"/>
        <v>0.36364803295385961</v>
      </c>
    </row>
    <row r="259" spans="1:26" outlineLevel="2" x14ac:dyDescent="0.25">
      <c r="A259" s="15" t="s">
        <v>172</v>
      </c>
      <c r="B259" s="16" t="s">
        <v>35</v>
      </c>
      <c r="C259" s="16" t="s">
        <v>68</v>
      </c>
      <c r="D259" s="16" t="s">
        <v>75</v>
      </c>
      <c r="E259" s="16"/>
      <c r="F259" s="16" t="s">
        <v>38</v>
      </c>
      <c r="G259" s="16">
        <v>1120</v>
      </c>
      <c r="H259" s="16">
        <v>3480</v>
      </c>
      <c r="I259" s="17" t="s">
        <v>76</v>
      </c>
      <c r="J259" s="18">
        <v>38700</v>
      </c>
      <c r="K259" s="19">
        <v>38700</v>
      </c>
      <c r="L259" s="19">
        <v>0</v>
      </c>
      <c r="M259" s="19">
        <v>0</v>
      </c>
      <c r="N259" s="19">
        <v>38700</v>
      </c>
      <c r="O259" s="19">
        <v>0</v>
      </c>
      <c r="P259" s="19">
        <v>0</v>
      </c>
      <c r="Q259" s="19">
        <v>0</v>
      </c>
      <c r="R259" s="19">
        <v>0</v>
      </c>
      <c r="S259" s="19">
        <v>0</v>
      </c>
      <c r="T259" s="19">
        <v>0</v>
      </c>
      <c r="U259" s="19">
        <v>38700</v>
      </c>
      <c r="V259" s="19">
        <v>0</v>
      </c>
      <c r="W259" s="19">
        <v>38700</v>
      </c>
      <c r="X259" s="20">
        <f t="shared" si="16"/>
        <v>0</v>
      </c>
      <c r="Y259" s="20">
        <f t="shared" si="17"/>
        <v>0</v>
      </c>
      <c r="Z259" s="21">
        <f t="shared" si="18"/>
        <v>0</v>
      </c>
    </row>
    <row r="260" spans="1:26" ht="30" outlineLevel="2" x14ac:dyDescent="0.25">
      <c r="A260" s="15" t="s">
        <v>172</v>
      </c>
      <c r="B260" s="16" t="s">
        <v>35</v>
      </c>
      <c r="C260" s="16" t="s">
        <v>68</v>
      </c>
      <c r="D260" s="16" t="s">
        <v>77</v>
      </c>
      <c r="E260" s="16"/>
      <c r="F260" s="16" t="s">
        <v>38</v>
      </c>
      <c r="G260" s="16">
        <v>1120</v>
      </c>
      <c r="H260" s="16">
        <v>3480</v>
      </c>
      <c r="I260" s="17" t="s">
        <v>78</v>
      </c>
      <c r="J260" s="18">
        <v>146236923</v>
      </c>
      <c r="K260" s="19">
        <v>141135638.05000001</v>
      </c>
      <c r="L260" s="19">
        <v>-37804475</v>
      </c>
      <c r="M260" s="19">
        <v>0</v>
      </c>
      <c r="N260" s="19">
        <v>103331163.05000001</v>
      </c>
      <c r="O260" s="19">
        <v>0</v>
      </c>
      <c r="P260" s="19">
        <v>4654.38</v>
      </c>
      <c r="Q260" s="19">
        <v>0</v>
      </c>
      <c r="R260" s="19">
        <v>0</v>
      </c>
      <c r="S260" s="19">
        <v>0</v>
      </c>
      <c r="T260" s="19">
        <v>29090124.670000002</v>
      </c>
      <c r="U260" s="19">
        <v>141130983.66999999</v>
      </c>
      <c r="V260" s="19">
        <v>0</v>
      </c>
      <c r="W260" s="19">
        <v>103326508.67000002</v>
      </c>
      <c r="X260" s="20">
        <f t="shared" si="16"/>
        <v>0</v>
      </c>
      <c r="Y260" s="20">
        <f t="shared" si="17"/>
        <v>4.5043333130275835E-5</v>
      </c>
      <c r="Z260" s="21">
        <f t="shared" si="18"/>
        <v>4.5043333130275835E-5</v>
      </c>
    </row>
    <row r="261" spans="1:26" ht="135" outlineLevel="2" x14ac:dyDescent="0.25">
      <c r="A261" s="15" t="s">
        <v>172</v>
      </c>
      <c r="B261" s="16" t="s">
        <v>35</v>
      </c>
      <c r="C261" s="16" t="s">
        <v>68</v>
      </c>
      <c r="D261" s="16" t="s">
        <v>185</v>
      </c>
      <c r="E261" s="16"/>
      <c r="F261" s="16" t="s">
        <v>38</v>
      </c>
      <c r="G261" s="16">
        <v>1120</v>
      </c>
      <c r="H261" s="16">
        <v>3480</v>
      </c>
      <c r="I261" s="17" t="s">
        <v>186</v>
      </c>
      <c r="J261" s="19">
        <v>0</v>
      </c>
      <c r="K261" s="19">
        <v>0</v>
      </c>
      <c r="L261" s="19">
        <v>35500</v>
      </c>
      <c r="M261" s="19">
        <v>0</v>
      </c>
      <c r="N261" s="19">
        <v>35500</v>
      </c>
      <c r="O261" s="19">
        <v>0</v>
      </c>
      <c r="P261" s="19">
        <v>0</v>
      </c>
      <c r="Q261" s="19">
        <v>0</v>
      </c>
      <c r="R261" s="19">
        <v>0</v>
      </c>
      <c r="S261" s="19">
        <v>0</v>
      </c>
      <c r="T261" s="19">
        <v>0</v>
      </c>
      <c r="U261" s="19">
        <v>0</v>
      </c>
      <c r="V261" s="19">
        <v>0</v>
      </c>
      <c r="W261" s="19">
        <v>35500</v>
      </c>
      <c r="X261" s="20">
        <f t="shared" si="16"/>
        <v>0</v>
      </c>
      <c r="Y261" s="20">
        <f t="shared" si="17"/>
        <v>0</v>
      </c>
      <c r="Z261" s="21">
        <f t="shared" si="18"/>
        <v>0</v>
      </c>
    </row>
    <row r="262" spans="1:26" ht="75" outlineLevel="2" x14ac:dyDescent="0.25">
      <c r="A262" s="15" t="s">
        <v>172</v>
      </c>
      <c r="B262" s="16" t="s">
        <v>35</v>
      </c>
      <c r="C262" s="16" t="s">
        <v>68</v>
      </c>
      <c r="D262" s="16" t="s">
        <v>187</v>
      </c>
      <c r="E262" s="16"/>
      <c r="F262" s="16" t="s">
        <v>38</v>
      </c>
      <c r="G262" s="16">
        <v>1120</v>
      </c>
      <c r="H262" s="16">
        <v>3480</v>
      </c>
      <c r="I262" s="17" t="s">
        <v>188</v>
      </c>
      <c r="J262" s="18">
        <v>30650000</v>
      </c>
      <c r="K262" s="19">
        <v>30650000</v>
      </c>
      <c r="L262" s="19">
        <v>0</v>
      </c>
      <c r="M262" s="19">
        <v>0</v>
      </c>
      <c r="N262" s="19">
        <v>30650000</v>
      </c>
      <c r="O262" s="19">
        <v>0</v>
      </c>
      <c r="P262" s="19">
        <v>0</v>
      </c>
      <c r="Q262" s="19">
        <v>0</v>
      </c>
      <c r="R262" s="19">
        <v>0</v>
      </c>
      <c r="S262" s="19">
        <v>0</v>
      </c>
      <c r="T262" s="19">
        <v>0</v>
      </c>
      <c r="U262" s="19">
        <v>30650000</v>
      </c>
      <c r="V262" s="19">
        <v>0</v>
      </c>
      <c r="W262" s="19">
        <v>30650000</v>
      </c>
      <c r="X262" s="20">
        <f t="shared" si="16"/>
        <v>0</v>
      </c>
      <c r="Y262" s="20">
        <f t="shared" si="17"/>
        <v>0</v>
      </c>
      <c r="Z262" s="21">
        <f t="shared" si="18"/>
        <v>0</v>
      </c>
    </row>
    <row r="263" spans="1:26" ht="135" outlineLevel="2" x14ac:dyDescent="0.25">
      <c r="A263" s="15" t="s">
        <v>172</v>
      </c>
      <c r="B263" s="16" t="s">
        <v>35</v>
      </c>
      <c r="C263" s="16" t="s">
        <v>68</v>
      </c>
      <c r="D263" s="16" t="s">
        <v>83</v>
      </c>
      <c r="E263" s="16"/>
      <c r="F263" s="16" t="s">
        <v>38</v>
      </c>
      <c r="G263" s="16">
        <v>1120</v>
      </c>
      <c r="H263" s="16">
        <v>3480</v>
      </c>
      <c r="I263" s="17" t="s">
        <v>189</v>
      </c>
      <c r="J263" s="18">
        <v>1535679133</v>
      </c>
      <c r="K263" s="19">
        <v>1535679133</v>
      </c>
      <c r="L263" s="19">
        <v>-39049312</v>
      </c>
      <c r="M263" s="19">
        <v>0</v>
      </c>
      <c r="N263" s="19">
        <v>1496629821</v>
      </c>
      <c r="O263" s="19">
        <v>5458084</v>
      </c>
      <c r="P263" s="19">
        <v>95132548.030000001</v>
      </c>
      <c r="Q263" s="19">
        <v>61695044.719999999</v>
      </c>
      <c r="R263" s="19">
        <v>223167645.02000001</v>
      </c>
      <c r="S263" s="19">
        <v>189617141.72999999</v>
      </c>
      <c r="T263" s="19">
        <v>1089.23</v>
      </c>
      <c r="U263" s="19">
        <v>1150225811.23</v>
      </c>
      <c r="V263" s="19">
        <v>0</v>
      </c>
      <c r="W263" s="19">
        <v>1111176499.23</v>
      </c>
      <c r="X263" s="20">
        <f t="shared" si="16"/>
        <v>0.14911345603877288</v>
      </c>
      <c r="Y263" s="20">
        <f t="shared" si="17"/>
        <v>0.10843407933804627</v>
      </c>
      <c r="Z263" s="21">
        <f t="shared" si="18"/>
        <v>0.25754753537681918</v>
      </c>
    </row>
    <row r="264" spans="1:26" ht="135" outlineLevel="2" x14ac:dyDescent="0.25">
      <c r="A264" s="15" t="s">
        <v>172</v>
      </c>
      <c r="B264" s="16" t="s">
        <v>35</v>
      </c>
      <c r="C264" s="16" t="s">
        <v>68</v>
      </c>
      <c r="D264" s="16" t="s">
        <v>190</v>
      </c>
      <c r="E264" s="16"/>
      <c r="F264" s="16" t="s">
        <v>38</v>
      </c>
      <c r="G264" s="16">
        <v>1120</v>
      </c>
      <c r="H264" s="16">
        <v>3480</v>
      </c>
      <c r="I264" s="17" t="s">
        <v>191</v>
      </c>
      <c r="J264" s="18">
        <v>53156712</v>
      </c>
      <c r="K264" s="19">
        <v>53156712</v>
      </c>
      <c r="L264" s="19">
        <v>0</v>
      </c>
      <c r="M264" s="19">
        <v>0</v>
      </c>
      <c r="N264" s="19">
        <v>53156712</v>
      </c>
      <c r="O264" s="19">
        <v>0</v>
      </c>
      <c r="P264" s="19">
        <v>1801112.79</v>
      </c>
      <c r="Q264" s="19">
        <v>3085987.74</v>
      </c>
      <c r="R264" s="19">
        <v>2543172.37</v>
      </c>
      <c r="S264" s="19">
        <v>530325.97</v>
      </c>
      <c r="T264" s="19">
        <v>4956189.0999999996</v>
      </c>
      <c r="U264" s="19">
        <v>45726439.100000001</v>
      </c>
      <c r="V264" s="19">
        <v>0</v>
      </c>
      <c r="W264" s="19">
        <v>45726439.100000001</v>
      </c>
      <c r="X264" s="20">
        <f t="shared" si="16"/>
        <v>4.7842920946652982E-2</v>
      </c>
      <c r="Y264" s="20">
        <f t="shared" si="17"/>
        <v>9.1937600090840843E-2</v>
      </c>
      <c r="Z264" s="21">
        <f t="shared" si="18"/>
        <v>0.13978052103749383</v>
      </c>
    </row>
    <row r="265" spans="1:26" outlineLevel="2" x14ac:dyDescent="0.25">
      <c r="A265" s="15" t="s">
        <v>172</v>
      </c>
      <c r="B265" s="16" t="s">
        <v>35</v>
      </c>
      <c r="C265" s="16" t="s">
        <v>68</v>
      </c>
      <c r="D265" s="16" t="s">
        <v>87</v>
      </c>
      <c r="E265" s="16"/>
      <c r="F265" s="16" t="s">
        <v>38</v>
      </c>
      <c r="G265" s="16">
        <v>1120</v>
      </c>
      <c r="H265" s="16">
        <v>3480</v>
      </c>
      <c r="I265" s="17" t="s">
        <v>88</v>
      </c>
      <c r="J265" s="18">
        <v>90340185</v>
      </c>
      <c r="K265" s="19">
        <v>90340185</v>
      </c>
      <c r="L265" s="19">
        <v>0</v>
      </c>
      <c r="M265" s="19">
        <v>0</v>
      </c>
      <c r="N265" s="19">
        <v>90340185</v>
      </c>
      <c r="O265" s="19">
        <v>0</v>
      </c>
      <c r="P265" s="19">
        <v>13508803.35</v>
      </c>
      <c r="Q265" s="19">
        <v>0</v>
      </c>
      <c r="R265" s="19">
        <v>11312043.65</v>
      </c>
      <c r="S265" s="19">
        <v>10866043.65</v>
      </c>
      <c r="T265" s="19">
        <v>364200</v>
      </c>
      <c r="U265" s="19">
        <v>65519338</v>
      </c>
      <c r="V265" s="19">
        <v>0</v>
      </c>
      <c r="W265" s="19">
        <v>65519338.000000007</v>
      </c>
      <c r="X265" s="20">
        <f t="shared" si="16"/>
        <v>0.12521607798345774</v>
      </c>
      <c r="Y265" s="20">
        <f t="shared" si="17"/>
        <v>0.1495326066688927</v>
      </c>
      <c r="Z265" s="21">
        <f t="shared" si="18"/>
        <v>0.27474868465235047</v>
      </c>
    </row>
    <row r="266" spans="1:26" outlineLevel="2" x14ac:dyDescent="0.25">
      <c r="A266" s="15" t="s">
        <v>172</v>
      </c>
      <c r="B266" s="16" t="s">
        <v>35</v>
      </c>
      <c r="C266" s="16" t="s">
        <v>68</v>
      </c>
      <c r="D266" s="16" t="s">
        <v>192</v>
      </c>
      <c r="E266" s="16"/>
      <c r="F266" s="16" t="s">
        <v>38</v>
      </c>
      <c r="G266" s="16">
        <v>1120</v>
      </c>
      <c r="H266" s="16">
        <v>3480</v>
      </c>
      <c r="I266" s="17" t="s">
        <v>193</v>
      </c>
      <c r="J266" s="18">
        <v>7536633983</v>
      </c>
      <c r="K266" s="19">
        <v>7489817551.3999996</v>
      </c>
      <c r="L266" s="19">
        <v>0</v>
      </c>
      <c r="M266" s="19">
        <v>0</v>
      </c>
      <c r="N266" s="19">
        <v>7489817551.3999996</v>
      </c>
      <c r="O266" s="19">
        <v>0</v>
      </c>
      <c r="P266" s="19">
        <v>429191641.44999999</v>
      </c>
      <c r="Q266" s="19">
        <v>0</v>
      </c>
      <c r="R266" s="19">
        <v>1406906955</v>
      </c>
      <c r="S266" s="19">
        <v>1406906955</v>
      </c>
      <c r="T266" s="19">
        <v>0.95</v>
      </c>
      <c r="U266" s="19">
        <v>5653718954.9499998</v>
      </c>
      <c r="V266" s="19">
        <v>0</v>
      </c>
      <c r="W266" s="19">
        <v>5653718954.9499998</v>
      </c>
      <c r="X266" s="20">
        <f t="shared" si="16"/>
        <v>0.18784262037691699</v>
      </c>
      <c r="Y266" s="20">
        <f t="shared" si="17"/>
        <v>5.730335064967975E-2</v>
      </c>
      <c r="Z266" s="21">
        <f t="shared" si="18"/>
        <v>0.24514597102659674</v>
      </c>
    </row>
    <row r="267" spans="1:26" ht="30" outlineLevel="2" x14ac:dyDescent="0.25">
      <c r="A267" s="15" t="s">
        <v>172</v>
      </c>
      <c r="B267" s="16" t="s">
        <v>35</v>
      </c>
      <c r="C267" s="16" t="s">
        <v>68</v>
      </c>
      <c r="D267" s="16" t="s">
        <v>194</v>
      </c>
      <c r="E267" s="16"/>
      <c r="F267" s="16" t="s">
        <v>38</v>
      </c>
      <c r="G267" s="16">
        <v>1120</v>
      </c>
      <c r="H267" s="16">
        <v>3480</v>
      </c>
      <c r="I267" s="17" t="s">
        <v>195</v>
      </c>
      <c r="J267" s="18">
        <v>473629171</v>
      </c>
      <c r="K267" s="19">
        <v>473629171</v>
      </c>
      <c r="L267" s="19">
        <v>0</v>
      </c>
      <c r="M267" s="19">
        <v>0</v>
      </c>
      <c r="N267" s="19">
        <v>473629171</v>
      </c>
      <c r="O267" s="19">
        <v>2401250</v>
      </c>
      <c r="P267" s="19">
        <v>177692025.08000001</v>
      </c>
      <c r="Q267" s="19">
        <v>0</v>
      </c>
      <c r="R267" s="19">
        <v>519800</v>
      </c>
      <c r="S267" s="19">
        <v>129950</v>
      </c>
      <c r="T267" s="19">
        <v>146785.92000000001</v>
      </c>
      <c r="U267" s="19">
        <v>293016095.92000002</v>
      </c>
      <c r="V267" s="19">
        <v>0</v>
      </c>
      <c r="W267" s="19">
        <v>293016095.91999996</v>
      </c>
      <c r="X267" s="20">
        <f t="shared" si="16"/>
        <v>1.0974830771139305E-3</v>
      </c>
      <c r="Y267" s="20">
        <f t="shared" si="17"/>
        <v>0.38024109600293182</v>
      </c>
      <c r="Z267" s="21">
        <f t="shared" si="18"/>
        <v>0.38133857908004576</v>
      </c>
    </row>
    <row r="268" spans="1:26" ht="30" outlineLevel="2" x14ac:dyDescent="0.25">
      <c r="A268" s="15" t="s">
        <v>172</v>
      </c>
      <c r="B268" s="16" t="s">
        <v>35</v>
      </c>
      <c r="C268" s="16" t="s">
        <v>68</v>
      </c>
      <c r="D268" s="16" t="s">
        <v>196</v>
      </c>
      <c r="E268" s="16"/>
      <c r="F268" s="16" t="s">
        <v>38</v>
      </c>
      <c r="G268" s="16">
        <v>1120</v>
      </c>
      <c r="H268" s="16">
        <v>3480</v>
      </c>
      <c r="I268" s="17" t="s">
        <v>197</v>
      </c>
      <c r="J268" s="18">
        <v>110250000</v>
      </c>
      <c r="K268" s="19">
        <v>110250000</v>
      </c>
      <c r="L268" s="19">
        <v>0</v>
      </c>
      <c r="M268" s="19">
        <v>0</v>
      </c>
      <c r="N268" s="19">
        <v>110250000</v>
      </c>
      <c r="O268" s="19">
        <v>2787500.01</v>
      </c>
      <c r="P268" s="19">
        <v>12747846.060000001</v>
      </c>
      <c r="Q268" s="19">
        <v>12179999.98</v>
      </c>
      <c r="R268" s="19">
        <v>0</v>
      </c>
      <c r="S268" s="19">
        <v>0</v>
      </c>
      <c r="T268" s="19">
        <v>34222153.950000003</v>
      </c>
      <c r="U268" s="19">
        <v>82534653.950000003</v>
      </c>
      <c r="V268" s="19">
        <v>0</v>
      </c>
      <c r="W268" s="19">
        <v>82534653.949999988</v>
      </c>
      <c r="X268" s="20">
        <f t="shared" si="16"/>
        <v>0</v>
      </c>
      <c r="Y268" s="20">
        <f t="shared" si="17"/>
        <v>0.25138635873015874</v>
      </c>
      <c r="Z268" s="21">
        <f t="shared" si="18"/>
        <v>0.25138635873015874</v>
      </c>
    </row>
    <row r="269" spans="1:26" ht="30" outlineLevel="2" x14ac:dyDescent="0.25">
      <c r="A269" s="15" t="s">
        <v>172</v>
      </c>
      <c r="B269" s="16" t="s">
        <v>35</v>
      </c>
      <c r="C269" s="16" t="s">
        <v>68</v>
      </c>
      <c r="D269" s="16" t="s">
        <v>198</v>
      </c>
      <c r="E269" s="16"/>
      <c r="F269" s="16" t="s">
        <v>38</v>
      </c>
      <c r="G269" s="16">
        <v>1120</v>
      </c>
      <c r="H269" s="16">
        <v>3480</v>
      </c>
      <c r="I269" s="17" t="s">
        <v>199</v>
      </c>
      <c r="J269" s="18">
        <v>36098809</v>
      </c>
      <c r="K269" s="19">
        <v>36098809</v>
      </c>
      <c r="L269" s="19">
        <v>28039991</v>
      </c>
      <c r="M269" s="19">
        <v>0</v>
      </c>
      <c r="N269" s="19">
        <v>64138800</v>
      </c>
      <c r="O269" s="19">
        <v>0</v>
      </c>
      <c r="P269" s="19">
        <v>9045589.8900000006</v>
      </c>
      <c r="Q269" s="19">
        <v>8562053.1600000001</v>
      </c>
      <c r="R269" s="19">
        <v>0</v>
      </c>
      <c r="S269" s="19">
        <v>0</v>
      </c>
      <c r="T269" s="19">
        <v>0.95</v>
      </c>
      <c r="U269" s="19">
        <v>18491165.949999999</v>
      </c>
      <c r="V269" s="19">
        <v>0</v>
      </c>
      <c r="W269" s="19">
        <v>46531156.950000003</v>
      </c>
      <c r="X269" s="20">
        <f t="shared" si="16"/>
        <v>0</v>
      </c>
      <c r="Y269" s="20">
        <f t="shared" si="17"/>
        <v>0.27452404862579283</v>
      </c>
      <c r="Z269" s="21">
        <f t="shared" si="18"/>
        <v>0.27452404862579283</v>
      </c>
    </row>
    <row r="270" spans="1:26" ht="30" outlineLevel="2" x14ac:dyDescent="0.25">
      <c r="A270" s="15" t="s">
        <v>172</v>
      </c>
      <c r="B270" s="16" t="s">
        <v>35</v>
      </c>
      <c r="C270" s="16" t="s">
        <v>68</v>
      </c>
      <c r="D270" s="16" t="s">
        <v>200</v>
      </c>
      <c r="E270" s="16"/>
      <c r="F270" s="16" t="s">
        <v>38</v>
      </c>
      <c r="G270" s="16">
        <v>1120</v>
      </c>
      <c r="H270" s="16">
        <v>3480</v>
      </c>
      <c r="I270" s="17" t="s">
        <v>201</v>
      </c>
      <c r="J270" s="18">
        <v>22777572</v>
      </c>
      <c r="K270" s="19">
        <v>22777572</v>
      </c>
      <c r="L270" s="19">
        <v>17410588</v>
      </c>
      <c r="M270" s="19">
        <v>0</v>
      </c>
      <c r="N270" s="19">
        <v>40188160</v>
      </c>
      <c r="O270" s="19">
        <v>0</v>
      </c>
      <c r="P270" s="19">
        <v>14815873.460000001</v>
      </c>
      <c r="Q270" s="19">
        <v>2914850.33</v>
      </c>
      <c r="R270" s="19">
        <v>647996.81000000006</v>
      </c>
      <c r="S270" s="19">
        <v>647996.81000000006</v>
      </c>
      <c r="T270" s="19">
        <v>341.4</v>
      </c>
      <c r="U270" s="19">
        <v>4398851.4000000004</v>
      </c>
      <c r="V270" s="19">
        <v>0</v>
      </c>
      <c r="W270" s="19">
        <v>21809439.400000002</v>
      </c>
      <c r="X270" s="20">
        <f t="shared" si="16"/>
        <v>1.6124072612431126E-2</v>
      </c>
      <c r="Y270" s="20">
        <f t="shared" si="17"/>
        <v>0.4411927241754785</v>
      </c>
      <c r="Z270" s="21">
        <f t="shared" si="18"/>
        <v>0.45731679678790965</v>
      </c>
    </row>
    <row r="271" spans="1:26" ht="45" outlineLevel="2" x14ac:dyDescent="0.25">
      <c r="A271" s="15" t="s">
        <v>172</v>
      </c>
      <c r="B271" s="16" t="s">
        <v>35</v>
      </c>
      <c r="C271" s="16" t="s">
        <v>68</v>
      </c>
      <c r="D271" s="16" t="s">
        <v>91</v>
      </c>
      <c r="E271" s="16"/>
      <c r="F271" s="16" t="s">
        <v>38</v>
      </c>
      <c r="G271" s="16">
        <v>1120</v>
      </c>
      <c r="H271" s="16">
        <v>3480</v>
      </c>
      <c r="I271" s="17" t="s">
        <v>92</v>
      </c>
      <c r="J271" s="18">
        <v>23268975</v>
      </c>
      <c r="K271" s="19">
        <v>23268975</v>
      </c>
      <c r="L271" s="19">
        <v>21768975</v>
      </c>
      <c r="M271" s="19">
        <v>0</v>
      </c>
      <c r="N271" s="19">
        <v>45037950</v>
      </c>
      <c r="O271" s="19">
        <v>0</v>
      </c>
      <c r="P271" s="19">
        <v>2463841.7799999998</v>
      </c>
      <c r="Q271" s="19">
        <v>0</v>
      </c>
      <c r="R271" s="19">
        <v>0</v>
      </c>
      <c r="S271" s="19">
        <v>0</v>
      </c>
      <c r="T271" s="19">
        <v>1846164.22</v>
      </c>
      <c r="U271" s="19">
        <v>20805133.219999999</v>
      </c>
      <c r="V271" s="19">
        <v>0</v>
      </c>
      <c r="W271" s="19">
        <v>42574108.219999999</v>
      </c>
      <c r="X271" s="20">
        <f t="shared" si="16"/>
        <v>0</v>
      </c>
      <c r="Y271" s="20">
        <f t="shared" si="17"/>
        <v>5.4705904242977305E-2</v>
      </c>
      <c r="Z271" s="21">
        <f t="shared" si="18"/>
        <v>5.4705904242977305E-2</v>
      </c>
    </row>
    <row r="272" spans="1:26" ht="30" outlineLevel="2" x14ac:dyDescent="0.25">
      <c r="A272" s="15" t="s">
        <v>172</v>
      </c>
      <c r="B272" s="16" t="s">
        <v>35</v>
      </c>
      <c r="C272" s="16" t="s">
        <v>68</v>
      </c>
      <c r="D272" s="16" t="s">
        <v>202</v>
      </c>
      <c r="E272" s="16"/>
      <c r="F272" s="16" t="s">
        <v>38</v>
      </c>
      <c r="G272" s="16">
        <v>1120</v>
      </c>
      <c r="H272" s="16">
        <v>3480</v>
      </c>
      <c r="I272" s="17" t="s">
        <v>203</v>
      </c>
      <c r="J272" s="18">
        <v>2598733</v>
      </c>
      <c r="K272" s="19">
        <v>2598733</v>
      </c>
      <c r="L272" s="19">
        <v>2598733</v>
      </c>
      <c r="M272" s="19">
        <v>0</v>
      </c>
      <c r="N272" s="19">
        <v>5197466</v>
      </c>
      <c r="O272" s="19">
        <v>0</v>
      </c>
      <c r="P272" s="19">
        <v>1700248.1</v>
      </c>
      <c r="Q272" s="19">
        <v>0</v>
      </c>
      <c r="R272" s="19">
        <v>138566.25</v>
      </c>
      <c r="S272" s="19">
        <v>0</v>
      </c>
      <c r="T272" s="19">
        <v>253177.65</v>
      </c>
      <c r="U272" s="19">
        <v>759918.65</v>
      </c>
      <c r="V272" s="19">
        <v>0</v>
      </c>
      <c r="W272" s="19">
        <v>3358651.65</v>
      </c>
      <c r="X272" s="20">
        <f t="shared" si="16"/>
        <v>2.6660347561677171E-2</v>
      </c>
      <c r="Y272" s="20">
        <f t="shared" si="17"/>
        <v>0.32713020152512784</v>
      </c>
      <c r="Z272" s="21">
        <f t="shared" si="18"/>
        <v>0.35379054908680502</v>
      </c>
    </row>
    <row r="273" spans="1:26" ht="75" outlineLevel="2" x14ac:dyDescent="0.25">
      <c r="A273" s="15" t="s">
        <v>172</v>
      </c>
      <c r="B273" s="16" t="s">
        <v>35</v>
      </c>
      <c r="C273" s="16" t="s">
        <v>68</v>
      </c>
      <c r="D273" s="16" t="s">
        <v>204</v>
      </c>
      <c r="E273" s="16"/>
      <c r="F273" s="16" t="s">
        <v>38</v>
      </c>
      <c r="G273" s="16">
        <v>1310</v>
      </c>
      <c r="H273" s="16">
        <v>3480</v>
      </c>
      <c r="I273" s="17" t="s">
        <v>205</v>
      </c>
      <c r="J273" s="18">
        <v>30000000</v>
      </c>
      <c r="K273" s="19">
        <v>30000000</v>
      </c>
      <c r="L273" s="19">
        <v>0</v>
      </c>
      <c r="M273" s="19">
        <v>0</v>
      </c>
      <c r="N273" s="19">
        <v>30000000</v>
      </c>
      <c r="O273" s="19">
        <v>0</v>
      </c>
      <c r="P273" s="19">
        <v>1072993</v>
      </c>
      <c r="Q273" s="19">
        <v>0</v>
      </c>
      <c r="R273" s="19">
        <v>1627007</v>
      </c>
      <c r="S273" s="19">
        <v>0</v>
      </c>
      <c r="T273" s="19">
        <v>0</v>
      </c>
      <c r="U273" s="19">
        <v>27300000</v>
      </c>
      <c r="V273" s="19">
        <v>0</v>
      </c>
      <c r="W273" s="19">
        <v>27300000</v>
      </c>
      <c r="X273" s="20">
        <f t="shared" si="16"/>
        <v>5.4233566666666663E-2</v>
      </c>
      <c r="Y273" s="20">
        <f t="shared" si="17"/>
        <v>3.5766433333333333E-2</v>
      </c>
      <c r="Z273" s="21">
        <f t="shared" si="18"/>
        <v>0.09</v>
      </c>
    </row>
    <row r="274" spans="1:26" outlineLevel="2" x14ac:dyDescent="0.25">
      <c r="A274" s="15" t="s">
        <v>172</v>
      </c>
      <c r="B274" s="16" t="s">
        <v>35</v>
      </c>
      <c r="C274" s="16" t="s">
        <v>68</v>
      </c>
      <c r="D274" s="16" t="s">
        <v>206</v>
      </c>
      <c r="E274" s="16"/>
      <c r="F274" s="16" t="s">
        <v>38</v>
      </c>
      <c r="G274" s="16">
        <v>1120</v>
      </c>
      <c r="H274" s="16">
        <v>3480</v>
      </c>
      <c r="I274" s="17" t="s">
        <v>207</v>
      </c>
      <c r="J274" s="18">
        <v>45000000</v>
      </c>
      <c r="K274" s="19">
        <v>45000000</v>
      </c>
      <c r="L274" s="19">
        <v>0</v>
      </c>
      <c r="M274" s="19">
        <v>0</v>
      </c>
      <c r="N274" s="19">
        <v>45000000</v>
      </c>
      <c r="O274" s="19">
        <v>0</v>
      </c>
      <c r="P274" s="19">
        <v>2699103</v>
      </c>
      <c r="Q274" s="19">
        <v>0</v>
      </c>
      <c r="R274" s="19">
        <v>0</v>
      </c>
      <c r="S274" s="19">
        <v>0</v>
      </c>
      <c r="T274" s="19">
        <v>0</v>
      </c>
      <c r="U274" s="19">
        <v>42300897</v>
      </c>
      <c r="V274" s="19">
        <v>0</v>
      </c>
      <c r="W274" s="19">
        <v>42300897</v>
      </c>
      <c r="X274" s="20">
        <f t="shared" si="16"/>
        <v>0</v>
      </c>
      <c r="Y274" s="20">
        <f t="shared" si="17"/>
        <v>5.9980066666666665E-2</v>
      </c>
      <c r="Z274" s="21">
        <f t="shared" si="18"/>
        <v>5.9980066666666665E-2</v>
      </c>
    </row>
    <row r="275" spans="1:26" outlineLevel="2" x14ac:dyDescent="0.25">
      <c r="A275" s="15" t="s">
        <v>242</v>
      </c>
      <c r="B275" s="16" t="s">
        <v>243</v>
      </c>
      <c r="C275" s="16" t="s">
        <v>68</v>
      </c>
      <c r="D275" s="16" t="s">
        <v>71</v>
      </c>
      <c r="E275" s="16"/>
      <c r="F275" s="16" t="s">
        <v>38</v>
      </c>
      <c r="G275" s="16">
        <v>1120</v>
      </c>
      <c r="H275" s="16">
        <v>3480</v>
      </c>
      <c r="I275" s="17" t="s">
        <v>72</v>
      </c>
      <c r="J275" s="18">
        <v>1499982</v>
      </c>
      <c r="K275" s="19">
        <v>1499982</v>
      </c>
      <c r="L275" s="19">
        <v>0</v>
      </c>
      <c r="M275" s="19">
        <v>0</v>
      </c>
      <c r="N275" s="19">
        <v>1499982</v>
      </c>
      <c r="O275" s="19">
        <v>0</v>
      </c>
      <c r="P275" s="19">
        <v>0</v>
      </c>
      <c r="Q275" s="19">
        <v>0</v>
      </c>
      <c r="R275" s="19">
        <v>0</v>
      </c>
      <c r="S275" s="19">
        <v>0</v>
      </c>
      <c r="T275" s="19">
        <v>374995.5</v>
      </c>
      <c r="U275" s="19">
        <v>1499982</v>
      </c>
      <c r="V275" s="19">
        <v>0</v>
      </c>
      <c r="W275" s="19">
        <v>1499982</v>
      </c>
      <c r="X275" s="20">
        <f t="shared" si="16"/>
        <v>0</v>
      </c>
      <c r="Y275" s="20">
        <f t="shared" si="17"/>
        <v>0</v>
      </c>
      <c r="Z275" s="21">
        <f t="shared" si="18"/>
        <v>0</v>
      </c>
    </row>
    <row r="276" spans="1:26" ht="45" outlineLevel="2" x14ac:dyDescent="0.25">
      <c r="A276" s="15" t="s">
        <v>242</v>
      </c>
      <c r="B276" s="16" t="s">
        <v>243</v>
      </c>
      <c r="C276" s="16" t="s">
        <v>68</v>
      </c>
      <c r="D276" s="16" t="s">
        <v>83</v>
      </c>
      <c r="E276" s="16"/>
      <c r="F276" s="16" t="s">
        <v>38</v>
      </c>
      <c r="G276" s="16">
        <v>1120</v>
      </c>
      <c r="H276" s="16">
        <v>3480</v>
      </c>
      <c r="I276" s="17" t="s">
        <v>249</v>
      </c>
      <c r="J276" s="18">
        <v>60000</v>
      </c>
      <c r="K276" s="19">
        <v>60000</v>
      </c>
      <c r="L276" s="19">
        <v>0</v>
      </c>
      <c r="M276" s="19">
        <v>0</v>
      </c>
      <c r="N276" s="19">
        <v>60000</v>
      </c>
      <c r="O276" s="19">
        <v>0</v>
      </c>
      <c r="P276" s="19">
        <v>0</v>
      </c>
      <c r="Q276" s="19">
        <v>0</v>
      </c>
      <c r="R276" s="19">
        <v>0</v>
      </c>
      <c r="S276" s="19">
        <v>0</v>
      </c>
      <c r="T276" s="19">
        <v>15000</v>
      </c>
      <c r="U276" s="19">
        <v>60000</v>
      </c>
      <c r="V276" s="19">
        <v>0</v>
      </c>
      <c r="W276" s="19">
        <v>60000</v>
      </c>
      <c r="X276" s="20">
        <f t="shared" si="16"/>
        <v>0</v>
      </c>
      <c r="Y276" s="20">
        <f t="shared" si="17"/>
        <v>0</v>
      </c>
      <c r="Z276" s="21">
        <f t="shared" si="18"/>
        <v>0</v>
      </c>
    </row>
    <row r="277" spans="1:26" ht="45" outlineLevel="2" x14ac:dyDescent="0.25">
      <c r="A277" s="15" t="s">
        <v>242</v>
      </c>
      <c r="B277" s="16" t="s">
        <v>243</v>
      </c>
      <c r="C277" s="16" t="s">
        <v>68</v>
      </c>
      <c r="D277" s="16" t="s">
        <v>190</v>
      </c>
      <c r="E277" s="16"/>
      <c r="F277" s="16" t="s">
        <v>38</v>
      </c>
      <c r="G277" s="16">
        <v>1120</v>
      </c>
      <c r="H277" s="16">
        <v>3480</v>
      </c>
      <c r="I277" s="17" t="s">
        <v>250</v>
      </c>
      <c r="J277" s="18">
        <v>15000000</v>
      </c>
      <c r="K277" s="19">
        <v>15000000</v>
      </c>
      <c r="L277" s="19">
        <v>0</v>
      </c>
      <c r="M277" s="19">
        <v>0</v>
      </c>
      <c r="N277" s="19">
        <v>15000000</v>
      </c>
      <c r="O277" s="19">
        <v>0</v>
      </c>
      <c r="P277" s="19">
        <v>0</v>
      </c>
      <c r="Q277" s="19">
        <v>0</v>
      </c>
      <c r="R277" s="19">
        <v>0</v>
      </c>
      <c r="S277" s="19">
        <v>0</v>
      </c>
      <c r="T277" s="19">
        <v>3750000</v>
      </c>
      <c r="U277" s="19">
        <v>15000000</v>
      </c>
      <c r="V277" s="19">
        <v>0</v>
      </c>
      <c r="W277" s="19">
        <v>15000000</v>
      </c>
      <c r="X277" s="20">
        <f t="shared" si="16"/>
        <v>0</v>
      </c>
      <c r="Y277" s="20">
        <f t="shared" si="17"/>
        <v>0</v>
      </c>
      <c r="Z277" s="21">
        <f t="shared" si="18"/>
        <v>0</v>
      </c>
    </row>
    <row r="278" spans="1:26" outlineLevel="2" x14ac:dyDescent="0.25">
      <c r="A278" s="15" t="s">
        <v>242</v>
      </c>
      <c r="B278" s="16" t="s">
        <v>243</v>
      </c>
      <c r="C278" s="16" t="s">
        <v>68</v>
      </c>
      <c r="D278" s="16" t="s">
        <v>87</v>
      </c>
      <c r="E278" s="16"/>
      <c r="F278" s="16" t="s">
        <v>38</v>
      </c>
      <c r="G278" s="16">
        <v>1120</v>
      </c>
      <c r="H278" s="16">
        <v>3480</v>
      </c>
      <c r="I278" s="17" t="s">
        <v>88</v>
      </c>
      <c r="J278" s="18">
        <v>805800</v>
      </c>
      <c r="K278" s="19">
        <v>805800</v>
      </c>
      <c r="L278" s="19">
        <v>0</v>
      </c>
      <c r="M278" s="19">
        <v>0</v>
      </c>
      <c r="N278" s="19">
        <v>805800</v>
      </c>
      <c r="O278" s="19">
        <v>0</v>
      </c>
      <c r="P278" s="19">
        <v>0</v>
      </c>
      <c r="Q278" s="19">
        <v>0</v>
      </c>
      <c r="R278" s="19">
        <v>0</v>
      </c>
      <c r="S278" s="19">
        <v>0</v>
      </c>
      <c r="T278" s="19">
        <v>201450</v>
      </c>
      <c r="U278" s="19">
        <v>805800</v>
      </c>
      <c r="V278" s="19">
        <v>0</v>
      </c>
      <c r="W278" s="19">
        <v>805800</v>
      </c>
      <c r="X278" s="20">
        <f t="shared" si="16"/>
        <v>0</v>
      </c>
      <c r="Y278" s="20">
        <f t="shared" si="17"/>
        <v>0</v>
      </c>
      <c r="Z278" s="21">
        <f t="shared" si="18"/>
        <v>0</v>
      </c>
    </row>
    <row r="279" spans="1:26" ht="30" outlineLevel="2" x14ac:dyDescent="0.25">
      <c r="A279" s="15" t="s">
        <v>242</v>
      </c>
      <c r="B279" s="16" t="s">
        <v>243</v>
      </c>
      <c r="C279" s="16" t="s">
        <v>68</v>
      </c>
      <c r="D279" s="16" t="s">
        <v>198</v>
      </c>
      <c r="E279" s="16"/>
      <c r="F279" s="16" t="s">
        <v>38</v>
      </c>
      <c r="G279" s="16">
        <v>1120</v>
      </c>
      <c r="H279" s="16">
        <v>3480</v>
      </c>
      <c r="I279" s="17" t="s">
        <v>199</v>
      </c>
      <c r="J279" s="18">
        <v>200000</v>
      </c>
      <c r="K279" s="19">
        <v>200000</v>
      </c>
      <c r="L279" s="19">
        <v>0</v>
      </c>
      <c r="M279" s="19">
        <v>0</v>
      </c>
      <c r="N279" s="19">
        <v>200000</v>
      </c>
      <c r="O279" s="19">
        <v>0</v>
      </c>
      <c r="P279" s="19">
        <v>0</v>
      </c>
      <c r="Q279" s="19">
        <v>0</v>
      </c>
      <c r="R279" s="19">
        <v>0</v>
      </c>
      <c r="S279" s="19">
        <v>0</v>
      </c>
      <c r="T279" s="19">
        <v>50000</v>
      </c>
      <c r="U279" s="19">
        <v>200000</v>
      </c>
      <c r="V279" s="19">
        <v>0</v>
      </c>
      <c r="W279" s="19">
        <v>200000</v>
      </c>
      <c r="X279" s="20">
        <f t="shared" si="16"/>
        <v>0</v>
      </c>
      <c r="Y279" s="20">
        <f t="shared" si="17"/>
        <v>0</v>
      </c>
      <c r="Z279" s="21">
        <f t="shared" si="18"/>
        <v>0</v>
      </c>
    </row>
    <row r="280" spans="1:26" ht="30" outlineLevel="2" x14ac:dyDescent="0.25">
      <c r="A280" s="15" t="s">
        <v>242</v>
      </c>
      <c r="B280" s="16" t="s">
        <v>243</v>
      </c>
      <c r="C280" s="16" t="s">
        <v>68</v>
      </c>
      <c r="D280" s="16" t="s">
        <v>200</v>
      </c>
      <c r="E280" s="16"/>
      <c r="F280" s="16" t="s">
        <v>38</v>
      </c>
      <c r="G280" s="16">
        <v>1120</v>
      </c>
      <c r="H280" s="16">
        <v>3480</v>
      </c>
      <c r="I280" s="17" t="s">
        <v>201</v>
      </c>
      <c r="J280" s="18">
        <v>500000</v>
      </c>
      <c r="K280" s="19">
        <v>500000</v>
      </c>
      <c r="L280" s="19">
        <v>0</v>
      </c>
      <c r="M280" s="19">
        <v>0</v>
      </c>
      <c r="N280" s="19">
        <v>500000</v>
      </c>
      <c r="O280" s="19">
        <v>0</v>
      </c>
      <c r="P280" s="19">
        <v>0</v>
      </c>
      <c r="Q280" s="19">
        <v>0</v>
      </c>
      <c r="R280" s="19">
        <v>0</v>
      </c>
      <c r="S280" s="19">
        <v>0</v>
      </c>
      <c r="T280" s="19">
        <v>125000</v>
      </c>
      <c r="U280" s="19">
        <v>500000</v>
      </c>
      <c r="V280" s="19">
        <v>0</v>
      </c>
      <c r="W280" s="19">
        <v>500000</v>
      </c>
      <c r="X280" s="20">
        <f t="shared" si="16"/>
        <v>0</v>
      </c>
      <c r="Y280" s="20">
        <f t="shared" si="17"/>
        <v>0</v>
      </c>
      <c r="Z280" s="21">
        <f t="shared" si="18"/>
        <v>0</v>
      </c>
    </row>
    <row r="281" spans="1:26" ht="45" outlineLevel="2" x14ac:dyDescent="0.25">
      <c r="A281" s="15" t="s">
        <v>242</v>
      </c>
      <c r="B281" s="16" t="s">
        <v>243</v>
      </c>
      <c r="C281" s="16" t="s">
        <v>68</v>
      </c>
      <c r="D281" s="16" t="s">
        <v>91</v>
      </c>
      <c r="E281" s="16"/>
      <c r="F281" s="16" t="s">
        <v>38</v>
      </c>
      <c r="G281" s="16">
        <v>1120</v>
      </c>
      <c r="H281" s="16">
        <v>3480</v>
      </c>
      <c r="I281" s="17" t="s">
        <v>92</v>
      </c>
      <c r="J281" s="18">
        <v>600000</v>
      </c>
      <c r="K281" s="19">
        <v>600000</v>
      </c>
      <c r="L281" s="19">
        <v>0</v>
      </c>
      <c r="M281" s="19">
        <v>0</v>
      </c>
      <c r="N281" s="19">
        <v>600000</v>
      </c>
      <c r="O281" s="19">
        <v>0</v>
      </c>
      <c r="P281" s="19">
        <v>0</v>
      </c>
      <c r="Q281" s="19">
        <v>0</v>
      </c>
      <c r="R281" s="19">
        <v>0</v>
      </c>
      <c r="S281" s="19">
        <v>0</v>
      </c>
      <c r="T281" s="19">
        <v>150000</v>
      </c>
      <c r="U281" s="19">
        <v>600000</v>
      </c>
      <c r="V281" s="19">
        <v>0</v>
      </c>
      <c r="W281" s="19">
        <v>600000</v>
      </c>
      <c r="X281" s="20">
        <f t="shared" si="16"/>
        <v>0</v>
      </c>
      <c r="Y281" s="20">
        <f t="shared" si="17"/>
        <v>0</v>
      </c>
      <c r="Z281" s="21">
        <f t="shared" si="18"/>
        <v>0</v>
      </c>
    </row>
    <row r="282" spans="1:26" outlineLevel="2" x14ac:dyDescent="0.25">
      <c r="A282" s="15" t="s">
        <v>242</v>
      </c>
      <c r="B282" s="16" t="s">
        <v>257</v>
      </c>
      <c r="C282" s="16" t="s">
        <v>68</v>
      </c>
      <c r="D282" s="16" t="s">
        <v>71</v>
      </c>
      <c r="E282" s="16"/>
      <c r="F282" s="16" t="s">
        <v>38</v>
      </c>
      <c r="G282" s="16">
        <v>1120</v>
      </c>
      <c r="H282" s="16">
        <v>3480</v>
      </c>
      <c r="I282" s="17" t="s">
        <v>72</v>
      </c>
      <c r="J282" s="18">
        <v>55000000</v>
      </c>
      <c r="K282" s="19">
        <v>55000000</v>
      </c>
      <c r="L282" s="19">
        <v>0</v>
      </c>
      <c r="M282" s="19">
        <v>0</v>
      </c>
      <c r="N282" s="19">
        <v>55000000</v>
      </c>
      <c r="O282" s="19">
        <v>0</v>
      </c>
      <c r="P282" s="19">
        <v>0</v>
      </c>
      <c r="Q282" s="19">
        <v>0</v>
      </c>
      <c r="R282" s="19">
        <v>0</v>
      </c>
      <c r="S282" s="19">
        <v>0</v>
      </c>
      <c r="T282" s="19">
        <v>0</v>
      </c>
      <c r="U282" s="19">
        <v>55000000</v>
      </c>
      <c r="V282" s="19">
        <v>0</v>
      </c>
      <c r="W282" s="19">
        <v>55000000</v>
      </c>
      <c r="X282" s="20">
        <f t="shared" si="16"/>
        <v>0</v>
      </c>
      <c r="Y282" s="20">
        <f t="shared" si="17"/>
        <v>0</v>
      </c>
      <c r="Z282" s="21">
        <f t="shared" si="18"/>
        <v>0</v>
      </c>
    </row>
    <row r="283" spans="1:26" outlineLevel="2" x14ac:dyDescent="0.25">
      <c r="A283" s="15" t="s">
        <v>242</v>
      </c>
      <c r="B283" s="16" t="s">
        <v>257</v>
      </c>
      <c r="C283" s="16" t="s">
        <v>68</v>
      </c>
      <c r="D283" s="16" t="s">
        <v>75</v>
      </c>
      <c r="E283" s="16"/>
      <c r="F283" s="16" t="s">
        <v>38</v>
      </c>
      <c r="G283" s="16">
        <v>1120</v>
      </c>
      <c r="H283" s="16">
        <v>3480</v>
      </c>
      <c r="I283" s="17" t="s">
        <v>76</v>
      </c>
      <c r="J283" s="18">
        <v>16650000</v>
      </c>
      <c r="K283" s="19">
        <v>16650000</v>
      </c>
      <c r="L283" s="19">
        <v>0</v>
      </c>
      <c r="M283" s="19">
        <v>0</v>
      </c>
      <c r="N283" s="19">
        <v>16650000</v>
      </c>
      <c r="O283" s="19">
        <v>0</v>
      </c>
      <c r="P283" s="19">
        <v>0</v>
      </c>
      <c r="Q283" s="19">
        <v>0</v>
      </c>
      <c r="R283" s="19">
        <v>0</v>
      </c>
      <c r="S283" s="19">
        <v>0</v>
      </c>
      <c r="T283" s="19">
        <v>0</v>
      </c>
      <c r="U283" s="19">
        <v>16650000</v>
      </c>
      <c r="V283" s="19">
        <v>0</v>
      </c>
      <c r="W283" s="19">
        <v>16650000</v>
      </c>
      <c r="X283" s="20">
        <f t="shared" si="16"/>
        <v>0</v>
      </c>
      <c r="Y283" s="20">
        <f t="shared" si="17"/>
        <v>0</v>
      </c>
      <c r="Z283" s="21">
        <f t="shared" si="18"/>
        <v>0</v>
      </c>
    </row>
    <row r="284" spans="1:26" ht="135" outlineLevel="2" x14ac:dyDescent="0.25">
      <c r="A284" s="15" t="s">
        <v>242</v>
      </c>
      <c r="B284" s="16" t="s">
        <v>257</v>
      </c>
      <c r="C284" s="16" t="s">
        <v>68</v>
      </c>
      <c r="D284" s="16" t="s">
        <v>81</v>
      </c>
      <c r="E284" s="16"/>
      <c r="F284" s="16" t="s">
        <v>38</v>
      </c>
      <c r="G284" s="16">
        <v>1120</v>
      </c>
      <c r="H284" s="16">
        <v>3480</v>
      </c>
      <c r="I284" s="17" t="s">
        <v>258</v>
      </c>
      <c r="J284" s="18">
        <v>260000000</v>
      </c>
      <c r="K284" s="19">
        <v>260000000</v>
      </c>
      <c r="L284" s="19">
        <v>0</v>
      </c>
      <c r="M284" s="19">
        <v>-200000000</v>
      </c>
      <c r="N284" s="19">
        <v>60000000</v>
      </c>
      <c r="O284" s="19">
        <v>0</v>
      </c>
      <c r="P284" s="19">
        <v>0</v>
      </c>
      <c r="Q284" s="19">
        <v>0</v>
      </c>
      <c r="R284" s="19">
        <v>0</v>
      </c>
      <c r="S284" s="19">
        <v>0</v>
      </c>
      <c r="T284" s="19">
        <v>60000000</v>
      </c>
      <c r="U284" s="19">
        <v>260000000</v>
      </c>
      <c r="V284" s="19">
        <v>0</v>
      </c>
      <c r="W284" s="19">
        <v>60000000</v>
      </c>
      <c r="X284" s="20">
        <f t="shared" si="16"/>
        <v>0</v>
      </c>
      <c r="Y284" s="20">
        <f t="shared" si="17"/>
        <v>0</v>
      </c>
      <c r="Z284" s="21">
        <f t="shared" si="18"/>
        <v>0</v>
      </c>
    </row>
    <row r="285" spans="1:26" ht="90" outlineLevel="2" x14ac:dyDescent="0.25">
      <c r="A285" s="15" t="s">
        <v>242</v>
      </c>
      <c r="B285" s="16" t="s">
        <v>257</v>
      </c>
      <c r="C285" s="16" t="s">
        <v>68</v>
      </c>
      <c r="D285" s="16" t="s">
        <v>190</v>
      </c>
      <c r="E285" s="16"/>
      <c r="F285" s="16" t="s">
        <v>38</v>
      </c>
      <c r="G285" s="16">
        <v>1120</v>
      </c>
      <c r="H285" s="16">
        <v>3480</v>
      </c>
      <c r="I285" s="17" t="s">
        <v>259</v>
      </c>
      <c r="J285" s="18">
        <v>50000000</v>
      </c>
      <c r="K285" s="19">
        <v>50000000</v>
      </c>
      <c r="L285" s="19">
        <v>0</v>
      </c>
      <c r="M285" s="19">
        <v>0</v>
      </c>
      <c r="N285" s="19">
        <v>50000000</v>
      </c>
      <c r="O285" s="19">
        <v>0</v>
      </c>
      <c r="P285" s="19">
        <v>1040000.18</v>
      </c>
      <c r="Q285" s="19">
        <v>0</v>
      </c>
      <c r="R285" s="19">
        <v>0</v>
      </c>
      <c r="S285" s="19">
        <v>0</v>
      </c>
      <c r="T285" s="19">
        <v>-1040000.18</v>
      </c>
      <c r="U285" s="19">
        <v>48959999.82</v>
      </c>
      <c r="V285" s="19">
        <v>0</v>
      </c>
      <c r="W285" s="19">
        <v>48959999.82</v>
      </c>
      <c r="X285" s="20">
        <f t="shared" si="16"/>
        <v>0</v>
      </c>
      <c r="Y285" s="20">
        <f t="shared" si="17"/>
        <v>2.0800003600000002E-2</v>
      </c>
      <c r="Z285" s="21">
        <f t="shared" si="18"/>
        <v>2.0800003600000002E-2</v>
      </c>
    </row>
    <row r="286" spans="1:26" outlineLevel="2" x14ac:dyDescent="0.25">
      <c r="A286" s="15" t="s">
        <v>242</v>
      </c>
      <c r="B286" s="16" t="s">
        <v>257</v>
      </c>
      <c r="C286" s="16" t="s">
        <v>68</v>
      </c>
      <c r="D286" s="16" t="s">
        <v>85</v>
      </c>
      <c r="E286" s="16"/>
      <c r="F286" s="16" t="s">
        <v>38</v>
      </c>
      <c r="G286" s="16">
        <v>1120</v>
      </c>
      <c r="H286" s="16">
        <v>3480</v>
      </c>
      <c r="I286" s="17" t="s">
        <v>260</v>
      </c>
      <c r="J286" s="19">
        <v>0</v>
      </c>
      <c r="K286" s="19">
        <v>0</v>
      </c>
      <c r="L286" s="19">
        <v>10000000</v>
      </c>
      <c r="M286" s="19">
        <v>25000000</v>
      </c>
      <c r="N286" s="19">
        <v>35000000</v>
      </c>
      <c r="O286" s="19">
        <v>0</v>
      </c>
      <c r="P286" s="19">
        <v>0</v>
      </c>
      <c r="Q286" s="19">
        <v>0</v>
      </c>
      <c r="R286" s="19">
        <v>0</v>
      </c>
      <c r="S286" s="19">
        <v>0</v>
      </c>
      <c r="T286" s="19">
        <v>0</v>
      </c>
      <c r="U286" s="19">
        <v>0</v>
      </c>
      <c r="V286" s="19">
        <v>0</v>
      </c>
      <c r="W286" s="19">
        <v>35000000</v>
      </c>
      <c r="X286" s="20">
        <f t="shared" si="16"/>
        <v>0</v>
      </c>
      <c r="Y286" s="20">
        <f t="shared" si="17"/>
        <v>0</v>
      </c>
      <c r="Z286" s="21">
        <f t="shared" si="18"/>
        <v>0</v>
      </c>
    </row>
    <row r="287" spans="1:26" outlineLevel="2" x14ac:dyDescent="0.25">
      <c r="A287" s="15" t="s">
        <v>242</v>
      </c>
      <c r="B287" s="16" t="s">
        <v>257</v>
      </c>
      <c r="C287" s="16" t="s">
        <v>68</v>
      </c>
      <c r="D287" s="16" t="s">
        <v>87</v>
      </c>
      <c r="E287" s="16"/>
      <c r="F287" s="16" t="s">
        <v>38</v>
      </c>
      <c r="G287" s="16">
        <v>1120</v>
      </c>
      <c r="H287" s="16">
        <v>3480</v>
      </c>
      <c r="I287" s="17" t="s">
        <v>88</v>
      </c>
      <c r="J287" s="18">
        <v>149481280</v>
      </c>
      <c r="K287" s="19">
        <v>149481280</v>
      </c>
      <c r="L287" s="19">
        <v>0</v>
      </c>
      <c r="M287" s="19">
        <v>30000000</v>
      </c>
      <c r="N287" s="19">
        <v>179481280</v>
      </c>
      <c r="O287" s="19">
        <v>0</v>
      </c>
      <c r="P287" s="19">
        <v>32407920</v>
      </c>
      <c r="Q287" s="19">
        <v>0</v>
      </c>
      <c r="R287" s="19">
        <v>3805000</v>
      </c>
      <c r="S287" s="19">
        <v>3429800</v>
      </c>
      <c r="T287" s="19">
        <v>1157400</v>
      </c>
      <c r="U287" s="19">
        <v>113268360</v>
      </c>
      <c r="V287" s="19">
        <v>0</v>
      </c>
      <c r="W287" s="19">
        <v>143268360</v>
      </c>
      <c r="X287" s="20">
        <f t="shared" si="16"/>
        <v>2.1199982527425703E-2</v>
      </c>
      <c r="Y287" s="20">
        <f t="shared" si="17"/>
        <v>0.18056434632068594</v>
      </c>
      <c r="Z287" s="21">
        <f t="shared" si="18"/>
        <v>0.20176432884811163</v>
      </c>
    </row>
    <row r="288" spans="1:26" outlineLevel="2" x14ac:dyDescent="0.25">
      <c r="A288" s="15" t="s">
        <v>242</v>
      </c>
      <c r="B288" s="16" t="s">
        <v>257</v>
      </c>
      <c r="C288" s="16" t="s">
        <v>68</v>
      </c>
      <c r="D288" s="16" t="s">
        <v>192</v>
      </c>
      <c r="E288" s="16"/>
      <c r="F288" s="16" t="s">
        <v>38</v>
      </c>
      <c r="G288" s="16">
        <v>1120</v>
      </c>
      <c r="H288" s="16">
        <v>3480</v>
      </c>
      <c r="I288" s="17" t="s">
        <v>193</v>
      </c>
      <c r="J288" s="18">
        <v>4000000</v>
      </c>
      <c r="K288" s="19">
        <v>4000000</v>
      </c>
      <c r="L288" s="19">
        <v>0</v>
      </c>
      <c r="M288" s="19">
        <v>0</v>
      </c>
      <c r="N288" s="19">
        <v>4000000</v>
      </c>
      <c r="O288" s="19">
        <v>0</v>
      </c>
      <c r="P288" s="19">
        <v>3182278.88</v>
      </c>
      <c r="Q288" s="19">
        <v>0</v>
      </c>
      <c r="R288" s="19">
        <v>0</v>
      </c>
      <c r="S288" s="19">
        <v>0</v>
      </c>
      <c r="T288" s="19">
        <v>817721.12</v>
      </c>
      <c r="U288" s="19">
        <v>817721.12</v>
      </c>
      <c r="V288" s="19">
        <v>0</v>
      </c>
      <c r="W288" s="19">
        <v>817721.12000000011</v>
      </c>
      <c r="X288" s="20">
        <f t="shared" si="16"/>
        <v>0</v>
      </c>
      <c r="Y288" s="20">
        <f t="shared" si="17"/>
        <v>0.79556971999999992</v>
      </c>
      <c r="Z288" s="21">
        <f t="shared" si="18"/>
        <v>0.79556971999999992</v>
      </c>
    </row>
    <row r="289" spans="1:26" ht="180" outlineLevel="2" x14ac:dyDescent="0.25">
      <c r="A289" s="15" t="s">
        <v>242</v>
      </c>
      <c r="B289" s="16" t="s">
        <v>257</v>
      </c>
      <c r="C289" s="16" t="s">
        <v>68</v>
      </c>
      <c r="D289" s="16" t="s">
        <v>261</v>
      </c>
      <c r="E289" s="16"/>
      <c r="F289" s="16" t="s">
        <v>38</v>
      </c>
      <c r="G289" s="16">
        <v>1120</v>
      </c>
      <c r="H289" s="16">
        <v>3480</v>
      </c>
      <c r="I289" s="17" t="s">
        <v>262</v>
      </c>
      <c r="J289" s="18">
        <v>38419000</v>
      </c>
      <c r="K289" s="19">
        <v>38419000</v>
      </c>
      <c r="L289" s="19">
        <v>-10000000</v>
      </c>
      <c r="M289" s="19">
        <v>0</v>
      </c>
      <c r="N289" s="19">
        <v>28419000</v>
      </c>
      <c r="O289" s="19">
        <v>0</v>
      </c>
      <c r="P289" s="19">
        <v>0</v>
      </c>
      <c r="Q289" s="19">
        <v>0</v>
      </c>
      <c r="R289" s="19">
        <v>0</v>
      </c>
      <c r="S289" s="19">
        <v>0</v>
      </c>
      <c r="T289" s="19">
        <v>3204450</v>
      </c>
      <c r="U289" s="19">
        <v>38419000</v>
      </c>
      <c r="V289" s="19">
        <v>0</v>
      </c>
      <c r="W289" s="19">
        <v>28419000</v>
      </c>
      <c r="X289" s="20">
        <f t="shared" si="16"/>
        <v>0</v>
      </c>
      <c r="Y289" s="20">
        <f t="shared" si="17"/>
        <v>0</v>
      </c>
      <c r="Z289" s="21">
        <f t="shared" si="18"/>
        <v>0</v>
      </c>
    </row>
    <row r="290" spans="1:26" outlineLevel="2" x14ac:dyDescent="0.25">
      <c r="A290" s="15" t="s">
        <v>242</v>
      </c>
      <c r="B290" s="16" t="s">
        <v>286</v>
      </c>
      <c r="C290" s="16" t="s">
        <v>68</v>
      </c>
      <c r="D290" s="16" t="s">
        <v>71</v>
      </c>
      <c r="E290" s="16"/>
      <c r="F290" s="16" t="s">
        <v>38</v>
      </c>
      <c r="G290" s="16">
        <v>1120</v>
      </c>
      <c r="H290" s="16">
        <v>3480</v>
      </c>
      <c r="I290" s="17" t="s">
        <v>72</v>
      </c>
      <c r="J290" s="18">
        <v>1058970</v>
      </c>
      <c r="K290" s="19">
        <v>1058970</v>
      </c>
      <c r="L290" s="19">
        <v>0</v>
      </c>
      <c r="M290" s="19">
        <v>0</v>
      </c>
      <c r="N290" s="19">
        <v>1058970</v>
      </c>
      <c r="O290" s="19">
        <v>0</v>
      </c>
      <c r="P290" s="19">
        <v>0</v>
      </c>
      <c r="Q290" s="19">
        <v>0</v>
      </c>
      <c r="R290" s="19">
        <v>0</v>
      </c>
      <c r="S290" s="19">
        <v>0</v>
      </c>
      <c r="T290" s="19">
        <v>264742.5</v>
      </c>
      <c r="U290" s="19">
        <v>1058970</v>
      </c>
      <c r="V290" s="19">
        <v>0</v>
      </c>
      <c r="W290" s="19">
        <v>1058970</v>
      </c>
      <c r="X290" s="20">
        <f t="shared" si="16"/>
        <v>0</v>
      </c>
      <c r="Y290" s="20">
        <f t="shared" si="17"/>
        <v>0</v>
      </c>
      <c r="Z290" s="21">
        <f t="shared" si="18"/>
        <v>0</v>
      </c>
    </row>
    <row r="291" spans="1:26" ht="30" outlineLevel="2" x14ac:dyDescent="0.25">
      <c r="A291" s="15" t="s">
        <v>242</v>
      </c>
      <c r="B291" s="16" t="s">
        <v>286</v>
      </c>
      <c r="C291" s="16" t="s">
        <v>68</v>
      </c>
      <c r="D291" s="16" t="s">
        <v>77</v>
      </c>
      <c r="E291" s="16"/>
      <c r="F291" s="16" t="s">
        <v>38</v>
      </c>
      <c r="G291" s="16">
        <v>1120</v>
      </c>
      <c r="H291" s="16">
        <v>3480</v>
      </c>
      <c r="I291" s="17" t="s">
        <v>78</v>
      </c>
      <c r="J291" s="18">
        <v>600000</v>
      </c>
      <c r="K291" s="19">
        <v>600000</v>
      </c>
      <c r="L291" s="19">
        <v>0</v>
      </c>
      <c r="M291" s="19">
        <v>0</v>
      </c>
      <c r="N291" s="19">
        <v>600000</v>
      </c>
      <c r="O291" s="19">
        <v>0</v>
      </c>
      <c r="P291" s="19">
        <v>0</v>
      </c>
      <c r="Q291" s="19">
        <v>0</v>
      </c>
      <c r="R291" s="19">
        <v>0</v>
      </c>
      <c r="S291" s="19">
        <v>0</v>
      </c>
      <c r="T291" s="19">
        <v>150000</v>
      </c>
      <c r="U291" s="19">
        <v>600000</v>
      </c>
      <c r="V291" s="19">
        <v>0</v>
      </c>
      <c r="W291" s="19">
        <v>600000</v>
      </c>
      <c r="X291" s="20">
        <f t="shared" si="16"/>
        <v>0</v>
      </c>
      <c r="Y291" s="20">
        <f t="shared" si="17"/>
        <v>0</v>
      </c>
      <c r="Z291" s="21">
        <f t="shared" si="18"/>
        <v>0</v>
      </c>
    </row>
    <row r="292" spans="1:26" ht="90" outlineLevel="2" x14ac:dyDescent="0.25">
      <c r="A292" s="15" t="s">
        <v>242</v>
      </c>
      <c r="B292" s="16" t="s">
        <v>286</v>
      </c>
      <c r="C292" s="16" t="s">
        <v>68</v>
      </c>
      <c r="D292" s="16" t="s">
        <v>287</v>
      </c>
      <c r="E292" s="16"/>
      <c r="F292" s="16" t="s">
        <v>38</v>
      </c>
      <c r="G292" s="16">
        <v>1120</v>
      </c>
      <c r="H292" s="16">
        <v>3480</v>
      </c>
      <c r="I292" s="17" t="s">
        <v>288</v>
      </c>
      <c r="J292" s="18">
        <v>23600000</v>
      </c>
      <c r="K292" s="19">
        <v>23600000</v>
      </c>
      <c r="L292" s="19">
        <v>8000000</v>
      </c>
      <c r="M292" s="19">
        <v>0</v>
      </c>
      <c r="N292" s="19">
        <v>31600000</v>
      </c>
      <c r="O292" s="19">
        <v>0</v>
      </c>
      <c r="P292" s="19">
        <v>0</v>
      </c>
      <c r="Q292" s="19">
        <v>0</v>
      </c>
      <c r="R292" s="19">
        <v>0</v>
      </c>
      <c r="S292" s="19">
        <v>0</v>
      </c>
      <c r="T292" s="19">
        <v>5900000</v>
      </c>
      <c r="U292" s="19">
        <v>23600000</v>
      </c>
      <c r="V292" s="19">
        <v>0</v>
      </c>
      <c r="W292" s="19">
        <v>31600000</v>
      </c>
      <c r="X292" s="20">
        <f t="shared" si="16"/>
        <v>0</v>
      </c>
      <c r="Y292" s="20">
        <f t="shared" si="17"/>
        <v>0</v>
      </c>
      <c r="Z292" s="21">
        <f t="shared" si="18"/>
        <v>0</v>
      </c>
    </row>
    <row r="293" spans="1:26" ht="90" outlineLevel="2" x14ac:dyDescent="0.25">
      <c r="A293" s="15" t="s">
        <v>242</v>
      </c>
      <c r="B293" s="16" t="s">
        <v>286</v>
      </c>
      <c r="C293" s="16" t="s">
        <v>68</v>
      </c>
      <c r="D293" s="16" t="s">
        <v>190</v>
      </c>
      <c r="E293" s="16"/>
      <c r="F293" s="16" t="s">
        <v>38</v>
      </c>
      <c r="G293" s="16">
        <v>1120</v>
      </c>
      <c r="H293" s="16">
        <v>3480</v>
      </c>
      <c r="I293" s="17" t="s">
        <v>289</v>
      </c>
      <c r="J293" s="18">
        <v>376533695</v>
      </c>
      <c r="K293" s="19">
        <v>376533695</v>
      </c>
      <c r="L293" s="19">
        <v>0</v>
      </c>
      <c r="M293" s="19">
        <v>0</v>
      </c>
      <c r="N293" s="19">
        <v>376533695</v>
      </c>
      <c r="O293" s="19">
        <v>0</v>
      </c>
      <c r="P293" s="19">
        <v>0</v>
      </c>
      <c r="Q293" s="19">
        <v>0</v>
      </c>
      <c r="R293" s="19">
        <v>28274346.98</v>
      </c>
      <c r="S293" s="19">
        <v>0</v>
      </c>
      <c r="T293" s="19">
        <v>65859076.770000003</v>
      </c>
      <c r="U293" s="19">
        <v>348259348.01999998</v>
      </c>
      <c r="V293" s="19">
        <v>0</v>
      </c>
      <c r="W293" s="19">
        <v>348259348.01999998</v>
      </c>
      <c r="X293" s="20">
        <f t="shared" si="16"/>
        <v>7.5091146836141723E-2</v>
      </c>
      <c r="Y293" s="20">
        <f t="shared" si="17"/>
        <v>0</v>
      </c>
      <c r="Z293" s="21">
        <f t="shared" si="18"/>
        <v>7.5091146836141723E-2</v>
      </c>
    </row>
    <row r="294" spans="1:26" outlineLevel="2" x14ac:dyDescent="0.25">
      <c r="A294" s="15" t="s">
        <v>242</v>
      </c>
      <c r="B294" s="16" t="s">
        <v>286</v>
      </c>
      <c r="C294" s="16" t="s">
        <v>68</v>
      </c>
      <c r="D294" s="16" t="s">
        <v>87</v>
      </c>
      <c r="E294" s="16"/>
      <c r="F294" s="16" t="s">
        <v>38</v>
      </c>
      <c r="G294" s="16">
        <v>1120</v>
      </c>
      <c r="H294" s="16">
        <v>3480</v>
      </c>
      <c r="I294" s="17" t="s">
        <v>88</v>
      </c>
      <c r="J294" s="18">
        <v>6043600</v>
      </c>
      <c r="K294" s="19">
        <v>6043600</v>
      </c>
      <c r="L294" s="19">
        <v>-5000000</v>
      </c>
      <c r="M294" s="19">
        <v>0</v>
      </c>
      <c r="N294" s="19">
        <v>1043600</v>
      </c>
      <c r="O294" s="19">
        <v>0</v>
      </c>
      <c r="P294" s="19">
        <v>0</v>
      </c>
      <c r="Q294" s="19">
        <v>0</v>
      </c>
      <c r="R294" s="19">
        <v>243000</v>
      </c>
      <c r="S294" s="19">
        <v>0</v>
      </c>
      <c r="T294" s="19">
        <v>800600</v>
      </c>
      <c r="U294" s="19">
        <v>5800600</v>
      </c>
      <c r="V294" s="19">
        <v>0</v>
      </c>
      <c r="W294" s="19">
        <v>800600</v>
      </c>
      <c r="X294" s="20">
        <f t="shared" si="16"/>
        <v>0.23284783441931775</v>
      </c>
      <c r="Y294" s="20">
        <f t="shared" si="17"/>
        <v>0</v>
      </c>
      <c r="Z294" s="21">
        <f t="shared" si="18"/>
        <v>0.23284783441931775</v>
      </c>
    </row>
    <row r="295" spans="1:26" outlineLevel="2" x14ac:dyDescent="0.25">
      <c r="A295" s="15" t="s">
        <v>242</v>
      </c>
      <c r="B295" s="16" t="s">
        <v>286</v>
      </c>
      <c r="C295" s="16" t="s">
        <v>68</v>
      </c>
      <c r="D295" s="16" t="s">
        <v>192</v>
      </c>
      <c r="E295" s="16"/>
      <c r="F295" s="16" t="s">
        <v>38</v>
      </c>
      <c r="G295" s="16">
        <v>1120</v>
      </c>
      <c r="H295" s="16">
        <v>3480</v>
      </c>
      <c r="I295" s="17" t="s">
        <v>193</v>
      </c>
      <c r="J295" s="18">
        <v>5000000</v>
      </c>
      <c r="K295" s="19">
        <v>5000000</v>
      </c>
      <c r="L295" s="19">
        <v>0</v>
      </c>
      <c r="M295" s="19">
        <v>0</v>
      </c>
      <c r="N295" s="19">
        <v>5000000</v>
      </c>
      <c r="O295" s="19">
        <v>0</v>
      </c>
      <c r="P295" s="19">
        <v>0</v>
      </c>
      <c r="Q295" s="19">
        <v>0</v>
      </c>
      <c r="R295" s="19">
        <v>0</v>
      </c>
      <c r="S295" s="19">
        <v>0</v>
      </c>
      <c r="T295" s="19">
        <v>1250000</v>
      </c>
      <c r="U295" s="19">
        <v>5000000</v>
      </c>
      <c r="V295" s="19">
        <v>0</v>
      </c>
      <c r="W295" s="19">
        <v>5000000</v>
      </c>
      <c r="X295" s="20">
        <f t="shared" si="16"/>
        <v>0</v>
      </c>
      <c r="Y295" s="20">
        <f t="shared" si="17"/>
        <v>0</v>
      </c>
      <c r="Z295" s="21">
        <f t="shared" si="18"/>
        <v>0</v>
      </c>
    </row>
    <row r="296" spans="1:26" ht="60" outlineLevel="2" x14ac:dyDescent="0.25">
      <c r="A296" s="15" t="s">
        <v>242</v>
      </c>
      <c r="B296" s="16" t="s">
        <v>286</v>
      </c>
      <c r="C296" s="16" t="s">
        <v>68</v>
      </c>
      <c r="D296" s="16" t="s">
        <v>261</v>
      </c>
      <c r="E296" s="16"/>
      <c r="F296" s="16" t="s">
        <v>38</v>
      </c>
      <c r="G296" s="16">
        <v>1120</v>
      </c>
      <c r="H296" s="16">
        <v>3480</v>
      </c>
      <c r="I296" s="17" t="s">
        <v>290</v>
      </c>
      <c r="J296" s="18">
        <v>98901824</v>
      </c>
      <c r="K296" s="19">
        <v>98901824</v>
      </c>
      <c r="L296" s="19">
        <v>-3000000</v>
      </c>
      <c r="M296" s="19">
        <v>0</v>
      </c>
      <c r="N296" s="19">
        <v>95901824</v>
      </c>
      <c r="O296" s="19">
        <v>0</v>
      </c>
      <c r="P296" s="19">
        <v>0</v>
      </c>
      <c r="Q296" s="19">
        <v>0</v>
      </c>
      <c r="R296" s="19">
        <v>0</v>
      </c>
      <c r="S296" s="19">
        <v>0</v>
      </c>
      <c r="T296" s="19">
        <v>24725456</v>
      </c>
      <c r="U296" s="19">
        <v>98901824</v>
      </c>
      <c r="V296" s="19">
        <v>0</v>
      </c>
      <c r="W296" s="19">
        <v>95901824</v>
      </c>
      <c r="X296" s="20">
        <f t="shared" si="16"/>
        <v>0</v>
      </c>
      <c r="Y296" s="20">
        <f t="shared" si="17"/>
        <v>0</v>
      </c>
      <c r="Z296" s="21">
        <f t="shared" si="18"/>
        <v>0</v>
      </c>
    </row>
    <row r="297" spans="1:26" ht="30" outlineLevel="2" x14ac:dyDescent="0.25">
      <c r="A297" s="15" t="s">
        <v>242</v>
      </c>
      <c r="B297" s="16" t="s">
        <v>286</v>
      </c>
      <c r="C297" s="16" t="s">
        <v>68</v>
      </c>
      <c r="D297" s="16" t="s">
        <v>200</v>
      </c>
      <c r="E297" s="16"/>
      <c r="F297" s="16" t="s">
        <v>38</v>
      </c>
      <c r="G297" s="16">
        <v>1120</v>
      </c>
      <c r="H297" s="16">
        <v>3480</v>
      </c>
      <c r="I297" s="17" t="s">
        <v>201</v>
      </c>
      <c r="J297" s="18">
        <v>220000</v>
      </c>
      <c r="K297" s="19">
        <v>220000</v>
      </c>
      <c r="L297" s="19">
        <v>0</v>
      </c>
      <c r="M297" s="19">
        <v>0</v>
      </c>
      <c r="N297" s="19">
        <v>220000</v>
      </c>
      <c r="O297" s="19">
        <v>0</v>
      </c>
      <c r="P297" s="19">
        <v>0</v>
      </c>
      <c r="Q297" s="19">
        <v>0</v>
      </c>
      <c r="R297" s="19">
        <v>0</v>
      </c>
      <c r="S297" s="19">
        <v>0</v>
      </c>
      <c r="T297" s="19">
        <v>55000</v>
      </c>
      <c r="U297" s="19">
        <v>220000</v>
      </c>
      <c r="V297" s="19">
        <v>0</v>
      </c>
      <c r="W297" s="19">
        <v>220000</v>
      </c>
      <c r="X297" s="20">
        <f t="shared" si="16"/>
        <v>0</v>
      </c>
      <c r="Y297" s="20">
        <f t="shared" si="17"/>
        <v>0</v>
      </c>
      <c r="Z297" s="21">
        <f t="shared" si="18"/>
        <v>0</v>
      </c>
    </row>
    <row r="298" spans="1:26" ht="45" outlineLevel="2" x14ac:dyDescent="0.25">
      <c r="A298" s="15" t="s">
        <v>242</v>
      </c>
      <c r="B298" s="16" t="s">
        <v>286</v>
      </c>
      <c r="C298" s="16" t="s">
        <v>68</v>
      </c>
      <c r="D298" s="16" t="s">
        <v>91</v>
      </c>
      <c r="E298" s="16"/>
      <c r="F298" s="16" t="s">
        <v>38</v>
      </c>
      <c r="G298" s="16">
        <v>1120</v>
      </c>
      <c r="H298" s="16">
        <v>3480</v>
      </c>
      <c r="I298" s="17" t="s">
        <v>92</v>
      </c>
      <c r="J298" s="18">
        <v>14850000</v>
      </c>
      <c r="K298" s="19">
        <v>14850000</v>
      </c>
      <c r="L298" s="19">
        <v>0</v>
      </c>
      <c r="M298" s="19">
        <v>0</v>
      </c>
      <c r="N298" s="19">
        <v>14850000</v>
      </c>
      <c r="O298" s="19">
        <v>0</v>
      </c>
      <c r="P298" s="19">
        <v>0</v>
      </c>
      <c r="Q298" s="19">
        <v>0</v>
      </c>
      <c r="R298" s="19">
        <v>0</v>
      </c>
      <c r="S298" s="19">
        <v>0</v>
      </c>
      <c r="T298" s="19">
        <v>3712500</v>
      </c>
      <c r="U298" s="19">
        <v>14850000</v>
      </c>
      <c r="V298" s="19">
        <v>0</v>
      </c>
      <c r="W298" s="19">
        <v>14850000</v>
      </c>
      <c r="X298" s="20">
        <f t="shared" si="16"/>
        <v>0</v>
      </c>
      <c r="Y298" s="20">
        <f t="shared" si="17"/>
        <v>0</v>
      </c>
      <c r="Z298" s="21">
        <f t="shared" si="18"/>
        <v>0</v>
      </c>
    </row>
    <row r="299" spans="1:26" ht="210" outlineLevel="2" x14ac:dyDescent="0.25">
      <c r="A299" s="15" t="s">
        <v>296</v>
      </c>
      <c r="B299" s="16" t="s">
        <v>35</v>
      </c>
      <c r="C299" s="16" t="s">
        <v>68</v>
      </c>
      <c r="D299" s="16" t="s">
        <v>187</v>
      </c>
      <c r="E299" s="16"/>
      <c r="F299" s="16" t="s">
        <v>38</v>
      </c>
      <c r="G299" s="16">
        <v>1120</v>
      </c>
      <c r="H299" s="16">
        <v>3480</v>
      </c>
      <c r="I299" s="17" t="s">
        <v>299</v>
      </c>
      <c r="J299" s="18">
        <v>807379329</v>
      </c>
      <c r="K299" s="19">
        <v>807379329</v>
      </c>
      <c r="L299" s="19">
        <v>-4805000</v>
      </c>
      <c r="M299" s="19">
        <v>-6315587</v>
      </c>
      <c r="N299" s="19">
        <v>796258742</v>
      </c>
      <c r="O299" s="19">
        <v>180000000</v>
      </c>
      <c r="P299" s="19">
        <v>525117676.94999999</v>
      </c>
      <c r="Q299" s="19">
        <v>0</v>
      </c>
      <c r="R299" s="19">
        <v>23762695</v>
      </c>
      <c r="S299" s="19">
        <v>23762695</v>
      </c>
      <c r="T299" s="19">
        <v>2892844.05</v>
      </c>
      <c r="U299" s="19">
        <v>78498957.049999997</v>
      </c>
      <c r="V299" s="19">
        <v>0</v>
      </c>
      <c r="W299" s="19">
        <v>67378370.050000012</v>
      </c>
      <c r="X299" s="20">
        <f t="shared" si="16"/>
        <v>2.9842931382221483E-2</v>
      </c>
      <c r="Y299" s="20">
        <f t="shared" si="17"/>
        <v>0.8855383806260303</v>
      </c>
      <c r="Z299" s="21">
        <f t="shared" si="18"/>
        <v>0.91538131200825179</v>
      </c>
    </row>
    <row r="300" spans="1:26" outlineLevel="2" x14ac:dyDescent="0.25">
      <c r="A300" s="15" t="s">
        <v>296</v>
      </c>
      <c r="B300" s="16" t="s">
        <v>35</v>
      </c>
      <c r="C300" s="16" t="s">
        <v>68</v>
      </c>
      <c r="D300" s="16" t="s">
        <v>85</v>
      </c>
      <c r="E300" s="16"/>
      <c r="F300" s="16" t="s">
        <v>38</v>
      </c>
      <c r="G300" s="16">
        <v>1120</v>
      </c>
      <c r="H300" s="16">
        <v>3480</v>
      </c>
      <c r="I300" s="17" t="s">
        <v>86</v>
      </c>
      <c r="J300" s="19">
        <v>0</v>
      </c>
      <c r="K300" s="19">
        <v>0</v>
      </c>
      <c r="L300" s="19">
        <v>4805000</v>
      </c>
      <c r="M300" s="19">
        <v>0</v>
      </c>
      <c r="N300" s="19">
        <v>4805000</v>
      </c>
      <c r="O300" s="19">
        <v>0</v>
      </c>
      <c r="P300" s="19">
        <v>0</v>
      </c>
      <c r="Q300" s="19">
        <v>0</v>
      </c>
      <c r="R300" s="19">
        <v>0</v>
      </c>
      <c r="S300" s="19">
        <v>0</v>
      </c>
      <c r="T300" s="19">
        <v>0</v>
      </c>
      <c r="U300" s="19">
        <v>0</v>
      </c>
      <c r="V300" s="19">
        <v>0</v>
      </c>
      <c r="W300" s="19">
        <v>4805000</v>
      </c>
      <c r="X300" s="20">
        <f t="shared" si="16"/>
        <v>0</v>
      </c>
      <c r="Y300" s="20">
        <f t="shared" si="17"/>
        <v>0</v>
      </c>
      <c r="Z300" s="21">
        <f t="shared" si="18"/>
        <v>0</v>
      </c>
    </row>
    <row r="301" spans="1:26" outlineLevel="2" x14ac:dyDescent="0.25">
      <c r="A301" s="15" t="s">
        <v>296</v>
      </c>
      <c r="B301" s="16" t="s">
        <v>35</v>
      </c>
      <c r="C301" s="16" t="s">
        <v>68</v>
      </c>
      <c r="D301" s="16" t="s">
        <v>87</v>
      </c>
      <c r="E301" s="16"/>
      <c r="F301" s="16" t="s">
        <v>38</v>
      </c>
      <c r="G301" s="16">
        <v>1120</v>
      </c>
      <c r="H301" s="16">
        <v>3480</v>
      </c>
      <c r="I301" s="17" t="s">
        <v>88</v>
      </c>
      <c r="J301" s="18">
        <v>60397500</v>
      </c>
      <c r="K301" s="19">
        <v>60397500</v>
      </c>
      <c r="L301" s="19">
        <v>0</v>
      </c>
      <c r="M301" s="19">
        <v>0</v>
      </c>
      <c r="N301" s="19">
        <v>60397500</v>
      </c>
      <c r="O301" s="19">
        <v>288400</v>
      </c>
      <c r="P301" s="19">
        <v>5244155.7699999996</v>
      </c>
      <c r="Q301" s="19">
        <v>0</v>
      </c>
      <c r="R301" s="19">
        <v>6800119.2300000004</v>
      </c>
      <c r="S301" s="19">
        <v>6702719.2300000004</v>
      </c>
      <c r="T301" s="19">
        <v>2766700</v>
      </c>
      <c r="U301" s="19">
        <v>48064825</v>
      </c>
      <c r="V301" s="19">
        <v>0</v>
      </c>
      <c r="W301" s="19">
        <v>48064825</v>
      </c>
      <c r="X301" s="20">
        <f t="shared" si="16"/>
        <v>0.11258941562150752</v>
      </c>
      <c r="Y301" s="20">
        <f t="shared" si="17"/>
        <v>9.1602396953516282E-2</v>
      </c>
      <c r="Z301" s="21">
        <f t="shared" si="18"/>
        <v>0.20419181257502381</v>
      </c>
    </row>
    <row r="302" spans="1:26" outlineLevel="2" x14ac:dyDescent="0.25">
      <c r="A302" s="15" t="s">
        <v>312</v>
      </c>
      <c r="B302" s="16" t="s">
        <v>35</v>
      </c>
      <c r="C302" s="16" t="s">
        <v>68</v>
      </c>
      <c r="D302" s="16" t="s">
        <v>69</v>
      </c>
      <c r="E302" s="16"/>
      <c r="F302" s="16" t="s">
        <v>38</v>
      </c>
      <c r="G302" s="16">
        <v>1120</v>
      </c>
      <c r="H302" s="16">
        <v>3480</v>
      </c>
      <c r="I302" s="17" t="s">
        <v>70</v>
      </c>
      <c r="J302" s="18">
        <v>3173703564</v>
      </c>
      <c r="K302" s="19">
        <v>3173703564</v>
      </c>
      <c r="L302" s="19">
        <v>-74953072</v>
      </c>
      <c r="M302" s="19">
        <v>0</v>
      </c>
      <c r="N302" s="19">
        <v>3098750492</v>
      </c>
      <c r="O302" s="19">
        <v>0</v>
      </c>
      <c r="P302" s="19">
        <v>169391127.21000001</v>
      </c>
      <c r="Q302" s="19">
        <v>61179067.890000001</v>
      </c>
      <c r="R302" s="19">
        <v>228311532.22</v>
      </c>
      <c r="S302" s="19">
        <v>208088566.30000001</v>
      </c>
      <c r="T302" s="19">
        <v>91329980.680000007</v>
      </c>
      <c r="U302" s="19">
        <v>2714821836.6799998</v>
      </c>
      <c r="V302" s="19">
        <v>0</v>
      </c>
      <c r="W302" s="19">
        <v>2639868764.6800003</v>
      </c>
      <c r="X302" s="20">
        <f t="shared" si="16"/>
        <v>7.3678578772130451E-2</v>
      </c>
      <c r="Y302" s="20">
        <f t="shared" si="17"/>
        <v>7.440747349464237E-2</v>
      </c>
      <c r="Z302" s="21">
        <f t="shared" si="18"/>
        <v>0.14808605226677282</v>
      </c>
    </row>
    <row r="303" spans="1:26" outlineLevel="2" x14ac:dyDescent="0.25">
      <c r="A303" s="15" t="s">
        <v>312</v>
      </c>
      <c r="B303" s="16" t="s">
        <v>35</v>
      </c>
      <c r="C303" s="16" t="s">
        <v>68</v>
      </c>
      <c r="D303" s="16" t="s">
        <v>181</v>
      </c>
      <c r="E303" s="16"/>
      <c r="F303" s="16" t="s">
        <v>38</v>
      </c>
      <c r="G303" s="16">
        <v>1120</v>
      </c>
      <c r="H303" s="16">
        <v>3480</v>
      </c>
      <c r="I303" s="17" t="s">
        <v>182</v>
      </c>
      <c r="J303" s="18">
        <v>4323385701</v>
      </c>
      <c r="K303" s="19">
        <v>4323385701</v>
      </c>
      <c r="L303" s="19">
        <v>0</v>
      </c>
      <c r="M303" s="19">
        <v>0</v>
      </c>
      <c r="N303" s="19">
        <v>4323385701</v>
      </c>
      <c r="O303" s="19">
        <v>0</v>
      </c>
      <c r="P303" s="19">
        <v>264883463.56999999</v>
      </c>
      <c r="Q303" s="19">
        <v>0</v>
      </c>
      <c r="R303" s="19">
        <v>841288966.16999996</v>
      </c>
      <c r="S303" s="19">
        <v>841288966.16999996</v>
      </c>
      <c r="T303" s="19">
        <v>2439766.2599999998</v>
      </c>
      <c r="U303" s="19">
        <v>3217213271.2600002</v>
      </c>
      <c r="V303" s="19">
        <v>0</v>
      </c>
      <c r="W303" s="19">
        <v>3217213271.2599998</v>
      </c>
      <c r="X303" s="20">
        <f t="shared" si="16"/>
        <v>0.19459031054652598</v>
      </c>
      <c r="Y303" s="20">
        <f t="shared" si="17"/>
        <v>6.1267599490078435E-2</v>
      </c>
      <c r="Z303" s="21">
        <f t="shared" si="18"/>
        <v>0.25585791003660441</v>
      </c>
    </row>
    <row r="304" spans="1:26" outlineLevel="2" x14ac:dyDescent="0.25">
      <c r="A304" s="15" t="s">
        <v>312</v>
      </c>
      <c r="B304" s="16" t="s">
        <v>35</v>
      </c>
      <c r="C304" s="16" t="s">
        <v>68</v>
      </c>
      <c r="D304" s="16" t="s">
        <v>71</v>
      </c>
      <c r="E304" s="16"/>
      <c r="F304" s="16" t="s">
        <v>38</v>
      </c>
      <c r="G304" s="16">
        <v>1120</v>
      </c>
      <c r="H304" s="16">
        <v>3480</v>
      </c>
      <c r="I304" s="17" t="s">
        <v>72</v>
      </c>
      <c r="J304" s="18">
        <v>21000000</v>
      </c>
      <c r="K304" s="19">
        <v>21145839.800000001</v>
      </c>
      <c r="L304" s="19">
        <v>0</v>
      </c>
      <c r="M304" s="19">
        <v>0</v>
      </c>
      <c r="N304" s="19">
        <v>21145839.800000001</v>
      </c>
      <c r="O304" s="19">
        <v>0</v>
      </c>
      <c r="P304" s="19">
        <v>0</v>
      </c>
      <c r="Q304" s="19">
        <v>0</v>
      </c>
      <c r="R304" s="19">
        <v>0</v>
      </c>
      <c r="S304" s="19">
        <v>0</v>
      </c>
      <c r="T304" s="19">
        <v>21145839.800000001</v>
      </c>
      <c r="U304" s="19">
        <v>21145839.800000001</v>
      </c>
      <c r="V304" s="19">
        <v>0</v>
      </c>
      <c r="W304" s="19">
        <v>21145839.800000001</v>
      </c>
      <c r="X304" s="20">
        <f t="shared" si="16"/>
        <v>0</v>
      </c>
      <c r="Y304" s="20">
        <f t="shared" si="17"/>
        <v>0</v>
      </c>
      <c r="Z304" s="21">
        <f t="shared" si="18"/>
        <v>0</v>
      </c>
    </row>
    <row r="305" spans="1:26" outlineLevel="2" x14ac:dyDescent="0.25">
      <c r="A305" s="15" t="s">
        <v>312</v>
      </c>
      <c r="B305" s="16" t="s">
        <v>35</v>
      </c>
      <c r="C305" s="16" t="s">
        <v>68</v>
      </c>
      <c r="D305" s="16" t="s">
        <v>75</v>
      </c>
      <c r="E305" s="16"/>
      <c r="F305" s="16" t="s">
        <v>38</v>
      </c>
      <c r="G305" s="16">
        <v>1120</v>
      </c>
      <c r="H305" s="16">
        <v>3480</v>
      </c>
      <c r="I305" s="17" t="s">
        <v>76</v>
      </c>
      <c r="J305" s="18">
        <v>5916912</v>
      </c>
      <c r="K305" s="19">
        <v>5916912</v>
      </c>
      <c r="L305" s="19">
        <v>0</v>
      </c>
      <c r="M305" s="19">
        <v>0</v>
      </c>
      <c r="N305" s="19">
        <v>5916912</v>
      </c>
      <c r="O305" s="19">
        <v>0</v>
      </c>
      <c r="P305" s="19">
        <v>0</v>
      </c>
      <c r="Q305" s="19">
        <v>0</v>
      </c>
      <c r="R305" s="19">
        <v>0</v>
      </c>
      <c r="S305" s="19">
        <v>0</v>
      </c>
      <c r="T305" s="19">
        <v>0</v>
      </c>
      <c r="U305" s="19">
        <v>5916912</v>
      </c>
      <c r="V305" s="19">
        <v>0</v>
      </c>
      <c r="W305" s="19">
        <v>5916912</v>
      </c>
      <c r="X305" s="20">
        <f t="shared" ref="X305:X348" si="19">R305/N305</f>
        <v>0</v>
      </c>
      <c r="Y305" s="20">
        <f t="shared" ref="Y305:Y348" si="20">(O305+P305+Q305)/N305</f>
        <v>0</v>
      </c>
      <c r="Z305" s="21">
        <f t="shared" ref="Z305:Z348" si="21">X305+Y305</f>
        <v>0</v>
      </c>
    </row>
    <row r="306" spans="1:26" ht="30" outlineLevel="2" x14ac:dyDescent="0.25">
      <c r="A306" s="15" t="s">
        <v>312</v>
      </c>
      <c r="B306" s="16" t="s">
        <v>35</v>
      </c>
      <c r="C306" s="16" t="s">
        <v>68</v>
      </c>
      <c r="D306" s="16" t="s">
        <v>77</v>
      </c>
      <c r="E306" s="16"/>
      <c r="F306" s="16" t="s">
        <v>38</v>
      </c>
      <c r="G306" s="16">
        <v>1120</v>
      </c>
      <c r="H306" s="16">
        <v>3480</v>
      </c>
      <c r="I306" s="17" t="s">
        <v>78</v>
      </c>
      <c r="J306" s="18">
        <v>288000000</v>
      </c>
      <c r="K306" s="19">
        <v>288000000</v>
      </c>
      <c r="L306" s="19">
        <v>0</v>
      </c>
      <c r="M306" s="19">
        <v>0</v>
      </c>
      <c r="N306" s="19">
        <v>288000000</v>
      </c>
      <c r="O306" s="19">
        <v>0</v>
      </c>
      <c r="P306" s="19">
        <v>0</v>
      </c>
      <c r="Q306" s="19">
        <v>0</v>
      </c>
      <c r="R306" s="19">
        <v>0</v>
      </c>
      <c r="S306" s="19">
        <v>0</v>
      </c>
      <c r="T306" s="19">
        <v>0</v>
      </c>
      <c r="U306" s="19">
        <v>288000000</v>
      </c>
      <c r="V306" s="19">
        <v>0</v>
      </c>
      <c r="W306" s="19">
        <v>288000000</v>
      </c>
      <c r="X306" s="20">
        <f t="shared" si="19"/>
        <v>0</v>
      </c>
      <c r="Y306" s="20">
        <f t="shared" si="20"/>
        <v>0</v>
      </c>
      <c r="Z306" s="21">
        <f t="shared" si="21"/>
        <v>0</v>
      </c>
    </row>
    <row r="307" spans="1:26" ht="150" outlineLevel="2" x14ac:dyDescent="0.25">
      <c r="A307" s="15" t="s">
        <v>312</v>
      </c>
      <c r="B307" s="16" t="s">
        <v>35</v>
      </c>
      <c r="C307" s="16" t="s">
        <v>68</v>
      </c>
      <c r="D307" s="16" t="s">
        <v>81</v>
      </c>
      <c r="E307" s="16"/>
      <c r="F307" s="16" t="s">
        <v>38</v>
      </c>
      <c r="G307" s="16">
        <v>1120</v>
      </c>
      <c r="H307" s="16">
        <v>3480</v>
      </c>
      <c r="I307" s="17" t="s">
        <v>313</v>
      </c>
      <c r="J307" s="18">
        <v>905363000</v>
      </c>
      <c r="K307" s="19">
        <v>905363000</v>
      </c>
      <c r="L307" s="19">
        <v>0</v>
      </c>
      <c r="M307" s="19">
        <v>0</v>
      </c>
      <c r="N307" s="19">
        <v>905363000</v>
      </c>
      <c r="O307" s="19">
        <v>0</v>
      </c>
      <c r="P307" s="19">
        <v>6001932.8499999996</v>
      </c>
      <c r="Q307" s="19">
        <v>0</v>
      </c>
      <c r="R307" s="19">
        <v>3448624.4</v>
      </c>
      <c r="S307" s="19">
        <v>3448624.4</v>
      </c>
      <c r="T307" s="19">
        <v>497442.75</v>
      </c>
      <c r="U307" s="19">
        <v>895912442.75</v>
      </c>
      <c r="V307" s="19">
        <v>0</v>
      </c>
      <c r="W307" s="19">
        <v>895912442.75</v>
      </c>
      <c r="X307" s="20">
        <f t="shared" si="19"/>
        <v>3.8091068444369826E-3</v>
      </c>
      <c r="Y307" s="20">
        <f t="shared" si="20"/>
        <v>6.6293109504143638E-3</v>
      </c>
      <c r="Z307" s="21">
        <f t="shared" si="21"/>
        <v>1.0438417794851346E-2</v>
      </c>
    </row>
    <row r="308" spans="1:26" outlineLevel="2" x14ac:dyDescent="0.25">
      <c r="A308" s="15" t="s">
        <v>312</v>
      </c>
      <c r="B308" s="16" t="s">
        <v>35</v>
      </c>
      <c r="C308" s="16" t="s">
        <v>68</v>
      </c>
      <c r="D308" s="16" t="s">
        <v>87</v>
      </c>
      <c r="E308" s="16"/>
      <c r="F308" s="16" t="s">
        <v>38</v>
      </c>
      <c r="G308" s="16">
        <v>1120</v>
      </c>
      <c r="H308" s="16">
        <v>3480</v>
      </c>
      <c r="I308" s="17" t="s">
        <v>88</v>
      </c>
      <c r="J308" s="18">
        <v>27901185</v>
      </c>
      <c r="K308" s="19">
        <v>27755345.199999999</v>
      </c>
      <c r="L308" s="19">
        <v>0</v>
      </c>
      <c r="M308" s="19">
        <v>0</v>
      </c>
      <c r="N308" s="19">
        <v>27755345.199999999</v>
      </c>
      <c r="O308" s="19">
        <v>0</v>
      </c>
      <c r="P308" s="19">
        <v>6575957.2000000002</v>
      </c>
      <c r="Q308" s="19">
        <v>0</v>
      </c>
      <c r="R308" s="19">
        <v>128500</v>
      </c>
      <c r="S308" s="19">
        <v>128500</v>
      </c>
      <c r="T308" s="19">
        <v>125000</v>
      </c>
      <c r="U308" s="19">
        <v>21050888</v>
      </c>
      <c r="V308" s="19">
        <v>0</v>
      </c>
      <c r="W308" s="19">
        <v>21050888</v>
      </c>
      <c r="X308" s="20">
        <f t="shared" si="19"/>
        <v>4.6297388511673063E-3</v>
      </c>
      <c r="Y308" s="20">
        <f t="shared" si="20"/>
        <v>0.23692579402687453</v>
      </c>
      <c r="Z308" s="21">
        <f t="shared" si="21"/>
        <v>0.24155553287804182</v>
      </c>
    </row>
    <row r="309" spans="1:26" ht="75" outlineLevel="2" x14ac:dyDescent="0.25">
      <c r="A309" s="15" t="s">
        <v>312</v>
      </c>
      <c r="B309" s="16" t="s">
        <v>35</v>
      </c>
      <c r="C309" s="16" t="s">
        <v>68</v>
      </c>
      <c r="D309" s="16" t="s">
        <v>261</v>
      </c>
      <c r="E309" s="16"/>
      <c r="F309" s="16" t="s">
        <v>38</v>
      </c>
      <c r="G309" s="16">
        <v>1120</v>
      </c>
      <c r="H309" s="16">
        <v>3480</v>
      </c>
      <c r="I309" s="17" t="s">
        <v>314</v>
      </c>
      <c r="J309" s="18">
        <v>4461030</v>
      </c>
      <c r="K309" s="19">
        <v>4461030</v>
      </c>
      <c r="L309" s="19">
        <v>0</v>
      </c>
      <c r="M309" s="19">
        <v>0</v>
      </c>
      <c r="N309" s="19">
        <v>4461030</v>
      </c>
      <c r="O309" s="19">
        <v>0</v>
      </c>
      <c r="P309" s="19">
        <v>0</v>
      </c>
      <c r="Q309" s="19">
        <v>0</v>
      </c>
      <c r="R309" s="19">
        <v>0</v>
      </c>
      <c r="S309" s="19">
        <v>0</v>
      </c>
      <c r="T309" s="19">
        <v>0</v>
      </c>
      <c r="U309" s="19">
        <v>4461030</v>
      </c>
      <c r="V309" s="19">
        <v>0</v>
      </c>
      <c r="W309" s="19">
        <v>4461030</v>
      </c>
      <c r="X309" s="20">
        <f t="shared" si="19"/>
        <v>0</v>
      </c>
      <c r="Y309" s="20">
        <f t="shared" si="20"/>
        <v>0</v>
      </c>
      <c r="Z309" s="21">
        <f t="shared" si="21"/>
        <v>0</v>
      </c>
    </row>
    <row r="310" spans="1:26" ht="30" outlineLevel="2" x14ac:dyDescent="0.25">
      <c r="A310" s="15" t="s">
        <v>312</v>
      </c>
      <c r="B310" s="16" t="s">
        <v>35</v>
      </c>
      <c r="C310" s="16" t="s">
        <v>68</v>
      </c>
      <c r="D310" s="16" t="s">
        <v>194</v>
      </c>
      <c r="E310" s="16"/>
      <c r="F310" s="16" t="s">
        <v>38</v>
      </c>
      <c r="G310" s="16">
        <v>1120</v>
      </c>
      <c r="H310" s="16">
        <v>3480</v>
      </c>
      <c r="I310" s="17" t="s">
        <v>195</v>
      </c>
      <c r="J310" s="18">
        <v>15754949</v>
      </c>
      <c r="K310" s="19">
        <v>15754949</v>
      </c>
      <c r="L310" s="19">
        <v>1103400</v>
      </c>
      <c r="M310" s="19">
        <v>0</v>
      </c>
      <c r="N310" s="19">
        <v>16858349</v>
      </c>
      <c r="O310" s="19">
        <v>7871023.5999999996</v>
      </c>
      <c r="P310" s="19">
        <v>4869764.21</v>
      </c>
      <c r="Q310" s="19">
        <v>0</v>
      </c>
      <c r="R310" s="19">
        <v>0</v>
      </c>
      <c r="S310" s="19">
        <v>0</v>
      </c>
      <c r="T310" s="19">
        <v>599187.18999999994</v>
      </c>
      <c r="U310" s="19">
        <v>3014161.19</v>
      </c>
      <c r="V310" s="19">
        <v>0</v>
      </c>
      <c r="W310" s="19">
        <v>4117561.1900000004</v>
      </c>
      <c r="X310" s="20">
        <f t="shared" si="19"/>
        <v>0</v>
      </c>
      <c r="Y310" s="20">
        <f t="shared" si="20"/>
        <v>0.75575537141863647</v>
      </c>
      <c r="Z310" s="21">
        <f t="shared" si="21"/>
        <v>0.75575537141863647</v>
      </c>
    </row>
    <row r="311" spans="1:26" ht="30" outlineLevel="2" x14ac:dyDescent="0.25">
      <c r="A311" s="15" t="s">
        <v>312</v>
      </c>
      <c r="B311" s="16" t="s">
        <v>35</v>
      </c>
      <c r="C311" s="16" t="s">
        <v>68</v>
      </c>
      <c r="D311" s="16" t="s">
        <v>198</v>
      </c>
      <c r="E311" s="16"/>
      <c r="F311" s="16" t="s">
        <v>38</v>
      </c>
      <c r="G311" s="16">
        <v>1120</v>
      </c>
      <c r="H311" s="16">
        <v>3480</v>
      </c>
      <c r="I311" s="17" t="s">
        <v>199</v>
      </c>
      <c r="J311" s="18">
        <v>72611920</v>
      </c>
      <c r="K311" s="19">
        <v>72611920</v>
      </c>
      <c r="L311" s="19">
        <v>0</v>
      </c>
      <c r="M311" s="19">
        <v>0</v>
      </c>
      <c r="N311" s="19">
        <v>72611920</v>
      </c>
      <c r="O311" s="19">
        <v>0</v>
      </c>
      <c r="P311" s="19">
        <v>82665.440000000002</v>
      </c>
      <c r="Q311" s="19">
        <v>0</v>
      </c>
      <c r="R311" s="19">
        <v>835418.04</v>
      </c>
      <c r="S311" s="19">
        <v>835418.04</v>
      </c>
      <c r="T311" s="19">
        <v>41339340.520000003</v>
      </c>
      <c r="U311" s="19">
        <v>71693836.519999996</v>
      </c>
      <c r="V311" s="19">
        <v>0</v>
      </c>
      <c r="W311" s="19">
        <v>71693836.519999996</v>
      </c>
      <c r="X311" s="20">
        <f t="shared" si="19"/>
        <v>1.1505246521507764E-2</v>
      </c>
      <c r="Y311" s="20">
        <f t="shared" si="20"/>
        <v>1.1384555042753312E-3</v>
      </c>
      <c r="Z311" s="21">
        <f t="shared" si="21"/>
        <v>1.2643702025783096E-2</v>
      </c>
    </row>
    <row r="312" spans="1:26" ht="30" outlineLevel="2" x14ac:dyDescent="0.25">
      <c r="A312" s="15" t="s">
        <v>312</v>
      </c>
      <c r="B312" s="16" t="s">
        <v>35</v>
      </c>
      <c r="C312" s="16" t="s">
        <v>68</v>
      </c>
      <c r="D312" s="16" t="s">
        <v>200</v>
      </c>
      <c r="E312" s="16"/>
      <c r="F312" s="16" t="s">
        <v>38</v>
      </c>
      <c r="G312" s="16">
        <v>1120</v>
      </c>
      <c r="H312" s="16">
        <v>3480</v>
      </c>
      <c r="I312" s="17" t="s">
        <v>201</v>
      </c>
      <c r="J312" s="18">
        <v>12656788</v>
      </c>
      <c r="K312" s="19">
        <v>12656788</v>
      </c>
      <c r="L312" s="19">
        <v>6402610</v>
      </c>
      <c r="M312" s="19">
        <v>0</v>
      </c>
      <c r="N312" s="19">
        <v>19059398</v>
      </c>
      <c r="O312" s="19">
        <v>0</v>
      </c>
      <c r="P312" s="19">
        <v>5967002.7400000002</v>
      </c>
      <c r="Q312" s="19">
        <v>2134202.75</v>
      </c>
      <c r="R312" s="19">
        <v>0</v>
      </c>
      <c r="S312" s="19">
        <v>0</v>
      </c>
      <c r="T312" s="19">
        <v>682199.51</v>
      </c>
      <c r="U312" s="19">
        <v>4555582.51</v>
      </c>
      <c r="V312" s="19">
        <v>0</v>
      </c>
      <c r="W312" s="19">
        <v>10958192.51</v>
      </c>
      <c r="X312" s="20">
        <f t="shared" si="19"/>
        <v>0</v>
      </c>
      <c r="Y312" s="20">
        <f t="shared" si="20"/>
        <v>0.42505043915867646</v>
      </c>
      <c r="Z312" s="21">
        <f t="shared" si="21"/>
        <v>0.42505043915867646</v>
      </c>
    </row>
    <row r="313" spans="1:26" ht="45" outlineLevel="2" x14ac:dyDescent="0.25">
      <c r="A313" s="15" t="s">
        <v>312</v>
      </c>
      <c r="B313" s="16" t="s">
        <v>35</v>
      </c>
      <c r="C313" s="16" t="s">
        <v>68</v>
      </c>
      <c r="D313" s="16" t="s">
        <v>91</v>
      </c>
      <c r="E313" s="16"/>
      <c r="F313" s="16" t="s">
        <v>38</v>
      </c>
      <c r="G313" s="16">
        <v>1120</v>
      </c>
      <c r="H313" s="16">
        <v>3480</v>
      </c>
      <c r="I313" s="17" t="s">
        <v>92</v>
      </c>
      <c r="J313" s="18">
        <v>244807119</v>
      </c>
      <c r="K313" s="19">
        <v>244807119</v>
      </c>
      <c r="L313" s="19">
        <v>67447062</v>
      </c>
      <c r="M313" s="19">
        <v>0</v>
      </c>
      <c r="N313" s="19">
        <v>312254181</v>
      </c>
      <c r="O313" s="19">
        <v>3244230.99</v>
      </c>
      <c r="P313" s="19">
        <v>68907390.459999993</v>
      </c>
      <c r="Q313" s="19">
        <v>4619361.58</v>
      </c>
      <c r="R313" s="19">
        <v>16584162.9</v>
      </c>
      <c r="S313" s="19">
        <v>14489850.550000001</v>
      </c>
      <c r="T313" s="19">
        <v>42490623.07</v>
      </c>
      <c r="U313" s="19">
        <v>151451973.06999999</v>
      </c>
      <c r="V313" s="19">
        <v>0</v>
      </c>
      <c r="W313" s="19">
        <v>218899035.06999999</v>
      </c>
      <c r="X313" s="20">
        <f t="shared" si="19"/>
        <v>5.3111099575637068E-2</v>
      </c>
      <c r="Y313" s="20">
        <f t="shared" si="20"/>
        <v>0.2458605447143716</v>
      </c>
      <c r="Z313" s="21">
        <f t="shared" si="21"/>
        <v>0.29897164429000866</v>
      </c>
    </row>
    <row r="314" spans="1:26" outlineLevel="2" x14ac:dyDescent="0.25">
      <c r="A314" s="15" t="s">
        <v>333</v>
      </c>
      <c r="B314" s="16" t="s">
        <v>35</v>
      </c>
      <c r="C314" s="16" t="s">
        <v>68</v>
      </c>
      <c r="D314" s="16" t="s">
        <v>71</v>
      </c>
      <c r="E314" s="16"/>
      <c r="F314" s="16" t="s">
        <v>38</v>
      </c>
      <c r="G314" s="16">
        <v>1120</v>
      </c>
      <c r="H314" s="16">
        <v>3480</v>
      </c>
      <c r="I314" s="17" t="s">
        <v>335</v>
      </c>
      <c r="J314" s="19">
        <v>0</v>
      </c>
      <c r="K314" s="19">
        <v>136917</v>
      </c>
      <c r="L314" s="19">
        <v>0</v>
      </c>
      <c r="M314" s="19">
        <v>0</v>
      </c>
      <c r="N314" s="19">
        <v>136917</v>
      </c>
      <c r="O314" s="19">
        <v>0</v>
      </c>
      <c r="P314" s="19">
        <v>0</v>
      </c>
      <c r="Q314" s="19">
        <v>0</v>
      </c>
      <c r="R314" s="19">
        <v>0</v>
      </c>
      <c r="S314" s="19">
        <v>0</v>
      </c>
      <c r="T314" s="19">
        <v>136917</v>
      </c>
      <c r="U314" s="19">
        <v>136917</v>
      </c>
      <c r="V314" s="19">
        <v>0</v>
      </c>
      <c r="W314" s="19">
        <v>136917</v>
      </c>
      <c r="X314" s="20">
        <f t="shared" si="19"/>
        <v>0</v>
      </c>
      <c r="Y314" s="20">
        <f t="shared" si="20"/>
        <v>0</v>
      </c>
      <c r="Z314" s="21">
        <f t="shared" si="21"/>
        <v>0</v>
      </c>
    </row>
    <row r="315" spans="1:26" outlineLevel="2" x14ac:dyDescent="0.25">
      <c r="A315" s="15" t="s">
        <v>333</v>
      </c>
      <c r="B315" s="16" t="s">
        <v>35</v>
      </c>
      <c r="C315" s="16" t="s">
        <v>68</v>
      </c>
      <c r="D315" s="16" t="s">
        <v>75</v>
      </c>
      <c r="E315" s="16"/>
      <c r="F315" s="16" t="s">
        <v>38</v>
      </c>
      <c r="G315" s="16">
        <v>1120</v>
      </c>
      <c r="H315" s="16">
        <v>3480</v>
      </c>
      <c r="I315" s="17" t="s">
        <v>76</v>
      </c>
      <c r="J315" s="18">
        <v>1589150500</v>
      </c>
      <c r="K315" s="19">
        <v>1589013583</v>
      </c>
      <c r="L315" s="19">
        <v>0</v>
      </c>
      <c r="M315" s="19">
        <v>0</v>
      </c>
      <c r="N315" s="19">
        <v>1589013583</v>
      </c>
      <c r="O315" s="19">
        <v>29178498.870000001</v>
      </c>
      <c r="P315" s="19">
        <v>15666728.85</v>
      </c>
      <c r="Q315" s="19">
        <v>0</v>
      </c>
      <c r="R315" s="19">
        <v>0</v>
      </c>
      <c r="S315" s="19">
        <v>0</v>
      </c>
      <c r="T315" s="19">
        <v>8217855.2800000003</v>
      </c>
      <c r="U315" s="19">
        <v>1544168355.28</v>
      </c>
      <c r="V315" s="19">
        <v>0</v>
      </c>
      <c r="W315" s="19">
        <v>1544168355.2800002</v>
      </c>
      <c r="X315" s="20">
        <f t="shared" si="19"/>
        <v>0</v>
      </c>
      <c r="Y315" s="20">
        <f t="shared" si="20"/>
        <v>2.8222054361130025E-2</v>
      </c>
      <c r="Z315" s="21">
        <f t="shared" si="21"/>
        <v>2.8222054361130025E-2</v>
      </c>
    </row>
    <row r="316" spans="1:26" ht="30" outlineLevel="2" x14ac:dyDescent="0.25">
      <c r="A316" s="15" t="s">
        <v>333</v>
      </c>
      <c r="B316" s="16" t="s">
        <v>35</v>
      </c>
      <c r="C316" s="16" t="s">
        <v>68</v>
      </c>
      <c r="D316" s="16" t="s">
        <v>77</v>
      </c>
      <c r="E316" s="16"/>
      <c r="F316" s="16" t="s">
        <v>38</v>
      </c>
      <c r="G316" s="16">
        <v>1120</v>
      </c>
      <c r="H316" s="16">
        <v>3480</v>
      </c>
      <c r="I316" s="17" t="s">
        <v>78</v>
      </c>
      <c r="J316" s="18">
        <v>220000000</v>
      </c>
      <c r="K316" s="19">
        <v>220000000</v>
      </c>
      <c r="L316" s="19">
        <v>0</v>
      </c>
      <c r="M316" s="19">
        <v>0</v>
      </c>
      <c r="N316" s="19">
        <v>220000000</v>
      </c>
      <c r="O316" s="19">
        <v>0</v>
      </c>
      <c r="P316" s="19">
        <v>0</v>
      </c>
      <c r="Q316" s="19">
        <v>0</v>
      </c>
      <c r="R316" s="19">
        <v>0</v>
      </c>
      <c r="S316" s="19">
        <v>0</v>
      </c>
      <c r="T316" s="19">
        <v>0</v>
      </c>
      <c r="U316" s="19">
        <v>220000000</v>
      </c>
      <c r="V316" s="19">
        <v>0</v>
      </c>
      <c r="W316" s="19">
        <v>220000000</v>
      </c>
      <c r="X316" s="20">
        <f t="shared" si="19"/>
        <v>0</v>
      </c>
      <c r="Y316" s="20">
        <f t="shared" si="20"/>
        <v>0</v>
      </c>
      <c r="Z316" s="21">
        <f t="shared" si="21"/>
        <v>0</v>
      </c>
    </row>
    <row r="317" spans="1:26" ht="345" outlineLevel="2" x14ac:dyDescent="0.25">
      <c r="A317" s="15" t="s">
        <v>333</v>
      </c>
      <c r="B317" s="16" t="s">
        <v>35</v>
      </c>
      <c r="C317" s="16" t="s">
        <v>68</v>
      </c>
      <c r="D317" s="16" t="s">
        <v>190</v>
      </c>
      <c r="E317" s="16"/>
      <c r="F317" s="16" t="s">
        <v>38</v>
      </c>
      <c r="G317" s="16">
        <v>1120</v>
      </c>
      <c r="H317" s="16">
        <v>3480</v>
      </c>
      <c r="I317" s="17" t="s">
        <v>336</v>
      </c>
      <c r="J317" s="18">
        <v>1284333170</v>
      </c>
      <c r="K317" s="19">
        <v>1284333170</v>
      </c>
      <c r="L317" s="19">
        <v>0</v>
      </c>
      <c r="M317" s="19">
        <v>0</v>
      </c>
      <c r="N317" s="19">
        <v>1284333170</v>
      </c>
      <c r="O317" s="19">
        <v>796404963</v>
      </c>
      <c r="P317" s="19">
        <v>139048</v>
      </c>
      <c r="Q317" s="19">
        <v>0</v>
      </c>
      <c r="R317" s="19">
        <v>13317050</v>
      </c>
      <c r="S317" s="19">
        <v>13317050</v>
      </c>
      <c r="T317" s="19">
        <v>299175833</v>
      </c>
      <c r="U317" s="19">
        <v>474472109</v>
      </c>
      <c r="V317" s="19">
        <v>0</v>
      </c>
      <c r="W317" s="19">
        <v>474472109</v>
      </c>
      <c r="X317" s="20">
        <f t="shared" si="19"/>
        <v>1.0368843779063963E-2</v>
      </c>
      <c r="Y317" s="20">
        <f t="shared" si="20"/>
        <v>0.62020045079112918</v>
      </c>
      <c r="Z317" s="21">
        <f t="shared" si="21"/>
        <v>0.63056929457019317</v>
      </c>
    </row>
    <row r="318" spans="1:26" outlineLevel="2" x14ac:dyDescent="0.25">
      <c r="A318" s="15" t="s">
        <v>333</v>
      </c>
      <c r="B318" s="16" t="s">
        <v>35</v>
      </c>
      <c r="C318" s="16" t="s">
        <v>68</v>
      </c>
      <c r="D318" s="16" t="s">
        <v>85</v>
      </c>
      <c r="E318" s="16"/>
      <c r="F318" s="16" t="s">
        <v>38</v>
      </c>
      <c r="G318" s="16">
        <v>1120</v>
      </c>
      <c r="H318" s="16">
        <v>3480</v>
      </c>
      <c r="I318" s="17" t="s">
        <v>337</v>
      </c>
      <c r="J318" s="18">
        <v>1908755</v>
      </c>
      <c r="K318" s="19">
        <v>1908755</v>
      </c>
      <c r="L318" s="19">
        <v>0</v>
      </c>
      <c r="M318" s="19">
        <v>0</v>
      </c>
      <c r="N318" s="19">
        <v>1908755</v>
      </c>
      <c r="O318" s="19">
        <v>0</v>
      </c>
      <c r="P318" s="19">
        <v>1645235</v>
      </c>
      <c r="Q318" s="19">
        <v>0</v>
      </c>
      <c r="R318" s="19">
        <v>4740</v>
      </c>
      <c r="S318" s="19">
        <v>4740</v>
      </c>
      <c r="T318" s="19">
        <v>0</v>
      </c>
      <c r="U318" s="19">
        <v>258780</v>
      </c>
      <c r="V318" s="19">
        <v>0</v>
      </c>
      <c r="W318" s="19">
        <v>258780</v>
      </c>
      <c r="X318" s="20">
        <f t="shared" si="19"/>
        <v>2.4832940843638918E-3</v>
      </c>
      <c r="Y318" s="20">
        <f t="shared" si="20"/>
        <v>0.86194142255030115</v>
      </c>
      <c r="Z318" s="21">
        <f t="shared" si="21"/>
        <v>0.86442471663466502</v>
      </c>
    </row>
    <row r="319" spans="1:26" outlineLevel="2" x14ac:dyDescent="0.25">
      <c r="A319" s="15" t="s">
        <v>333</v>
      </c>
      <c r="B319" s="16" t="s">
        <v>35</v>
      </c>
      <c r="C319" s="16" t="s">
        <v>68</v>
      </c>
      <c r="D319" s="16" t="s">
        <v>87</v>
      </c>
      <c r="E319" s="16"/>
      <c r="F319" s="16" t="s">
        <v>38</v>
      </c>
      <c r="G319" s="16">
        <v>1120</v>
      </c>
      <c r="H319" s="16">
        <v>3480</v>
      </c>
      <c r="I319" s="17" t="s">
        <v>88</v>
      </c>
      <c r="J319" s="18">
        <v>16355620</v>
      </c>
      <c r="K319" s="19">
        <v>16355620</v>
      </c>
      <c r="L319" s="19">
        <v>0</v>
      </c>
      <c r="M319" s="19">
        <v>0</v>
      </c>
      <c r="N319" s="19">
        <v>16355620</v>
      </c>
      <c r="O319" s="19">
        <v>0</v>
      </c>
      <c r="P319" s="19">
        <v>8639745</v>
      </c>
      <c r="Q319" s="19">
        <v>0</v>
      </c>
      <c r="R319" s="19">
        <v>4500</v>
      </c>
      <c r="S319" s="19">
        <v>4500</v>
      </c>
      <c r="T319" s="19">
        <v>0</v>
      </c>
      <c r="U319" s="19">
        <v>7711375</v>
      </c>
      <c r="V319" s="19">
        <v>0</v>
      </c>
      <c r="W319" s="19">
        <v>7711375</v>
      </c>
      <c r="X319" s="20">
        <f t="shared" si="19"/>
        <v>2.7513478547435072E-4</v>
      </c>
      <c r="Y319" s="20">
        <f t="shared" si="20"/>
        <v>0.52824319713957646</v>
      </c>
      <c r="Z319" s="21">
        <f t="shared" si="21"/>
        <v>0.52851833192505082</v>
      </c>
    </row>
    <row r="320" spans="1:26" ht="45" outlineLevel="2" x14ac:dyDescent="0.25">
      <c r="A320" s="15" t="s">
        <v>333</v>
      </c>
      <c r="B320" s="16" t="s">
        <v>35</v>
      </c>
      <c r="C320" s="16" t="s">
        <v>68</v>
      </c>
      <c r="D320" s="16" t="s">
        <v>91</v>
      </c>
      <c r="E320" s="16"/>
      <c r="F320" s="16" t="s">
        <v>38</v>
      </c>
      <c r="G320" s="16">
        <v>1120</v>
      </c>
      <c r="H320" s="16">
        <v>3480</v>
      </c>
      <c r="I320" s="17" t="s">
        <v>92</v>
      </c>
      <c r="J320" s="18">
        <v>61035601</v>
      </c>
      <c r="K320" s="19">
        <v>61035601</v>
      </c>
      <c r="L320" s="19">
        <v>0</v>
      </c>
      <c r="M320" s="19">
        <v>0</v>
      </c>
      <c r="N320" s="19">
        <v>61035601</v>
      </c>
      <c r="O320" s="19">
        <v>0</v>
      </c>
      <c r="P320" s="19">
        <v>0</v>
      </c>
      <c r="Q320" s="19">
        <v>0</v>
      </c>
      <c r="R320" s="19">
        <v>0</v>
      </c>
      <c r="S320" s="19">
        <v>0</v>
      </c>
      <c r="T320" s="19">
        <v>0</v>
      </c>
      <c r="U320" s="19">
        <v>61035601</v>
      </c>
      <c r="V320" s="19">
        <v>0</v>
      </c>
      <c r="W320" s="19">
        <v>61035601</v>
      </c>
      <c r="X320" s="20">
        <f t="shared" si="19"/>
        <v>0</v>
      </c>
      <c r="Y320" s="20">
        <f t="shared" si="20"/>
        <v>0</v>
      </c>
      <c r="Z320" s="21">
        <f t="shared" si="21"/>
        <v>0</v>
      </c>
    </row>
    <row r="321" spans="1:26" ht="30" outlineLevel="2" x14ac:dyDescent="0.25">
      <c r="A321" s="15" t="s">
        <v>341</v>
      </c>
      <c r="B321" s="16" t="s">
        <v>35</v>
      </c>
      <c r="C321" s="16" t="s">
        <v>68</v>
      </c>
      <c r="D321" s="16" t="s">
        <v>173</v>
      </c>
      <c r="E321" s="16"/>
      <c r="F321" s="16" t="s">
        <v>38</v>
      </c>
      <c r="G321" s="16">
        <v>1120</v>
      </c>
      <c r="H321" s="16">
        <v>3480</v>
      </c>
      <c r="I321" s="17" t="s">
        <v>174</v>
      </c>
      <c r="J321" s="18">
        <v>3118297186</v>
      </c>
      <c r="K321" s="19">
        <v>3118297186</v>
      </c>
      <c r="L321" s="19">
        <v>0</v>
      </c>
      <c r="M321" s="19">
        <v>-42432941</v>
      </c>
      <c r="N321" s="19">
        <v>3075864245</v>
      </c>
      <c r="O321" s="19">
        <v>0</v>
      </c>
      <c r="P321" s="19">
        <v>255569338.19</v>
      </c>
      <c r="Q321" s="19">
        <v>122485291.19</v>
      </c>
      <c r="R321" s="19">
        <v>257631883.5</v>
      </c>
      <c r="S321" s="19">
        <v>257631883.5</v>
      </c>
      <c r="T321" s="19">
        <v>5692254.7199999997</v>
      </c>
      <c r="U321" s="19">
        <v>2482610673.1199999</v>
      </c>
      <c r="V321" s="19">
        <v>0</v>
      </c>
      <c r="W321" s="19">
        <v>2440177732.1199999</v>
      </c>
      <c r="X321" s="20">
        <f t="shared" si="19"/>
        <v>8.375918537978258E-2</v>
      </c>
      <c r="Y321" s="20">
        <f t="shared" si="20"/>
        <v>0.12291005040113531</v>
      </c>
      <c r="Z321" s="21">
        <f t="shared" si="21"/>
        <v>0.20666923578091789</v>
      </c>
    </row>
    <row r="322" spans="1:26" ht="30" outlineLevel="2" x14ac:dyDescent="0.25">
      <c r="A322" s="15" t="s">
        <v>341</v>
      </c>
      <c r="B322" s="16" t="s">
        <v>35</v>
      </c>
      <c r="C322" s="16" t="s">
        <v>68</v>
      </c>
      <c r="D322" s="16" t="s">
        <v>344</v>
      </c>
      <c r="E322" s="16"/>
      <c r="F322" s="16" t="s">
        <v>38</v>
      </c>
      <c r="G322" s="16">
        <v>1120</v>
      </c>
      <c r="H322" s="16">
        <v>3480</v>
      </c>
      <c r="I322" s="17" t="s">
        <v>345</v>
      </c>
      <c r="J322" s="18">
        <v>340000000</v>
      </c>
      <c r="K322" s="19">
        <v>337103390</v>
      </c>
      <c r="L322" s="19">
        <v>0</v>
      </c>
      <c r="M322" s="19">
        <v>0</v>
      </c>
      <c r="N322" s="19">
        <v>337103390</v>
      </c>
      <c r="O322" s="19">
        <v>0</v>
      </c>
      <c r="P322" s="19">
        <v>9000020</v>
      </c>
      <c r="Q322" s="19">
        <v>0</v>
      </c>
      <c r="R322" s="19">
        <v>0</v>
      </c>
      <c r="S322" s="19">
        <v>0</v>
      </c>
      <c r="T322" s="19">
        <v>0</v>
      </c>
      <c r="U322" s="19">
        <v>328103370</v>
      </c>
      <c r="V322" s="19">
        <v>0</v>
      </c>
      <c r="W322" s="19">
        <v>328103370</v>
      </c>
      <c r="X322" s="20">
        <f t="shared" si="19"/>
        <v>0</v>
      </c>
      <c r="Y322" s="20">
        <f t="shared" si="20"/>
        <v>2.6698099950878573E-2</v>
      </c>
      <c r="Z322" s="21">
        <f t="shared" si="21"/>
        <v>2.6698099950878573E-2</v>
      </c>
    </row>
    <row r="323" spans="1:26" outlineLevel="2" x14ac:dyDescent="0.25">
      <c r="A323" s="15" t="s">
        <v>341</v>
      </c>
      <c r="B323" s="16" t="s">
        <v>35</v>
      </c>
      <c r="C323" s="16" t="s">
        <v>68</v>
      </c>
      <c r="D323" s="16" t="s">
        <v>73</v>
      </c>
      <c r="E323" s="16"/>
      <c r="F323" s="16" t="s">
        <v>38</v>
      </c>
      <c r="G323" s="16">
        <v>1120</v>
      </c>
      <c r="H323" s="16">
        <v>3480</v>
      </c>
      <c r="I323" s="17" t="s">
        <v>346</v>
      </c>
      <c r="J323" s="19">
        <v>0</v>
      </c>
      <c r="K323" s="19">
        <v>62000</v>
      </c>
      <c r="L323" s="19">
        <v>8060</v>
      </c>
      <c r="M323" s="19">
        <v>0</v>
      </c>
      <c r="N323" s="19">
        <v>70060</v>
      </c>
      <c r="O323" s="19">
        <v>0</v>
      </c>
      <c r="P323" s="19">
        <v>62000</v>
      </c>
      <c r="Q323" s="19">
        <v>0</v>
      </c>
      <c r="R323" s="19">
        <v>0</v>
      </c>
      <c r="S323" s="19">
        <v>0</v>
      </c>
      <c r="T323" s="19">
        <v>0</v>
      </c>
      <c r="U323" s="19">
        <v>0</v>
      </c>
      <c r="V323" s="19">
        <v>0</v>
      </c>
      <c r="W323" s="19">
        <v>8060</v>
      </c>
      <c r="X323" s="20">
        <f t="shared" si="19"/>
        <v>0</v>
      </c>
      <c r="Y323" s="20">
        <f t="shared" si="20"/>
        <v>0.88495575221238942</v>
      </c>
      <c r="Z323" s="21">
        <f t="shared" si="21"/>
        <v>0.88495575221238942</v>
      </c>
    </row>
    <row r="324" spans="1:26" outlineLevel="2" x14ac:dyDescent="0.25">
      <c r="A324" s="15" t="s">
        <v>341</v>
      </c>
      <c r="B324" s="16" t="s">
        <v>35</v>
      </c>
      <c r="C324" s="16" t="s">
        <v>68</v>
      </c>
      <c r="D324" s="16" t="s">
        <v>75</v>
      </c>
      <c r="E324" s="16"/>
      <c r="F324" s="16" t="s">
        <v>38</v>
      </c>
      <c r="G324" s="16">
        <v>1120</v>
      </c>
      <c r="H324" s="16">
        <v>3480</v>
      </c>
      <c r="I324" s="17" t="s">
        <v>76</v>
      </c>
      <c r="J324" s="18">
        <v>1838446</v>
      </c>
      <c r="K324" s="19">
        <v>1838446</v>
      </c>
      <c r="L324" s="19">
        <v>0</v>
      </c>
      <c r="M324" s="19">
        <v>0</v>
      </c>
      <c r="N324" s="19">
        <v>1838446</v>
      </c>
      <c r="O324" s="19">
        <v>0</v>
      </c>
      <c r="P324" s="19">
        <v>0</v>
      </c>
      <c r="Q324" s="19">
        <v>0</v>
      </c>
      <c r="R324" s="19">
        <v>0</v>
      </c>
      <c r="S324" s="19">
        <v>0</v>
      </c>
      <c r="T324" s="19">
        <v>0</v>
      </c>
      <c r="U324" s="19">
        <v>1838446</v>
      </c>
      <c r="V324" s="19">
        <v>0</v>
      </c>
      <c r="W324" s="19">
        <v>1838446</v>
      </c>
      <c r="X324" s="20">
        <f t="shared" si="19"/>
        <v>0</v>
      </c>
      <c r="Y324" s="20">
        <f t="shared" si="20"/>
        <v>0</v>
      </c>
      <c r="Z324" s="21">
        <f t="shared" si="21"/>
        <v>0</v>
      </c>
    </row>
    <row r="325" spans="1:26" ht="90" outlineLevel="2" x14ac:dyDescent="0.25">
      <c r="A325" s="15" t="s">
        <v>341</v>
      </c>
      <c r="B325" s="16" t="s">
        <v>35</v>
      </c>
      <c r="C325" s="16" t="s">
        <v>68</v>
      </c>
      <c r="D325" s="16" t="s">
        <v>83</v>
      </c>
      <c r="E325" s="16"/>
      <c r="F325" s="16" t="s">
        <v>38</v>
      </c>
      <c r="G325" s="16">
        <v>1120</v>
      </c>
      <c r="H325" s="16">
        <v>3480</v>
      </c>
      <c r="I325" s="17" t="s">
        <v>347</v>
      </c>
      <c r="J325" s="18">
        <v>315844120</v>
      </c>
      <c r="K325" s="19">
        <v>315844120</v>
      </c>
      <c r="L325" s="19">
        <v>-89508060</v>
      </c>
      <c r="M325" s="19">
        <v>-150000000</v>
      </c>
      <c r="N325" s="19">
        <v>76336060</v>
      </c>
      <c r="O325" s="19">
        <v>8019528</v>
      </c>
      <c r="P325" s="19">
        <v>0</v>
      </c>
      <c r="Q325" s="19">
        <v>0</v>
      </c>
      <c r="R325" s="19">
        <v>0</v>
      </c>
      <c r="S325" s="19">
        <v>0</v>
      </c>
      <c r="T325" s="19">
        <v>18175191</v>
      </c>
      <c r="U325" s="19">
        <v>307824592</v>
      </c>
      <c r="V325" s="19">
        <v>0</v>
      </c>
      <c r="W325" s="19">
        <v>68316532</v>
      </c>
      <c r="X325" s="20">
        <f t="shared" si="19"/>
        <v>0</v>
      </c>
      <c r="Y325" s="20">
        <f t="shared" si="20"/>
        <v>0.10505556613741919</v>
      </c>
      <c r="Z325" s="21">
        <f t="shared" si="21"/>
        <v>0.10505556613741919</v>
      </c>
    </row>
    <row r="326" spans="1:26" ht="90" outlineLevel="2" x14ac:dyDescent="0.25">
      <c r="A326" s="15" t="s">
        <v>341</v>
      </c>
      <c r="B326" s="16" t="s">
        <v>35</v>
      </c>
      <c r="C326" s="16" t="s">
        <v>68</v>
      </c>
      <c r="D326" s="16" t="s">
        <v>190</v>
      </c>
      <c r="E326" s="16"/>
      <c r="F326" s="16" t="s">
        <v>38</v>
      </c>
      <c r="G326" s="16">
        <v>1120</v>
      </c>
      <c r="H326" s="16">
        <v>3480</v>
      </c>
      <c r="I326" s="17" t="s">
        <v>348</v>
      </c>
      <c r="J326" s="18">
        <v>1919067</v>
      </c>
      <c r="K326" s="19">
        <v>1919067</v>
      </c>
      <c r="L326" s="19">
        <v>500000</v>
      </c>
      <c r="M326" s="19">
        <v>0</v>
      </c>
      <c r="N326" s="19">
        <v>2419067</v>
      </c>
      <c r="O326" s="19">
        <v>0</v>
      </c>
      <c r="P326" s="19">
        <v>224522.53</v>
      </c>
      <c r="Q326" s="19">
        <v>336808.37</v>
      </c>
      <c r="R326" s="19">
        <v>449063.13</v>
      </c>
      <c r="S326" s="19">
        <v>336801.02</v>
      </c>
      <c r="T326" s="19">
        <v>220.79</v>
      </c>
      <c r="U326" s="19">
        <v>908672.97</v>
      </c>
      <c r="V326" s="19">
        <v>0</v>
      </c>
      <c r="W326" s="19">
        <v>1408672.9700000002</v>
      </c>
      <c r="X326" s="20">
        <f t="shared" si="19"/>
        <v>0.185634845996411</v>
      </c>
      <c r="Y326" s="20">
        <f t="shared" si="20"/>
        <v>0.232044379093262</v>
      </c>
      <c r="Z326" s="21">
        <f t="shared" si="21"/>
        <v>0.41767922508967303</v>
      </c>
    </row>
    <row r="327" spans="1:26" outlineLevel="2" x14ac:dyDescent="0.25">
      <c r="A327" s="15" t="s">
        <v>341</v>
      </c>
      <c r="B327" s="16" t="s">
        <v>35</v>
      </c>
      <c r="C327" s="16" t="s">
        <v>68</v>
      </c>
      <c r="D327" s="16" t="s">
        <v>85</v>
      </c>
      <c r="E327" s="16"/>
      <c r="F327" s="16" t="s">
        <v>38</v>
      </c>
      <c r="G327" s="16">
        <v>1120</v>
      </c>
      <c r="H327" s="16">
        <v>3480</v>
      </c>
      <c r="I327" s="17" t="s">
        <v>86</v>
      </c>
      <c r="J327" s="19">
        <v>0</v>
      </c>
      <c r="K327" s="19">
        <v>0</v>
      </c>
      <c r="L327" s="19">
        <v>10000000</v>
      </c>
      <c r="M327" s="19">
        <v>0</v>
      </c>
      <c r="N327" s="19">
        <v>10000000</v>
      </c>
      <c r="O327" s="19">
        <v>0</v>
      </c>
      <c r="P327" s="19">
        <v>0</v>
      </c>
      <c r="Q327" s="19">
        <v>0</v>
      </c>
      <c r="R327" s="19">
        <v>0</v>
      </c>
      <c r="S327" s="19">
        <v>0</v>
      </c>
      <c r="T327" s="19">
        <v>0</v>
      </c>
      <c r="U327" s="19">
        <v>0</v>
      </c>
      <c r="V327" s="19">
        <v>0</v>
      </c>
      <c r="W327" s="19">
        <v>10000000</v>
      </c>
      <c r="X327" s="20">
        <f t="shared" si="19"/>
        <v>0</v>
      </c>
      <c r="Y327" s="20">
        <f t="shared" si="20"/>
        <v>0</v>
      </c>
      <c r="Z327" s="21">
        <f t="shared" si="21"/>
        <v>0</v>
      </c>
    </row>
    <row r="328" spans="1:26" outlineLevel="2" x14ac:dyDescent="0.25">
      <c r="A328" s="15" t="s">
        <v>341</v>
      </c>
      <c r="B328" s="16" t="s">
        <v>35</v>
      </c>
      <c r="C328" s="16" t="s">
        <v>68</v>
      </c>
      <c r="D328" s="16" t="s">
        <v>87</v>
      </c>
      <c r="E328" s="16"/>
      <c r="F328" s="16" t="s">
        <v>38</v>
      </c>
      <c r="G328" s="16">
        <v>1120</v>
      </c>
      <c r="H328" s="16">
        <v>3480</v>
      </c>
      <c r="I328" s="17" t="s">
        <v>88</v>
      </c>
      <c r="J328" s="18">
        <v>141430136</v>
      </c>
      <c r="K328" s="19">
        <v>141430136</v>
      </c>
      <c r="L328" s="19">
        <v>0</v>
      </c>
      <c r="M328" s="19">
        <v>0</v>
      </c>
      <c r="N328" s="19">
        <v>141430136</v>
      </c>
      <c r="O328" s="19">
        <v>81000</v>
      </c>
      <c r="P328" s="19">
        <v>28301034</v>
      </c>
      <c r="Q328" s="19">
        <v>0</v>
      </c>
      <c r="R328" s="19">
        <v>6975500</v>
      </c>
      <c r="S328" s="19">
        <v>6620500</v>
      </c>
      <c r="T328" s="19">
        <v>0</v>
      </c>
      <c r="U328" s="19">
        <v>106072602</v>
      </c>
      <c r="V328" s="19">
        <v>0</v>
      </c>
      <c r="W328" s="19">
        <v>106072602</v>
      </c>
      <c r="X328" s="20">
        <f t="shared" si="19"/>
        <v>4.9321171550029477E-2</v>
      </c>
      <c r="Y328" s="20">
        <f t="shared" si="20"/>
        <v>0.20067882844997051</v>
      </c>
      <c r="Z328" s="21">
        <f t="shared" si="21"/>
        <v>0.25</v>
      </c>
    </row>
    <row r="329" spans="1:26" ht="135" outlineLevel="2" x14ac:dyDescent="0.25">
      <c r="A329" s="15" t="s">
        <v>341</v>
      </c>
      <c r="B329" s="16" t="s">
        <v>35</v>
      </c>
      <c r="C329" s="16" t="s">
        <v>68</v>
      </c>
      <c r="D329" s="16" t="s">
        <v>261</v>
      </c>
      <c r="E329" s="16"/>
      <c r="F329" s="16" t="s">
        <v>38</v>
      </c>
      <c r="G329" s="16">
        <v>1120</v>
      </c>
      <c r="H329" s="16">
        <v>3480</v>
      </c>
      <c r="I329" s="17" t="s">
        <v>349</v>
      </c>
      <c r="J329" s="19">
        <v>0</v>
      </c>
      <c r="K329" s="19">
        <v>2834610</v>
      </c>
      <c r="L329" s="19">
        <v>0</v>
      </c>
      <c r="M329" s="19">
        <v>0</v>
      </c>
      <c r="N329" s="19">
        <v>2834610</v>
      </c>
      <c r="O329" s="19">
        <v>0</v>
      </c>
      <c r="P329" s="19">
        <v>2834610</v>
      </c>
      <c r="Q329" s="19">
        <v>0</v>
      </c>
      <c r="R329" s="19">
        <v>0</v>
      </c>
      <c r="S329" s="19">
        <v>0</v>
      </c>
      <c r="T329" s="19">
        <v>0</v>
      </c>
      <c r="U329" s="19">
        <v>0</v>
      </c>
      <c r="V329" s="19">
        <v>0</v>
      </c>
      <c r="W329" s="19">
        <v>0</v>
      </c>
      <c r="X329" s="20">
        <f t="shared" si="19"/>
        <v>0</v>
      </c>
      <c r="Y329" s="20">
        <f t="shared" si="20"/>
        <v>1</v>
      </c>
      <c r="Z329" s="21">
        <f t="shared" si="21"/>
        <v>1</v>
      </c>
    </row>
    <row r="330" spans="1:26" ht="30" outlineLevel="2" x14ac:dyDescent="0.25">
      <c r="A330" s="15" t="s">
        <v>341</v>
      </c>
      <c r="B330" s="16" t="s">
        <v>35</v>
      </c>
      <c r="C330" s="16" t="s">
        <v>68</v>
      </c>
      <c r="D330" s="16" t="s">
        <v>194</v>
      </c>
      <c r="E330" s="16"/>
      <c r="F330" s="16" t="s">
        <v>38</v>
      </c>
      <c r="G330" s="16">
        <v>1120</v>
      </c>
      <c r="H330" s="16">
        <v>3480</v>
      </c>
      <c r="I330" s="17" t="s">
        <v>195</v>
      </c>
      <c r="J330" s="18">
        <v>15950000</v>
      </c>
      <c r="K330" s="19">
        <v>15950000</v>
      </c>
      <c r="L330" s="19">
        <v>0</v>
      </c>
      <c r="M330" s="19">
        <v>0</v>
      </c>
      <c r="N330" s="19">
        <v>15950000</v>
      </c>
      <c r="O330" s="19">
        <v>0</v>
      </c>
      <c r="P330" s="19">
        <v>8173290</v>
      </c>
      <c r="Q330" s="19">
        <v>0</v>
      </c>
      <c r="R330" s="19">
        <v>1898400</v>
      </c>
      <c r="S330" s="19">
        <v>1898400</v>
      </c>
      <c r="T330" s="19">
        <v>0.04</v>
      </c>
      <c r="U330" s="19">
        <v>5878310</v>
      </c>
      <c r="V330" s="19">
        <v>0</v>
      </c>
      <c r="W330" s="19">
        <v>5878310</v>
      </c>
      <c r="X330" s="20">
        <f t="shared" si="19"/>
        <v>0.11902194357366772</v>
      </c>
      <c r="Y330" s="20">
        <f t="shared" si="20"/>
        <v>0.51243197492163006</v>
      </c>
      <c r="Z330" s="21">
        <f t="shared" si="21"/>
        <v>0.63145391849529775</v>
      </c>
    </row>
    <row r="331" spans="1:26" ht="30" outlineLevel="2" x14ac:dyDescent="0.25">
      <c r="A331" s="15" t="s">
        <v>341</v>
      </c>
      <c r="B331" s="16" t="s">
        <v>35</v>
      </c>
      <c r="C331" s="16" t="s">
        <v>68</v>
      </c>
      <c r="D331" s="16" t="s">
        <v>350</v>
      </c>
      <c r="E331" s="16"/>
      <c r="F331" s="16" t="s">
        <v>38</v>
      </c>
      <c r="G331" s="16">
        <v>1120</v>
      </c>
      <c r="H331" s="16">
        <v>3480</v>
      </c>
      <c r="I331" s="17" t="s">
        <v>351</v>
      </c>
      <c r="J331" s="18">
        <v>15969489</v>
      </c>
      <c r="K331" s="19">
        <v>15969489</v>
      </c>
      <c r="L331" s="19">
        <v>0</v>
      </c>
      <c r="M331" s="19">
        <v>0</v>
      </c>
      <c r="N331" s="19">
        <v>15969489</v>
      </c>
      <c r="O331" s="19">
        <v>0</v>
      </c>
      <c r="P331" s="19">
        <v>7823807.5300000003</v>
      </c>
      <c r="Q331" s="19">
        <v>0</v>
      </c>
      <c r="R331" s="19">
        <v>0</v>
      </c>
      <c r="S331" s="19">
        <v>0</v>
      </c>
      <c r="T331" s="19">
        <v>1.76</v>
      </c>
      <c r="U331" s="19">
        <v>8145681.4699999997</v>
      </c>
      <c r="V331" s="19">
        <v>0</v>
      </c>
      <c r="W331" s="19">
        <v>8145681.4699999997</v>
      </c>
      <c r="X331" s="20">
        <f t="shared" si="19"/>
        <v>0</v>
      </c>
      <c r="Y331" s="20">
        <f t="shared" si="20"/>
        <v>0.48992222168160798</v>
      </c>
      <c r="Z331" s="21">
        <f t="shared" si="21"/>
        <v>0.48992222168160798</v>
      </c>
    </row>
    <row r="332" spans="1:26" ht="30" outlineLevel="2" x14ac:dyDescent="0.25">
      <c r="A332" s="15" t="s">
        <v>341</v>
      </c>
      <c r="B332" s="16" t="s">
        <v>35</v>
      </c>
      <c r="C332" s="16" t="s">
        <v>68</v>
      </c>
      <c r="D332" s="16" t="s">
        <v>198</v>
      </c>
      <c r="E332" s="16"/>
      <c r="F332" s="16" t="s">
        <v>38</v>
      </c>
      <c r="G332" s="16">
        <v>1120</v>
      </c>
      <c r="H332" s="16">
        <v>3480</v>
      </c>
      <c r="I332" s="17" t="s">
        <v>199</v>
      </c>
      <c r="J332" s="18">
        <v>44348025</v>
      </c>
      <c r="K332" s="19">
        <v>44348025</v>
      </c>
      <c r="L332" s="19">
        <v>44000000</v>
      </c>
      <c r="M332" s="19">
        <v>0</v>
      </c>
      <c r="N332" s="19">
        <v>88348025</v>
      </c>
      <c r="O332" s="19">
        <v>24634666</v>
      </c>
      <c r="P332" s="19">
        <v>9875000.0099999998</v>
      </c>
      <c r="Q332" s="19">
        <v>0</v>
      </c>
      <c r="R332" s="19">
        <v>0</v>
      </c>
      <c r="S332" s="19">
        <v>0</v>
      </c>
      <c r="T332" s="19">
        <v>38357.35</v>
      </c>
      <c r="U332" s="19">
        <v>9838358.9900000002</v>
      </c>
      <c r="V332" s="19">
        <v>0</v>
      </c>
      <c r="W332" s="19">
        <v>53838358.990000002</v>
      </c>
      <c r="X332" s="20">
        <f t="shared" si="19"/>
        <v>0</v>
      </c>
      <c r="Y332" s="20">
        <f t="shared" si="20"/>
        <v>0.3906104976313845</v>
      </c>
      <c r="Z332" s="21">
        <f t="shared" si="21"/>
        <v>0.3906104976313845</v>
      </c>
    </row>
    <row r="333" spans="1:26" ht="30" outlineLevel="2" x14ac:dyDescent="0.25">
      <c r="A333" s="15" t="s">
        <v>341</v>
      </c>
      <c r="B333" s="16" t="s">
        <v>35</v>
      </c>
      <c r="C333" s="16" t="s">
        <v>68</v>
      </c>
      <c r="D333" s="16" t="s">
        <v>200</v>
      </c>
      <c r="E333" s="16"/>
      <c r="F333" s="16" t="s">
        <v>38</v>
      </c>
      <c r="G333" s="16">
        <v>1120</v>
      </c>
      <c r="H333" s="16">
        <v>3480</v>
      </c>
      <c r="I333" s="17" t="s">
        <v>201</v>
      </c>
      <c r="J333" s="18">
        <v>24244770</v>
      </c>
      <c r="K333" s="19">
        <v>24244770</v>
      </c>
      <c r="L333" s="19">
        <v>20000000</v>
      </c>
      <c r="M333" s="19">
        <v>0</v>
      </c>
      <c r="N333" s="19">
        <v>44244770</v>
      </c>
      <c r="O333" s="19">
        <v>0</v>
      </c>
      <c r="P333" s="19">
        <v>2391919.23</v>
      </c>
      <c r="Q333" s="19">
        <v>6122340</v>
      </c>
      <c r="R333" s="19">
        <v>6776998.5199999996</v>
      </c>
      <c r="S333" s="19">
        <v>5958998.5</v>
      </c>
      <c r="T333" s="19">
        <v>18201.62</v>
      </c>
      <c r="U333" s="19">
        <v>8953512.25</v>
      </c>
      <c r="V333" s="19">
        <v>0</v>
      </c>
      <c r="W333" s="19">
        <v>28953512.250000004</v>
      </c>
      <c r="X333" s="20">
        <f t="shared" si="19"/>
        <v>0.15317061248142999</v>
      </c>
      <c r="Y333" s="20">
        <f t="shared" si="20"/>
        <v>0.19243538230620252</v>
      </c>
      <c r="Z333" s="21">
        <f t="shared" si="21"/>
        <v>0.34560599478763254</v>
      </c>
    </row>
    <row r="334" spans="1:26" ht="45" outlineLevel="2" x14ac:dyDescent="0.25">
      <c r="A334" s="15" t="s">
        <v>341</v>
      </c>
      <c r="B334" s="16" t="s">
        <v>35</v>
      </c>
      <c r="C334" s="16" t="s">
        <v>68</v>
      </c>
      <c r="D334" s="16" t="s">
        <v>91</v>
      </c>
      <c r="E334" s="16"/>
      <c r="F334" s="16" t="s">
        <v>38</v>
      </c>
      <c r="G334" s="16">
        <v>1120</v>
      </c>
      <c r="H334" s="16">
        <v>3480</v>
      </c>
      <c r="I334" s="17" t="s">
        <v>92</v>
      </c>
      <c r="J334" s="18">
        <v>3500000</v>
      </c>
      <c r="K334" s="19">
        <v>3500000</v>
      </c>
      <c r="L334" s="19">
        <v>15000000</v>
      </c>
      <c r="M334" s="19">
        <v>0</v>
      </c>
      <c r="N334" s="19">
        <v>18500000</v>
      </c>
      <c r="O334" s="19">
        <v>0</v>
      </c>
      <c r="P334" s="19">
        <v>1574833.73</v>
      </c>
      <c r="Q334" s="19">
        <v>0</v>
      </c>
      <c r="R334" s="19">
        <v>0</v>
      </c>
      <c r="S334" s="19">
        <v>0</v>
      </c>
      <c r="T334" s="19">
        <v>0.01</v>
      </c>
      <c r="U334" s="19">
        <v>1925166.27</v>
      </c>
      <c r="V334" s="19">
        <v>0</v>
      </c>
      <c r="W334" s="19">
        <v>16925166.27</v>
      </c>
      <c r="X334" s="20">
        <f t="shared" si="19"/>
        <v>0</v>
      </c>
      <c r="Y334" s="20">
        <f t="shared" si="20"/>
        <v>8.5126147567567562E-2</v>
      </c>
      <c r="Z334" s="21">
        <f t="shared" si="21"/>
        <v>8.5126147567567562E-2</v>
      </c>
    </row>
    <row r="335" spans="1:26" ht="285" outlineLevel="2" x14ac:dyDescent="0.25">
      <c r="A335" s="15" t="s">
        <v>362</v>
      </c>
      <c r="B335" s="16" t="s">
        <v>35</v>
      </c>
      <c r="C335" s="16" t="s">
        <v>68</v>
      </c>
      <c r="D335" s="16" t="s">
        <v>363</v>
      </c>
      <c r="E335" s="16"/>
      <c r="F335" s="16" t="s">
        <v>38</v>
      </c>
      <c r="G335" s="16">
        <v>1120</v>
      </c>
      <c r="H335" s="16">
        <v>3460</v>
      </c>
      <c r="I335" s="17" t="s">
        <v>364</v>
      </c>
      <c r="J335" s="18"/>
      <c r="K335" s="19"/>
      <c r="L335" s="19">
        <v>0</v>
      </c>
      <c r="M335" s="19">
        <v>54482091</v>
      </c>
      <c r="N335" s="19">
        <v>54482091</v>
      </c>
      <c r="O335" s="19"/>
      <c r="P335" s="19"/>
      <c r="Q335" s="19"/>
      <c r="R335" s="19"/>
      <c r="S335" s="19"/>
      <c r="T335" s="19"/>
      <c r="U335" s="19"/>
      <c r="V335" s="19"/>
      <c r="W335" s="19">
        <v>54482091</v>
      </c>
      <c r="X335" s="20">
        <f t="shared" si="19"/>
        <v>0</v>
      </c>
      <c r="Y335" s="20">
        <f t="shared" si="20"/>
        <v>0</v>
      </c>
      <c r="Z335" s="21">
        <f t="shared" si="21"/>
        <v>0</v>
      </c>
    </row>
    <row r="336" spans="1:26" ht="135" outlineLevel="2" x14ac:dyDescent="0.25">
      <c r="A336" s="15" t="s">
        <v>362</v>
      </c>
      <c r="B336" s="16" t="s">
        <v>35</v>
      </c>
      <c r="C336" s="16" t="s">
        <v>68</v>
      </c>
      <c r="D336" s="16" t="s">
        <v>287</v>
      </c>
      <c r="E336" s="16"/>
      <c r="F336" s="16" t="s">
        <v>38</v>
      </c>
      <c r="G336" s="16">
        <v>1120</v>
      </c>
      <c r="H336" s="16">
        <v>3460</v>
      </c>
      <c r="I336" s="17" t="s">
        <v>365</v>
      </c>
      <c r="J336" s="19">
        <v>0</v>
      </c>
      <c r="K336" s="19">
        <v>38276716</v>
      </c>
      <c r="L336" s="19">
        <v>0</v>
      </c>
      <c r="M336" s="19">
        <v>0</v>
      </c>
      <c r="N336" s="19">
        <v>38276716</v>
      </c>
      <c r="O336" s="19">
        <v>0</v>
      </c>
      <c r="P336" s="19">
        <v>38276716</v>
      </c>
      <c r="Q336" s="19">
        <v>0</v>
      </c>
      <c r="R336" s="19">
        <v>0</v>
      </c>
      <c r="S336" s="19">
        <v>0</v>
      </c>
      <c r="T336" s="19">
        <v>0</v>
      </c>
      <c r="U336" s="19">
        <v>0</v>
      </c>
      <c r="V336" s="19">
        <v>0</v>
      </c>
      <c r="W336" s="19">
        <v>0</v>
      </c>
      <c r="X336" s="20">
        <f t="shared" si="19"/>
        <v>0</v>
      </c>
      <c r="Y336" s="20">
        <f t="shared" si="20"/>
        <v>1</v>
      </c>
      <c r="Z336" s="21">
        <f t="shared" si="21"/>
        <v>1</v>
      </c>
    </row>
    <row r="337" spans="1:26" ht="60" outlineLevel="2" x14ac:dyDescent="0.25">
      <c r="A337" s="15" t="s">
        <v>362</v>
      </c>
      <c r="B337" s="16" t="s">
        <v>35</v>
      </c>
      <c r="C337" s="16" t="s">
        <v>68</v>
      </c>
      <c r="D337" s="16" t="s">
        <v>81</v>
      </c>
      <c r="E337" s="16"/>
      <c r="F337" s="16" t="s">
        <v>38</v>
      </c>
      <c r="G337" s="16">
        <v>1120</v>
      </c>
      <c r="H337" s="16">
        <v>3460</v>
      </c>
      <c r="I337" s="17" t="s">
        <v>366</v>
      </c>
      <c r="J337" s="18"/>
      <c r="K337" s="19"/>
      <c r="L337" s="19">
        <v>0</v>
      </c>
      <c r="M337" s="19">
        <v>224481479</v>
      </c>
      <c r="N337" s="19">
        <v>224481479</v>
      </c>
      <c r="O337" s="19"/>
      <c r="P337" s="19"/>
      <c r="Q337" s="19"/>
      <c r="R337" s="19"/>
      <c r="S337" s="19"/>
      <c r="T337" s="19"/>
      <c r="U337" s="19"/>
      <c r="V337" s="19"/>
      <c r="W337" s="19">
        <v>224481479</v>
      </c>
      <c r="X337" s="20">
        <f t="shared" si="19"/>
        <v>0</v>
      </c>
      <c r="Y337" s="20">
        <f t="shared" si="20"/>
        <v>0</v>
      </c>
      <c r="Z337" s="21">
        <f t="shared" si="21"/>
        <v>0</v>
      </c>
    </row>
    <row r="338" spans="1:26" ht="75" outlineLevel="2" x14ac:dyDescent="0.25">
      <c r="A338" s="15" t="s">
        <v>362</v>
      </c>
      <c r="B338" s="16" t="s">
        <v>35</v>
      </c>
      <c r="C338" s="16" t="s">
        <v>68</v>
      </c>
      <c r="D338" s="16" t="s">
        <v>190</v>
      </c>
      <c r="E338" s="16"/>
      <c r="F338" s="16" t="s">
        <v>38</v>
      </c>
      <c r="G338" s="16">
        <v>1120</v>
      </c>
      <c r="H338" s="16">
        <v>3460</v>
      </c>
      <c r="I338" s="17" t="s">
        <v>367</v>
      </c>
      <c r="J338" s="19">
        <v>0</v>
      </c>
      <c r="K338" s="19">
        <v>14808000</v>
      </c>
      <c r="L338" s="19">
        <v>0</v>
      </c>
      <c r="M338" s="19">
        <v>0</v>
      </c>
      <c r="N338" s="19">
        <v>14808000</v>
      </c>
      <c r="O338" s="19">
        <v>0</v>
      </c>
      <c r="P338" s="19">
        <v>14808000</v>
      </c>
      <c r="Q338" s="19">
        <v>0</v>
      </c>
      <c r="R338" s="19">
        <v>0</v>
      </c>
      <c r="S338" s="19">
        <v>0</v>
      </c>
      <c r="T338" s="19">
        <v>0</v>
      </c>
      <c r="U338" s="19">
        <v>0</v>
      </c>
      <c r="V338" s="19">
        <v>0</v>
      </c>
      <c r="W338" s="19">
        <v>0</v>
      </c>
      <c r="X338" s="20">
        <f t="shared" si="19"/>
        <v>0</v>
      </c>
      <c r="Y338" s="20">
        <f t="shared" si="20"/>
        <v>1</v>
      </c>
      <c r="Z338" s="21">
        <f t="shared" si="21"/>
        <v>1</v>
      </c>
    </row>
    <row r="339" spans="1:26" outlineLevel="2" x14ac:dyDescent="0.25">
      <c r="A339" s="15" t="s">
        <v>362</v>
      </c>
      <c r="B339" s="16" t="s">
        <v>35</v>
      </c>
      <c r="C339" s="16" t="s">
        <v>68</v>
      </c>
      <c r="D339" s="16" t="s">
        <v>85</v>
      </c>
      <c r="E339" s="16"/>
      <c r="F339" s="16" t="s">
        <v>38</v>
      </c>
      <c r="G339" s="16">
        <v>1120</v>
      </c>
      <c r="H339" s="16">
        <v>3460</v>
      </c>
      <c r="I339" s="17" t="s">
        <v>337</v>
      </c>
      <c r="J339" s="18">
        <v>3947636580</v>
      </c>
      <c r="K339" s="19">
        <v>3894551864</v>
      </c>
      <c r="L339" s="19">
        <v>0</v>
      </c>
      <c r="M339" s="19">
        <v>-1200000000</v>
      </c>
      <c r="N339" s="19">
        <v>2694551864</v>
      </c>
      <c r="O339" s="19">
        <v>0</v>
      </c>
      <c r="P339" s="19">
        <v>50000</v>
      </c>
      <c r="Q339" s="19">
        <v>0</v>
      </c>
      <c r="R339" s="19">
        <v>0</v>
      </c>
      <c r="S339" s="19">
        <v>0</v>
      </c>
      <c r="T339" s="19">
        <v>0</v>
      </c>
      <c r="U339" s="19">
        <v>3894501864</v>
      </c>
      <c r="V339" s="19">
        <v>0</v>
      </c>
      <c r="W339" s="19">
        <v>2694501864</v>
      </c>
      <c r="X339" s="20">
        <f t="shared" si="19"/>
        <v>0</v>
      </c>
      <c r="Y339" s="20">
        <f t="shared" si="20"/>
        <v>1.855596125946381E-5</v>
      </c>
      <c r="Z339" s="21">
        <f t="shared" si="21"/>
        <v>1.855596125946381E-5</v>
      </c>
    </row>
    <row r="340" spans="1:26" outlineLevel="2" x14ac:dyDescent="0.25">
      <c r="A340" s="15" t="s">
        <v>362</v>
      </c>
      <c r="B340" s="16" t="s">
        <v>35</v>
      </c>
      <c r="C340" s="16" t="s">
        <v>68</v>
      </c>
      <c r="D340" s="16" t="s">
        <v>87</v>
      </c>
      <c r="E340" s="16"/>
      <c r="F340" s="16" t="s">
        <v>38</v>
      </c>
      <c r="G340" s="16">
        <v>1120</v>
      </c>
      <c r="H340" s="16">
        <v>3460</v>
      </c>
      <c r="I340" s="17" t="s">
        <v>88</v>
      </c>
      <c r="J340" s="18">
        <v>16416221</v>
      </c>
      <c r="K340" s="19">
        <v>16416221</v>
      </c>
      <c r="L340" s="19">
        <v>0</v>
      </c>
      <c r="M340" s="19">
        <v>0</v>
      </c>
      <c r="N340" s="19">
        <v>16416221</v>
      </c>
      <c r="O340" s="19">
        <v>0</v>
      </c>
      <c r="P340" s="19">
        <v>4104056</v>
      </c>
      <c r="Q340" s="19">
        <v>0</v>
      </c>
      <c r="R340" s="19">
        <v>0</v>
      </c>
      <c r="S340" s="19">
        <v>0</v>
      </c>
      <c r="T340" s="19">
        <v>0</v>
      </c>
      <c r="U340" s="19">
        <v>12312165</v>
      </c>
      <c r="V340" s="19">
        <v>0</v>
      </c>
      <c r="W340" s="19">
        <v>12312165</v>
      </c>
      <c r="X340" s="20">
        <f t="shared" si="19"/>
        <v>0</v>
      </c>
      <c r="Y340" s="20">
        <f t="shared" si="20"/>
        <v>0.25000004568651946</v>
      </c>
      <c r="Z340" s="21">
        <f t="shared" si="21"/>
        <v>0.25000004568651946</v>
      </c>
    </row>
    <row r="341" spans="1:26" ht="45" outlineLevel="2" x14ac:dyDescent="0.25">
      <c r="A341" s="15" t="s">
        <v>362</v>
      </c>
      <c r="B341" s="16" t="s">
        <v>35</v>
      </c>
      <c r="C341" s="16" t="s">
        <v>68</v>
      </c>
      <c r="D341" s="16" t="s">
        <v>91</v>
      </c>
      <c r="E341" s="16"/>
      <c r="F341" s="16" t="s">
        <v>38</v>
      </c>
      <c r="G341" s="16">
        <v>1120</v>
      </c>
      <c r="H341" s="16">
        <v>3460</v>
      </c>
      <c r="I341" s="17" t="s">
        <v>368</v>
      </c>
      <c r="J341" s="18"/>
      <c r="K341" s="19"/>
      <c r="L341" s="19">
        <v>0</v>
      </c>
      <c r="M341" s="19">
        <v>137026510</v>
      </c>
      <c r="N341" s="19">
        <v>137026510</v>
      </c>
      <c r="O341" s="19"/>
      <c r="P341" s="19"/>
      <c r="Q341" s="19"/>
      <c r="R341" s="19"/>
      <c r="S341" s="19"/>
      <c r="T341" s="19"/>
      <c r="U341" s="19"/>
      <c r="V341" s="19"/>
      <c r="W341" s="19">
        <v>137026510</v>
      </c>
      <c r="X341" s="20">
        <f t="shared" si="19"/>
        <v>0</v>
      </c>
      <c r="Y341" s="20">
        <f t="shared" si="20"/>
        <v>0</v>
      </c>
      <c r="Z341" s="21">
        <f t="shared" si="21"/>
        <v>0</v>
      </c>
    </row>
    <row r="342" spans="1:26" ht="30" outlineLevel="2" x14ac:dyDescent="0.25">
      <c r="A342" s="15" t="s">
        <v>472</v>
      </c>
      <c r="B342" s="16" t="s">
        <v>35</v>
      </c>
      <c r="C342" s="16" t="s">
        <v>68</v>
      </c>
      <c r="D342" s="16" t="s">
        <v>173</v>
      </c>
      <c r="E342" s="16"/>
      <c r="F342" s="16" t="s">
        <v>38</v>
      </c>
      <c r="G342" s="16">
        <v>1120</v>
      </c>
      <c r="H342" s="16">
        <v>3480</v>
      </c>
      <c r="I342" s="17" t="s">
        <v>174</v>
      </c>
      <c r="J342" s="18">
        <v>157500000</v>
      </c>
      <c r="K342" s="19">
        <v>157500000</v>
      </c>
      <c r="L342" s="19">
        <v>0</v>
      </c>
      <c r="M342" s="19">
        <v>-57500000</v>
      </c>
      <c r="N342" s="19">
        <v>100000000</v>
      </c>
      <c r="O342" s="19">
        <v>0</v>
      </c>
      <c r="P342" s="19">
        <v>0</v>
      </c>
      <c r="Q342" s="19">
        <v>0</v>
      </c>
      <c r="R342" s="19">
        <v>38903972.420000002</v>
      </c>
      <c r="S342" s="19">
        <v>25770568.91</v>
      </c>
      <c r="T342" s="19">
        <v>471027.58</v>
      </c>
      <c r="U342" s="19">
        <v>118596027.58</v>
      </c>
      <c r="V342" s="19">
        <v>0</v>
      </c>
      <c r="W342" s="19">
        <v>61096027.579999998</v>
      </c>
      <c r="X342" s="20">
        <f t="shared" si="19"/>
        <v>0.38903972419999999</v>
      </c>
      <c r="Y342" s="20">
        <f t="shared" si="20"/>
        <v>0</v>
      </c>
      <c r="Z342" s="21">
        <f t="shared" si="21"/>
        <v>0.38903972419999999</v>
      </c>
    </row>
    <row r="343" spans="1:26" ht="60" outlineLevel="2" x14ac:dyDescent="0.25">
      <c r="A343" s="15" t="s">
        <v>472</v>
      </c>
      <c r="B343" s="16" t="s">
        <v>35</v>
      </c>
      <c r="C343" s="16" t="s">
        <v>68</v>
      </c>
      <c r="D343" s="16" t="s">
        <v>473</v>
      </c>
      <c r="E343" s="16"/>
      <c r="F343" s="16" t="s">
        <v>38</v>
      </c>
      <c r="G343" s="16">
        <v>1120</v>
      </c>
      <c r="H343" s="16">
        <v>3480</v>
      </c>
      <c r="I343" s="17" t="s">
        <v>474</v>
      </c>
      <c r="J343" s="18">
        <v>105000</v>
      </c>
      <c r="K343" s="19">
        <v>105000</v>
      </c>
      <c r="L343" s="19">
        <v>0</v>
      </c>
      <c r="M343" s="19">
        <v>-25000</v>
      </c>
      <c r="N343" s="19">
        <v>80000</v>
      </c>
      <c r="O343" s="19">
        <v>0</v>
      </c>
      <c r="P343" s="19">
        <v>0</v>
      </c>
      <c r="Q343" s="19">
        <v>0</v>
      </c>
      <c r="R343" s="19">
        <v>0</v>
      </c>
      <c r="S343" s="19">
        <v>0</v>
      </c>
      <c r="T343" s="19">
        <v>26250</v>
      </c>
      <c r="U343" s="19">
        <v>105000</v>
      </c>
      <c r="V343" s="19">
        <v>0</v>
      </c>
      <c r="W343" s="19">
        <v>80000</v>
      </c>
      <c r="X343" s="20">
        <f t="shared" si="19"/>
        <v>0</v>
      </c>
      <c r="Y343" s="20">
        <f t="shared" si="20"/>
        <v>0</v>
      </c>
      <c r="Z343" s="21">
        <f t="shared" si="21"/>
        <v>0</v>
      </c>
    </row>
    <row r="344" spans="1:26" outlineLevel="2" x14ac:dyDescent="0.25">
      <c r="A344" s="15" t="s">
        <v>472</v>
      </c>
      <c r="B344" s="16" t="s">
        <v>35</v>
      </c>
      <c r="C344" s="16" t="s">
        <v>68</v>
      </c>
      <c r="D344" s="16" t="s">
        <v>175</v>
      </c>
      <c r="E344" s="16"/>
      <c r="F344" s="16" t="s">
        <v>38</v>
      </c>
      <c r="G344" s="16">
        <v>1120</v>
      </c>
      <c r="H344" s="16">
        <v>3480</v>
      </c>
      <c r="I344" s="17" t="s">
        <v>176</v>
      </c>
      <c r="J344" s="18">
        <v>3150000</v>
      </c>
      <c r="K344" s="19">
        <v>3150000</v>
      </c>
      <c r="L344" s="19">
        <v>0</v>
      </c>
      <c r="M344" s="19">
        <v>-2850000</v>
      </c>
      <c r="N344" s="19">
        <v>300000</v>
      </c>
      <c r="O344" s="19">
        <v>0</v>
      </c>
      <c r="P344" s="19">
        <v>0</v>
      </c>
      <c r="Q344" s="19">
        <v>0</v>
      </c>
      <c r="R344" s="19">
        <v>93564</v>
      </c>
      <c r="S344" s="19">
        <v>93564</v>
      </c>
      <c r="T344" s="19">
        <v>206436</v>
      </c>
      <c r="U344" s="19">
        <v>3056436</v>
      </c>
      <c r="V344" s="19">
        <v>0</v>
      </c>
      <c r="W344" s="19">
        <v>206436</v>
      </c>
      <c r="X344" s="20">
        <f t="shared" si="19"/>
        <v>0.31187999999999999</v>
      </c>
      <c r="Y344" s="20">
        <f t="shared" si="20"/>
        <v>0</v>
      </c>
      <c r="Z344" s="21">
        <f t="shared" si="21"/>
        <v>0.31187999999999999</v>
      </c>
    </row>
    <row r="345" spans="1:26" outlineLevel="2" x14ac:dyDescent="0.25">
      <c r="A345" s="15" t="s">
        <v>472</v>
      </c>
      <c r="B345" s="16" t="s">
        <v>35</v>
      </c>
      <c r="C345" s="16" t="s">
        <v>68</v>
      </c>
      <c r="D345" s="16" t="s">
        <v>177</v>
      </c>
      <c r="E345" s="16"/>
      <c r="F345" s="16" t="s">
        <v>38</v>
      </c>
      <c r="G345" s="16">
        <v>1120</v>
      </c>
      <c r="H345" s="16">
        <v>3480</v>
      </c>
      <c r="I345" s="17" t="s">
        <v>178</v>
      </c>
      <c r="J345" s="18">
        <v>21000000</v>
      </c>
      <c r="K345" s="19">
        <v>21000000</v>
      </c>
      <c r="L345" s="19">
        <v>0</v>
      </c>
      <c r="M345" s="19">
        <v>-17000000</v>
      </c>
      <c r="N345" s="19">
        <v>4000000</v>
      </c>
      <c r="O345" s="19">
        <v>0</v>
      </c>
      <c r="P345" s="19">
        <v>0</v>
      </c>
      <c r="Q345" s="19">
        <v>0</v>
      </c>
      <c r="R345" s="19">
        <v>1478885</v>
      </c>
      <c r="S345" s="19">
        <v>1478885</v>
      </c>
      <c r="T345" s="19">
        <v>2521115</v>
      </c>
      <c r="U345" s="19">
        <v>19521115</v>
      </c>
      <c r="V345" s="19">
        <v>0</v>
      </c>
      <c r="W345" s="19">
        <v>2521115</v>
      </c>
      <c r="X345" s="20">
        <f t="shared" si="19"/>
        <v>0.36972125</v>
      </c>
      <c r="Y345" s="20">
        <f t="shared" si="20"/>
        <v>0</v>
      </c>
      <c r="Z345" s="21">
        <f t="shared" si="21"/>
        <v>0.36972125</v>
      </c>
    </row>
    <row r="346" spans="1:26" outlineLevel="2" x14ac:dyDescent="0.25">
      <c r="A346" s="15" t="s">
        <v>472</v>
      </c>
      <c r="B346" s="16" t="s">
        <v>35</v>
      </c>
      <c r="C346" s="16" t="s">
        <v>68</v>
      </c>
      <c r="D346" s="16" t="s">
        <v>181</v>
      </c>
      <c r="E346" s="16"/>
      <c r="F346" s="16" t="s">
        <v>38</v>
      </c>
      <c r="G346" s="16">
        <v>1120</v>
      </c>
      <c r="H346" s="16">
        <v>3480</v>
      </c>
      <c r="I346" s="17" t="s">
        <v>182</v>
      </c>
      <c r="J346" s="18">
        <v>29400000</v>
      </c>
      <c r="K346" s="19">
        <v>29400000</v>
      </c>
      <c r="L346" s="19">
        <v>0</v>
      </c>
      <c r="M346" s="19">
        <v>-22400000</v>
      </c>
      <c r="N346" s="19">
        <v>7000000</v>
      </c>
      <c r="O346" s="19">
        <v>0</v>
      </c>
      <c r="P346" s="19">
        <v>0</v>
      </c>
      <c r="Q346" s="19">
        <v>0</v>
      </c>
      <c r="R346" s="19">
        <v>3408852.16</v>
      </c>
      <c r="S346" s="19">
        <v>3408852.16</v>
      </c>
      <c r="T346" s="19">
        <v>3591147.84</v>
      </c>
      <c r="U346" s="19">
        <v>25991147.84</v>
      </c>
      <c r="V346" s="19">
        <v>0</v>
      </c>
      <c r="W346" s="19">
        <v>3591147.84</v>
      </c>
      <c r="X346" s="20">
        <f t="shared" si="19"/>
        <v>0.48697888</v>
      </c>
      <c r="Y346" s="20">
        <f t="shared" si="20"/>
        <v>0</v>
      </c>
      <c r="Z346" s="21">
        <f t="shared" si="21"/>
        <v>0.48697888</v>
      </c>
    </row>
    <row r="347" spans="1:26" outlineLevel="2" x14ac:dyDescent="0.25">
      <c r="A347" s="15" t="s">
        <v>472</v>
      </c>
      <c r="B347" s="16" t="s">
        <v>35</v>
      </c>
      <c r="C347" s="16" t="s">
        <v>68</v>
      </c>
      <c r="D347" s="16" t="s">
        <v>71</v>
      </c>
      <c r="E347" s="16"/>
      <c r="F347" s="16" t="s">
        <v>38</v>
      </c>
      <c r="G347" s="16">
        <v>1120</v>
      </c>
      <c r="H347" s="16">
        <v>3480</v>
      </c>
      <c r="I347" s="17" t="s">
        <v>72</v>
      </c>
      <c r="J347" s="18">
        <v>245000</v>
      </c>
      <c r="K347" s="19">
        <v>245000</v>
      </c>
      <c r="L347" s="19">
        <v>0</v>
      </c>
      <c r="M347" s="19">
        <v>-210000</v>
      </c>
      <c r="N347" s="19">
        <v>35000</v>
      </c>
      <c r="O347" s="19">
        <v>0</v>
      </c>
      <c r="P347" s="19">
        <v>0</v>
      </c>
      <c r="Q347" s="19">
        <v>0</v>
      </c>
      <c r="R347" s="19">
        <v>0</v>
      </c>
      <c r="S347" s="19">
        <v>0</v>
      </c>
      <c r="T347" s="19">
        <v>35000</v>
      </c>
      <c r="U347" s="19">
        <v>245000</v>
      </c>
      <c r="V347" s="19">
        <v>0</v>
      </c>
      <c r="W347" s="19">
        <v>35000</v>
      </c>
      <c r="X347" s="20">
        <f t="shared" si="19"/>
        <v>0</v>
      </c>
      <c r="Y347" s="20">
        <f t="shared" si="20"/>
        <v>0</v>
      </c>
      <c r="Z347" s="21">
        <f t="shared" si="21"/>
        <v>0</v>
      </c>
    </row>
    <row r="348" spans="1:26" ht="150" outlineLevel="2" x14ac:dyDescent="0.25">
      <c r="A348" s="15" t="s">
        <v>472</v>
      </c>
      <c r="B348" s="16" t="s">
        <v>35</v>
      </c>
      <c r="C348" s="16" t="s">
        <v>68</v>
      </c>
      <c r="D348" s="16" t="s">
        <v>363</v>
      </c>
      <c r="E348" s="16"/>
      <c r="F348" s="16" t="s">
        <v>38</v>
      </c>
      <c r="G348" s="16">
        <v>1120</v>
      </c>
      <c r="H348" s="16">
        <v>3480</v>
      </c>
      <c r="I348" s="17" t="s">
        <v>475</v>
      </c>
      <c r="J348" s="18">
        <v>67582091</v>
      </c>
      <c r="K348" s="19">
        <v>67582091</v>
      </c>
      <c r="L348" s="19">
        <v>0</v>
      </c>
      <c r="M348" s="19">
        <v>-54482091</v>
      </c>
      <c r="N348" s="19">
        <v>13100000</v>
      </c>
      <c r="O348" s="19">
        <v>0</v>
      </c>
      <c r="P348" s="19">
        <v>0</v>
      </c>
      <c r="Q348" s="19">
        <v>0</v>
      </c>
      <c r="R348" s="19">
        <v>9712007.6500000004</v>
      </c>
      <c r="S348" s="19">
        <v>4172538.77</v>
      </c>
      <c r="T348" s="19">
        <v>3387992.35</v>
      </c>
      <c r="U348" s="19">
        <v>57870083.350000001</v>
      </c>
      <c r="V348" s="19">
        <v>0</v>
      </c>
      <c r="W348" s="19">
        <v>3387992.3499999996</v>
      </c>
      <c r="X348" s="20">
        <f t="shared" si="19"/>
        <v>0.74137462977099244</v>
      </c>
      <c r="Y348" s="20">
        <f t="shared" si="20"/>
        <v>0</v>
      </c>
      <c r="Z348" s="21">
        <f t="shared" si="21"/>
        <v>0.74137462977099244</v>
      </c>
    </row>
    <row r="349" spans="1:26" ht="30" outlineLevel="2" x14ac:dyDescent="0.25">
      <c r="A349" s="15" t="s">
        <v>472</v>
      </c>
      <c r="B349" s="16" t="s">
        <v>35</v>
      </c>
      <c r="C349" s="16" t="s">
        <v>68</v>
      </c>
      <c r="D349" s="16" t="s">
        <v>77</v>
      </c>
      <c r="E349" s="16"/>
      <c r="F349" s="16" t="s">
        <v>38</v>
      </c>
      <c r="G349" s="16">
        <v>1120</v>
      </c>
      <c r="H349" s="16">
        <v>3480</v>
      </c>
      <c r="I349" s="17" t="s">
        <v>78</v>
      </c>
      <c r="J349" s="18">
        <v>300000</v>
      </c>
      <c r="K349" s="19">
        <v>300000</v>
      </c>
      <c r="L349" s="19">
        <v>0</v>
      </c>
      <c r="M349" s="19">
        <v>-300000</v>
      </c>
      <c r="N349" s="19">
        <v>0</v>
      </c>
      <c r="O349" s="19">
        <v>0</v>
      </c>
      <c r="P349" s="19">
        <v>0</v>
      </c>
      <c r="Q349" s="19">
        <v>0</v>
      </c>
      <c r="R349" s="19">
        <v>0</v>
      </c>
      <c r="S349" s="19">
        <v>0</v>
      </c>
      <c r="T349" s="19">
        <v>0</v>
      </c>
      <c r="U349" s="19">
        <v>300000</v>
      </c>
      <c r="V349" s="19">
        <v>0</v>
      </c>
      <c r="W349" s="19">
        <v>0</v>
      </c>
      <c r="X349" s="20">
        <v>0</v>
      </c>
      <c r="Y349" s="20">
        <v>0</v>
      </c>
      <c r="Z349" s="21">
        <v>0</v>
      </c>
    </row>
    <row r="350" spans="1:26" ht="105" outlineLevel="2" x14ac:dyDescent="0.25">
      <c r="A350" s="15" t="s">
        <v>472</v>
      </c>
      <c r="B350" s="16" t="s">
        <v>35</v>
      </c>
      <c r="C350" s="16" t="s">
        <v>68</v>
      </c>
      <c r="D350" s="16" t="s">
        <v>287</v>
      </c>
      <c r="E350" s="16"/>
      <c r="F350" s="16" t="s">
        <v>38</v>
      </c>
      <c r="G350" s="16">
        <v>1120</v>
      </c>
      <c r="H350" s="16">
        <v>3480</v>
      </c>
      <c r="I350" s="17" t="s">
        <v>476</v>
      </c>
      <c r="J350" s="18">
        <v>35000000</v>
      </c>
      <c r="K350" s="19">
        <v>35000000</v>
      </c>
      <c r="L350" s="19">
        <v>0</v>
      </c>
      <c r="M350" s="19">
        <v>-31500000</v>
      </c>
      <c r="N350" s="19">
        <v>3500000</v>
      </c>
      <c r="O350" s="19">
        <v>0</v>
      </c>
      <c r="P350" s="19">
        <v>0</v>
      </c>
      <c r="Q350" s="19">
        <v>0</v>
      </c>
      <c r="R350" s="19">
        <v>97064.8</v>
      </c>
      <c r="S350" s="19">
        <v>97064.8</v>
      </c>
      <c r="T350" s="19">
        <v>3402935.2</v>
      </c>
      <c r="U350" s="19">
        <v>34902935.200000003</v>
      </c>
      <c r="V350" s="19">
        <v>0</v>
      </c>
      <c r="W350" s="19">
        <v>3402935.2</v>
      </c>
      <c r="X350" s="20">
        <f>R350/N350</f>
        <v>2.7732800000000002E-2</v>
      </c>
      <c r="Y350" s="20">
        <f>(O350+P350+Q350)/N350</f>
        <v>0</v>
      </c>
      <c r="Z350" s="21">
        <f>X350+Y350</f>
        <v>2.7732800000000002E-2</v>
      </c>
    </row>
    <row r="351" spans="1:26" ht="60" outlineLevel="2" x14ac:dyDescent="0.25">
      <c r="A351" s="15" t="s">
        <v>472</v>
      </c>
      <c r="B351" s="16" t="s">
        <v>35</v>
      </c>
      <c r="C351" s="16" t="s">
        <v>68</v>
      </c>
      <c r="D351" s="16" t="s">
        <v>81</v>
      </c>
      <c r="E351" s="16"/>
      <c r="F351" s="16" t="s">
        <v>38</v>
      </c>
      <c r="G351" s="16">
        <v>1120</v>
      </c>
      <c r="H351" s="16">
        <v>3480</v>
      </c>
      <c r="I351" s="17" t="s">
        <v>477</v>
      </c>
      <c r="J351" s="18">
        <v>376973132</v>
      </c>
      <c r="K351" s="19">
        <v>376973132</v>
      </c>
      <c r="L351" s="19">
        <v>0</v>
      </c>
      <c r="M351" s="19">
        <v>-224481479</v>
      </c>
      <c r="N351" s="19">
        <v>152491653</v>
      </c>
      <c r="O351" s="19">
        <v>0</v>
      </c>
      <c r="P351" s="19">
        <v>0</v>
      </c>
      <c r="Q351" s="19">
        <v>0</v>
      </c>
      <c r="R351" s="19">
        <v>27807229.52</v>
      </c>
      <c r="S351" s="19">
        <v>796401.08</v>
      </c>
      <c r="T351" s="19">
        <v>66436053.479999997</v>
      </c>
      <c r="U351" s="19">
        <v>349165902.48000002</v>
      </c>
      <c r="V351" s="19">
        <v>0</v>
      </c>
      <c r="W351" s="19">
        <v>124684423.48</v>
      </c>
      <c r="X351" s="20">
        <f>R351/N351</f>
        <v>0.18235246961353352</v>
      </c>
      <c r="Y351" s="20">
        <f>(O351+P351+Q351)/N351</f>
        <v>0</v>
      </c>
      <c r="Z351" s="21">
        <f>X351+Y351</f>
        <v>0.18235246961353352</v>
      </c>
    </row>
    <row r="352" spans="1:26" ht="90" outlineLevel="2" x14ac:dyDescent="0.25">
      <c r="A352" s="15" t="s">
        <v>472</v>
      </c>
      <c r="B352" s="16" t="s">
        <v>35</v>
      </c>
      <c r="C352" s="16" t="s">
        <v>68</v>
      </c>
      <c r="D352" s="16" t="s">
        <v>83</v>
      </c>
      <c r="E352" s="16"/>
      <c r="F352" s="16" t="s">
        <v>38</v>
      </c>
      <c r="G352" s="16">
        <v>1120</v>
      </c>
      <c r="H352" s="16">
        <v>3480</v>
      </c>
      <c r="I352" s="17" t="s">
        <v>478</v>
      </c>
      <c r="J352" s="18">
        <v>79815750</v>
      </c>
      <c r="K352" s="19">
        <v>79815750</v>
      </c>
      <c r="L352" s="19">
        <v>0</v>
      </c>
      <c r="M352" s="19">
        <v>-39815750</v>
      </c>
      <c r="N352" s="19">
        <v>40000000</v>
      </c>
      <c r="O352" s="19">
        <v>0</v>
      </c>
      <c r="P352" s="19">
        <v>0</v>
      </c>
      <c r="Q352" s="19">
        <v>0</v>
      </c>
      <c r="R352" s="19">
        <v>12861356.49</v>
      </c>
      <c r="S352" s="19">
        <v>147607.98000000001</v>
      </c>
      <c r="T352" s="19">
        <v>7092581.0099999998</v>
      </c>
      <c r="U352" s="19">
        <v>66954393.509999998</v>
      </c>
      <c r="V352" s="19">
        <v>0</v>
      </c>
      <c r="W352" s="19">
        <v>27138643.509999998</v>
      </c>
      <c r="X352" s="20">
        <f>R352/N352</f>
        <v>0.32153391225</v>
      </c>
      <c r="Y352" s="20">
        <f>(O352+P352+Q352)/N352</f>
        <v>0</v>
      </c>
      <c r="Z352" s="21">
        <f>X352+Y352</f>
        <v>0.32153391225</v>
      </c>
    </row>
    <row r="353" spans="1:26" ht="120" outlineLevel="2" x14ac:dyDescent="0.25">
      <c r="A353" s="15" t="s">
        <v>472</v>
      </c>
      <c r="B353" s="16" t="s">
        <v>35</v>
      </c>
      <c r="C353" s="16" t="s">
        <v>68</v>
      </c>
      <c r="D353" s="16" t="s">
        <v>190</v>
      </c>
      <c r="E353" s="16"/>
      <c r="F353" s="16" t="s">
        <v>38</v>
      </c>
      <c r="G353" s="16">
        <v>1120</v>
      </c>
      <c r="H353" s="16">
        <v>3480</v>
      </c>
      <c r="I353" s="17" t="s">
        <v>479</v>
      </c>
      <c r="J353" s="18">
        <v>147000000</v>
      </c>
      <c r="K353" s="19">
        <v>147000000</v>
      </c>
      <c r="L353" s="19">
        <v>0</v>
      </c>
      <c r="M353" s="19">
        <v>-102146188</v>
      </c>
      <c r="N353" s="19">
        <v>44853812</v>
      </c>
      <c r="O353" s="19">
        <v>0</v>
      </c>
      <c r="P353" s="19">
        <v>0</v>
      </c>
      <c r="Q353" s="19">
        <v>0</v>
      </c>
      <c r="R353" s="19">
        <v>20979917.190000001</v>
      </c>
      <c r="S353" s="19">
        <v>10210955.26</v>
      </c>
      <c r="T353" s="19">
        <v>15770082.810000001</v>
      </c>
      <c r="U353" s="19">
        <v>126020082.81</v>
      </c>
      <c r="V353" s="19">
        <v>0</v>
      </c>
      <c r="W353" s="19">
        <v>23873894.809999999</v>
      </c>
      <c r="X353" s="20">
        <f>R353/N353</f>
        <v>0.4677398922080469</v>
      </c>
      <c r="Y353" s="20">
        <f>(O353+P353+Q353)/N353</f>
        <v>0</v>
      </c>
      <c r="Z353" s="21">
        <f>X353+Y353</f>
        <v>0.4677398922080469</v>
      </c>
    </row>
    <row r="354" spans="1:26" outlineLevel="2" x14ac:dyDescent="0.25">
      <c r="A354" s="15" t="s">
        <v>472</v>
      </c>
      <c r="B354" s="16" t="s">
        <v>35</v>
      </c>
      <c r="C354" s="16" t="s">
        <v>68</v>
      </c>
      <c r="D354" s="16" t="s">
        <v>87</v>
      </c>
      <c r="E354" s="16"/>
      <c r="F354" s="16" t="s">
        <v>38</v>
      </c>
      <c r="G354" s="16">
        <v>1120</v>
      </c>
      <c r="H354" s="16">
        <v>3480</v>
      </c>
      <c r="I354" s="17" t="s">
        <v>88</v>
      </c>
      <c r="J354" s="18">
        <v>2600000</v>
      </c>
      <c r="K354" s="19">
        <v>2600000</v>
      </c>
      <c r="L354" s="19">
        <v>0</v>
      </c>
      <c r="M354" s="19">
        <v>-2600000</v>
      </c>
      <c r="N354" s="19">
        <v>0</v>
      </c>
      <c r="O354" s="19">
        <v>0</v>
      </c>
      <c r="P354" s="19">
        <v>0</v>
      </c>
      <c r="Q354" s="19">
        <v>0</v>
      </c>
      <c r="R354" s="19">
        <v>0</v>
      </c>
      <c r="S354" s="19">
        <v>0</v>
      </c>
      <c r="T354" s="19">
        <v>0</v>
      </c>
      <c r="U354" s="19">
        <v>2600000</v>
      </c>
      <c r="V354" s="19">
        <v>0</v>
      </c>
      <c r="W354" s="19">
        <v>0</v>
      </c>
      <c r="X354" s="20">
        <v>0</v>
      </c>
      <c r="Y354" s="20">
        <v>0</v>
      </c>
      <c r="Z354" s="21">
        <v>0</v>
      </c>
    </row>
    <row r="355" spans="1:26" outlineLevel="2" x14ac:dyDescent="0.25">
      <c r="A355" s="15" t="s">
        <v>472</v>
      </c>
      <c r="B355" s="16" t="s">
        <v>35</v>
      </c>
      <c r="C355" s="16" t="s">
        <v>68</v>
      </c>
      <c r="D355" s="16" t="s">
        <v>192</v>
      </c>
      <c r="E355" s="16"/>
      <c r="F355" s="16" t="s">
        <v>38</v>
      </c>
      <c r="G355" s="16">
        <v>1120</v>
      </c>
      <c r="H355" s="16">
        <v>3480</v>
      </c>
      <c r="I355" s="17" t="s">
        <v>193</v>
      </c>
      <c r="J355" s="18">
        <v>34650000</v>
      </c>
      <c r="K355" s="19">
        <v>34650000</v>
      </c>
      <c r="L355" s="19">
        <v>0</v>
      </c>
      <c r="M355" s="19">
        <v>-30150000</v>
      </c>
      <c r="N355" s="19">
        <v>4500000</v>
      </c>
      <c r="O355" s="19">
        <v>0</v>
      </c>
      <c r="P355" s="19">
        <v>0</v>
      </c>
      <c r="Q355" s="19">
        <v>0</v>
      </c>
      <c r="R355" s="19">
        <v>39281.040000000001</v>
      </c>
      <c r="S355" s="19">
        <v>39281.040000000001</v>
      </c>
      <c r="T355" s="19">
        <v>4460718.96</v>
      </c>
      <c r="U355" s="19">
        <v>34610718.960000001</v>
      </c>
      <c r="V355" s="19">
        <v>0</v>
      </c>
      <c r="W355" s="19">
        <v>4460718.96</v>
      </c>
      <c r="X355" s="20">
        <f>R355/N355</f>
        <v>8.7291199999999999E-3</v>
      </c>
      <c r="Y355" s="20">
        <f>(O355+P355+Q355)/N355</f>
        <v>0</v>
      </c>
      <c r="Z355" s="21">
        <f>X355+Y355</f>
        <v>8.7291199999999999E-3</v>
      </c>
    </row>
    <row r="356" spans="1:26" ht="30" outlineLevel="2" x14ac:dyDescent="0.25">
      <c r="A356" s="15" t="s">
        <v>472</v>
      </c>
      <c r="B356" s="16" t="s">
        <v>35</v>
      </c>
      <c r="C356" s="16" t="s">
        <v>68</v>
      </c>
      <c r="D356" s="16" t="s">
        <v>196</v>
      </c>
      <c r="E356" s="16"/>
      <c r="F356" s="16" t="s">
        <v>38</v>
      </c>
      <c r="G356" s="16">
        <v>1120</v>
      </c>
      <c r="H356" s="16">
        <v>3480</v>
      </c>
      <c r="I356" s="17" t="s">
        <v>197</v>
      </c>
      <c r="J356" s="18">
        <v>3150000</v>
      </c>
      <c r="K356" s="19">
        <v>3150000</v>
      </c>
      <c r="L356" s="19">
        <v>0</v>
      </c>
      <c r="M356" s="19">
        <v>-3150000</v>
      </c>
      <c r="N356" s="19">
        <v>0</v>
      </c>
      <c r="O356" s="19">
        <v>0</v>
      </c>
      <c r="P356" s="19">
        <v>0</v>
      </c>
      <c r="Q356" s="19">
        <v>0</v>
      </c>
      <c r="R356" s="19">
        <v>0</v>
      </c>
      <c r="S356" s="19">
        <v>0</v>
      </c>
      <c r="T356" s="19">
        <v>0</v>
      </c>
      <c r="U356" s="19">
        <v>3150000</v>
      </c>
      <c r="V356" s="19">
        <v>0</v>
      </c>
      <c r="W356" s="19">
        <v>0</v>
      </c>
      <c r="X356" s="20">
        <v>0</v>
      </c>
      <c r="Y356" s="20">
        <v>0</v>
      </c>
      <c r="Z356" s="21">
        <v>0</v>
      </c>
    </row>
    <row r="357" spans="1:26" ht="30" outlineLevel="2" x14ac:dyDescent="0.25">
      <c r="A357" s="15" t="s">
        <v>472</v>
      </c>
      <c r="B357" s="16" t="s">
        <v>35</v>
      </c>
      <c r="C357" s="16" t="s">
        <v>68</v>
      </c>
      <c r="D357" s="16" t="s">
        <v>200</v>
      </c>
      <c r="E357" s="16"/>
      <c r="F357" s="16" t="s">
        <v>38</v>
      </c>
      <c r="G357" s="16">
        <v>1120</v>
      </c>
      <c r="H357" s="16">
        <v>3480</v>
      </c>
      <c r="I357" s="17" t="s">
        <v>201</v>
      </c>
      <c r="J357" s="18">
        <v>7000000</v>
      </c>
      <c r="K357" s="19">
        <v>7000000</v>
      </c>
      <c r="L357" s="19">
        <v>0</v>
      </c>
      <c r="M357" s="19">
        <v>-6974716</v>
      </c>
      <c r="N357" s="19">
        <v>25284</v>
      </c>
      <c r="O357" s="19">
        <v>0</v>
      </c>
      <c r="P357" s="19">
        <v>0</v>
      </c>
      <c r="Q357" s="19">
        <v>0</v>
      </c>
      <c r="R357" s="19">
        <v>25283.29</v>
      </c>
      <c r="S357" s="19">
        <v>25283.29</v>
      </c>
      <c r="T357" s="19">
        <v>0.71</v>
      </c>
      <c r="U357" s="19">
        <v>6974716.71</v>
      </c>
      <c r="V357" s="19">
        <v>0</v>
      </c>
      <c r="W357" s="19">
        <v>0.70999999999912689</v>
      </c>
      <c r="X357" s="20">
        <f>R357/N357</f>
        <v>0.99997191900015825</v>
      </c>
      <c r="Y357" s="20">
        <f>(O357+P357+Q357)/N357</f>
        <v>0</v>
      </c>
      <c r="Z357" s="21">
        <f>X357+Y357</f>
        <v>0.99997191900015825</v>
      </c>
    </row>
    <row r="358" spans="1:26" ht="45" outlineLevel="2" x14ac:dyDescent="0.25">
      <c r="A358" s="15" t="s">
        <v>472</v>
      </c>
      <c r="B358" s="16" t="s">
        <v>35</v>
      </c>
      <c r="C358" s="16" t="s">
        <v>68</v>
      </c>
      <c r="D358" s="16" t="s">
        <v>91</v>
      </c>
      <c r="E358" s="16"/>
      <c r="F358" s="16" t="s">
        <v>38</v>
      </c>
      <c r="G358" s="16">
        <v>1120</v>
      </c>
      <c r="H358" s="16">
        <v>3480</v>
      </c>
      <c r="I358" s="17" t="s">
        <v>92</v>
      </c>
      <c r="J358" s="18">
        <v>186250000</v>
      </c>
      <c r="K358" s="19">
        <v>186250000</v>
      </c>
      <c r="L358" s="19">
        <v>0</v>
      </c>
      <c r="M358" s="19">
        <v>-137026510</v>
      </c>
      <c r="N358" s="19">
        <v>49223490</v>
      </c>
      <c r="O358" s="19">
        <v>0</v>
      </c>
      <c r="P358" s="19">
        <v>0</v>
      </c>
      <c r="Q358" s="19">
        <v>0</v>
      </c>
      <c r="R358" s="19">
        <v>6311969.6900000004</v>
      </c>
      <c r="S358" s="19">
        <v>354333.97</v>
      </c>
      <c r="T358" s="19">
        <v>40250530.310000002</v>
      </c>
      <c r="U358" s="19">
        <v>179938030.31</v>
      </c>
      <c r="V358" s="19">
        <v>0</v>
      </c>
      <c r="W358" s="19">
        <v>42911520.310000002</v>
      </c>
      <c r="X358" s="20">
        <f>R358/N358</f>
        <v>0.12823084446064267</v>
      </c>
      <c r="Y358" s="20">
        <f>(O358+P358+Q358)/N358</f>
        <v>0</v>
      </c>
      <c r="Z358" s="21">
        <f>X358+Y358</f>
        <v>0.12823084446064267</v>
      </c>
    </row>
    <row r="359" spans="1:26" ht="30" outlineLevel="2" x14ac:dyDescent="0.25">
      <c r="A359" s="15" t="s">
        <v>472</v>
      </c>
      <c r="B359" s="16" t="s">
        <v>35</v>
      </c>
      <c r="C359" s="16" t="s">
        <v>68</v>
      </c>
      <c r="D359" s="16" t="s">
        <v>202</v>
      </c>
      <c r="E359" s="16"/>
      <c r="F359" s="16" t="s">
        <v>38</v>
      </c>
      <c r="G359" s="16">
        <v>1120</v>
      </c>
      <c r="H359" s="16">
        <v>3480</v>
      </c>
      <c r="I359" s="17" t="s">
        <v>203</v>
      </c>
      <c r="J359" s="18">
        <v>1575000</v>
      </c>
      <c r="K359" s="19">
        <v>1575000</v>
      </c>
      <c r="L359" s="19">
        <v>0</v>
      </c>
      <c r="M359" s="19">
        <v>-1575000</v>
      </c>
      <c r="N359" s="19">
        <v>0</v>
      </c>
      <c r="O359" s="19">
        <v>0</v>
      </c>
      <c r="P359" s="19">
        <v>0</v>
      </c>
      <c r="Q359" s="19">
        <v>0</v>
      </c>
      <c r="R359" s="19">
        <v>0</v>
      </c>
      <c r="S359" s="19">
        <v>0</v>
      </c>
      <c r="T359" s="19">
        <v>0</v>
      </c>
      <c r="U359" s="19">
        <v>1575000</v>
      </c>
      <c r="V359" s="19">
        <v>0</v>
      </c>
      <c r="W359" s="19">
        <v>0</v>
      </c>
      <c r="X359" s="20">
        <v>0</v>
      </c>
      <c r="Y359" s="20">
        <v>0</v>
      </c>
      <c r="Z359" s="21">
        <v>0</v>
      </c>
    </row>
    <row r="360" spans="1:26" ht="30" outlineLevel="2" x14ac:dyDescent="0.25">
      <c r="A360" s="15" t="s">
        <v>472</v>
      </c>
      <c r="B360" s="16" t="s">
        <v>35</v>
      </c>
      <c r="C360" s="16" t="s">
        <v>68</v>
      </c>
      <c r="D360" s="16" t="s">
        <v>204</v>
      </c>
      <c r="E360" s="16"/>
      <c r="F360" s="16" t="s">
        <v>38</v>
      </c>
      <c r="G360" s="16">
        <v>1310</v>
      </c>
      <c r="H360" s="16">
        <v>3480</v>
      </c>
      <c r="I360" s="17" t="s">
        <v>480</v>
      </c>
      <c r="J360" s="18">
        <v>173250</v>
      </c>
      <c r="K360" s="19">
        <v>173250</v>
      </c>
      <c r="L360" s="19">
        <v>0</v>
      </c>
      <c r="M360" s="19">
        <v>-173250</v>
      </c>
      <c r="N360" s="19">
        <v>0</v>
      </c>
      <c r="O360" s="19">
        <v>0</v>
      </c>
      <c r="P360" s="19">
        <v>0</v>
      </c>
      <c r="Q360" s="19">
        <v>0</v>
      </c>
      <c r="R360" s="19">
        <v>0</v>
      </c>
      <c r="S360" s="19">
        <v>0</v>
      </c>
      <c r="T360" s="19">
        <v>0</v>
      </c>
      <c r="U360" s="19">
        <v>173250</v>
      </c>
      <c r="V360" s="19">
        <v>0</v>
      </c>
      <c r="W360" s="19">
        <v>0</v>
      </c>
      <c r="X360" s="20">
        <v>0</v>
      </c>
      <c r="Y360" s="20">
        <v>0</v>
      </c>
      <c r="Z360" s="21">
        <v>0</v>
      </c>
    </row>
    <row r="361" spans="1:26" outlineLevel="2" x14ac:dyDescent="0.25">
      <c r="A361" s="15" t="s">
        <v>472</v>
      </c>
      <c r="B361" s="16" t="s">
        <v>35</v>
      </c>
      <c r="C361" s="16" t="s">
        <v>68</v>
      </c>
      <c r="D361" s="16" t="s">
        <v>206</v>
      </c>
      <c r="E361" s="16"/>
      <c r="F361" s="16" t="s">
        <v>38</v>
      </c>
      <c r="G361" s="16">
        <v>1120</v>
      </c>
      <c r="H361" s="16">
        <v>3480</v>
      </c>
      <c r="I361" s="17" t="s">
        <v>207</v>
      </c>
      <c r="J361" s="18">
        <v>6300000</v>
      </c>
      <c r="K361" s="19">
        <v>6300000</v>
      </c>
      <c r="L361" s="19">
        <v>0</v>
      </c>
      <c r="M361" s="19">
        <v>-2800000</v>
      </c>
      <c r="N361" s="19">
        <v>3500000</v>
      </c>
      <c r="O361" s="19">
        <v>0</v>
      </c>
      <c r="P361" s="19">
        <v>0</v>
      </c>
      <c r="Q361" s="19">
        <v>0</v>
      </c>
      <c r="R361" s="19">
        <v>0</v>
      </c>
      <c r="S361" s="19">
        <v>0</v>
      </c>
      <c r="T361" s="19">
        <v>1575000</v>
      </c>
      <c r="U361" s="19">
        <v>6300000</v>
      </c>
      <c r="V361" s="19">
        <v>0</v>
      </c>
      <c r="W361" s="19">
        <v>3500000</v>
      </c>
      <c r="X361" s="20">
        <f t="shared" ref="X361:X424" si="22">R361/N361</f>
        <v>0</v>
      </c>
      <c r="Y361" s="20">
        <f t="shared" ref="Y361:Y424" si="23">(O361+P361+Q361)/N361</f>
        <v>0</v>
      </c>
      <c r="Z361" s="21">
        <f t="shared" ref="Z361:Z424" si="24">X361+Y361</f>
        <v>0</v>
      </c>
    </row>
    <row r="362" spans="1:26" outlineLevel="1" x14ac:dyDescent="0.25">
      <c r="A362" s="22"/>
      <c r="B362" s="23"/>
      <c r="C362" s="23" t="s">
        <v>93</v>
      </c>
      <c r="D362" s="23"/>
      <c r="E362" s="23"/>
      <c r="F362" s="23"/>
      <c r="G362" s="23"/>
      <c r="H362" s="23"/>
      <c r="I362" s="24"/>
      <c r="J362" s="25">
        <f t="shared" ref="J362:W362" si="25">SUBTOTAL(9,J240:J361)</f>
        <v>38645750528</v>
      </c>
      <c r="K362" s="26">
        <f t="shared" si="25"/>
        <v>38645750528</v>
      </c>
      <c r="L362" s="26">
        <f t="shared" si="25"/>
        <v>0</v>
      </c>
      <c r="M362" s="26">
        <f t="shared" si="25"/>
        <v>-1886950432</v>
      </c>
      <c r="N362" s="26">
        <f t="shared" si="25"/>
        <v>36758800096</v>
      </c>
      <c r="O362" s="26">
        <f t="shared" si="25"/>
        <v>1062615875.15</v>
      </c>
      <c r="P362" s="26">
        <f t="shared" si="25"/>
        <v>2910355848.5900002</v>
      </c>
      <c r="Q362" s="26">
        <f t="shared" si="25"/>
        <v>291209723.25</v>
      </c>
      <c r="R362" s="26">
        <f t="shared" si="25"/>
        <v>3777735031.4000001</v>
      </c>
      <c r="S362" s="26">
        <f t="shared" si="25"/>
        <v>3607442806.8499999</v>
      </c>
      <c r="T362" s="26">
        <f t="shared" si="25"/>
        <v>946398214.08000016</v>
      </c>
      <c r="U362" s="26">
        <f t="shared" si="25"/>
        <v>30603834049.610001</v>
      </c>
      <c r="V362" s="26">
        <f t="shared" si="25"/>
        <v>0</v>
      </c>
      <c r="W362" s="26">
        <f t="shared" si="25"/>
        <v>28716883617.610001</v>
      </c>
      <c r="X362" s="27">
        <f t="shared" si="22"/>
        <v>0.10277090170337426</v>
      </c>
      <c r="Y362" s="27">
        <f t="shared" si="23"/>
        <v>0.11600436999721375</v>
      </c>
      <c r="Z362" s="28">
        <f t="shared" si="24"/>
        <v>0.21877527170058803</v>
      </c>
    </row>
    <row r="363" spans="1:26" ht="30" outlineLevel="2" x14ac:dyDescent="0.25">
      <c r="A363" s="15" t="s">
        <v>34</v>
      </c>
      <c r="B363" s="16" t="s">
        <v>35</v>
      </c>
      <c r="C363" s="16" t="s">
        <v>94</v>
      </c>
      <c r="D363" s="16" t="s">
        <v>95</v>
      </c>
      <c r="E363" s="16"/>
      <c r="F363" s="16" t="s">
        <v>38</v>
      </c>
      <c r="G363" s="16">
        <v>1120</v>
      </c>
      <c r="H363" s="16">
        <v>3480</v>
      </c>
      <c r="I363" s="17" t="s">
        <v>96</v>
      </c>
      <c r="J363" s="18">
        <v>722660</v>
      </c>
      <c r="K363" s="19">
        <v>722660</v>
      </c>
      <c r="L363" s="19">
        <v>0</v>
      </c>
      <c r="M363" s="19">
        <v>0</v>
      </c>
      <c r="N363" s="19">
        <v>722660</v>
      </c>
      <c r="O363" s="19">
        <v>0</v>
      </c>
      <c r="P363" s="19">
        <v>0</v>
      </c>
      <c r="Q363" s="19">
        <v>0</v>
      </c>
      <c r="R363" s="19">
        <v>0</v>
      </c>
      <c r="S363" s="19">
        <v>0</v>
      </c>
      <c r="T363" s="19">
        <v>722660</v>
      </c>
      <c r="U363" s="19">
        <v>722660</v>
      </c>
      <c r="V363" s="19">
        <v>0</v>
      </c>
      <c r="W363" s="19">
        <v>722660</v>
      </c>
      <c r="X363" s="20">
        <f t="shared" si="22"/>
        <v>0</v>
      </c>
      <c r="Y363" s="20">
        <f t="shared" si="23"/>
        <v>0</v>
      </c>
      <c r="Z363" s="21">
        <f t="shared" si="24"/>
        <v>0</v>
      </c>
    </row>
    <row r="364" spans="1:26" outlineLevel="2" x14ac:dyDescent="0.25">
      <c r="A364" s="15" t="s">
        <v>34</v>
      </c>
      <c r="B364" s="16" t="s">
        <v>35</v>
      </c>
      <c r="C364" s="16" t="s">
        <v>94</v>
      </c>
      <c r="D364" s="16" t="s">
        <v>97</v>
      </c>
      <c r="E364" s="16"/>
      <c r="F364" s="16" t="s">
        <v>38</v>
      </c>
      <c r="G364" s="16">
        <v>1120</v>
      </c>
      <c r="H364" s="16">
        <v>3480</v>
      </c>
      <c r="I364" s="17" t="s">
        <v>98</v>
      </c>
      <c r="J364" s="18">
        <v>162550</v>
      </c>
      <c r="K364" s="19">
        <v>162550</v>
      </c>
      <c r="L364" s="19">
        <v>0</v>
      </c>
      <c r="M364" s="19">
        <v>0</v>
      </c>
      <c r="N364" s="19">
        <v>162550</v>
      </c>
      <c r="O364" s="19">
        <v>0</v>
      </c>
      <c r="P364" s="19">
        <v>0</v>
      </c>
      <c r="Q364" s="19">
        <v>0</v>
      </c>
      <c r="R364" s="19">
        <v>0</v>
      </c>
      <c r="S364" s="19">
        <v>0</v>
      </c>
      <c r="T364" s="19">
        <v>0</v>
      </c>
      <c r="U364" s="19">
        <v>162550</v>
      </c>
      <c r="V364" s="19">
        <v>0</v>
      </c>
      <c r="W364" s="19">
        <v>162550</v>
      </c>
      <c r="X364" s="20">
        <f t="shared" si="22"/>
        <v>0</v>
      </c>
      <c r="Y364" s="20">
        <f t="shared" si="23"/>
        <v>0</v>
      </c>
      <c r="Z364" s="21">
        <f t="shared" si="24"/>
        <v>0</v>
      </c>
    </row>
    <row r="365" spans="1:26" outlineLevel="2" x14ac:dyDescent="0.25">
      <c r="A365" s="15" t="s">
        <v>34</v>
      </c>
      <c r="B365" s="16" t="s">
        <v>35</v>
      </c>
      <c r="C365" s="16" t="s">
        <v>94</v>
      </c>
      <c r="D365" s="16" t="s">
        <v>99</v>
      </c>
      <c r="E365" s="16"/>
      <c r="F365" s="16" t="s">
        <v>38</v>
      </c>
      <c r="G365" s="16">
        <v>1120</v>
      </c>
      <c r="H365" s="16">
        <v>3480</v>
      </c>
      <c r="I365" s="17" t="s">
        <v>100</v>
      </c>
      <c r="J365" s="19">
        <v>0</v>
      </c>
      <c r="K365" s="19">
        <v>275000</v>
      </c>
      <c r="L365" s="19">
        <v>0</v>
      </c>
      <c r="M365" s="19">
        <v>0</v>
      </c>
      <c r="N365" s="19">
        <v>275000</v>
      </c>
      <c r="O365" s="19">
        <v>0</v>
      </c>
      <c r="P365" s="19">
        <v>275000</v>
      </c>
      <c r="Q365" s="19">
        <v>0</v>
      </c>
      <c r="R365" s="19">
        <v>0</v>
      </c>
      <c r="S365" s="19">
        <v>0</v>
      </c>
      <c r="T365" s="19">
        <v>0</v>
      </c>
      <c r="U365" s="19">
        <v>0</v>
      </c>
      <c r="V365" s="19">
        <v>0</v>
      </c>
      <c r="W365" s="19">
        <v>0</v>
      </c>
      <c r="X365" s="20">
        <f t="shared" si="22"/>
        <v>0</v>
      </c>
      <c r="Y365" s="20">
        <f t="shared" si="23"/>
        <v>1</v>
      </c>
      <c r="Z365" s="21">
        <f t="shared" si="24"/>
        <v>1</v>
      </c>
    </row>
    <row r="366" spans="1:26" ht="30" outlineLevel="2" x14ac:dyDescent="0.25">
      <c r="A366" s="15" t="s">
        <v>34</v>
      </c>
      <c r="B366" s="16" t="s">
        <v>35</v>
      </c>
      <c r="C366" s="16" t="s">
        <v>94</v>
      </c>
      <c r="D366" s="16" t="s">
        <v>101</v>
      </c>
      <c r="E366" s="16"/>
      <c r="F366" s="16" t="s">
        <v>38</v>
      </c>
      <c r="G366" s="16">
        <v>1120</v>
      </c>
      <c r="H366" s="16">
        <v>3480</v>
      </c>
      <c r="I366" s="17" t="s">
        <v>102</v>
      </c>
      <c r="J366" s="18">
        <v>4143310</v>
      </c>
      <c r="K366" s="19">
        <v>4143310</v>
      </c>
      <c r="L366" s="19">
        <v>0</v>
      </c>
      <c r="M366" s="19">
        <v>0</v>
      </c>
      <c r="N366" s="19">
        <v>4143310</v>
      </c>
      <c r="O366" s="19">
        <v>0</v>
      </c>
      <c r="P366" s="19">
        <v>0</v>
      </c>
      <c r="Q366" s="19">
        <v>0</v>
      </c>
      <c r="R366" s="19">
        <v>0</v>
      </c>
      <c r="S366" s="19">
        <v>0</v>
      </c>
      <c r="T366" s="19">
        <v>0</v>
      </c>
      <c r="U366" s="19">
        <v>4143310</v>
      </c>
      <c r="V366" s="19">
        <v>0</v>
      </c>
      <c r="W366" s="19">
        <v>4143310</v>
      </c>
      <c r="X366" s="20">
        <f t="shared" si="22"/>
        <v>0</v>
      </c>
      <c r="Y366" s="20">
        <f t="shared" si="23"/>
        <v>0</v>
      </c>
      <c r="Z366" s="21">
        <f t="shared" si="24"/>
        <v>0</v>
      </c>
    </row>
    <row r="367" spans="1:26" ht="30" outlineLevel="2" x14ac:dyDescent="0.25">
      <c r="A367" s="15" t="s">
        <v>34</v>
      </c>
      <c r="B367" s="16" t="s">
        <v>35</v>
      </c>
      <c r="C367" s="16" t="s">
        <v>94</v>
      </c>
      <c r="D367" s="16" t="s">
        <v>103</v>
      </c>
      <c r="E367" s="16"/>
      <c r="F367" s="16" t="s">
        <v>38</v>
      </c>
      <c r="G367" s="16">
        <v>1120</v>
      </c>
      <c r="H367" s="16">
        <v>3480</v>
      </c>
      <c r="I367" s="17" t="s">
        <v>104</v>
      </c>
      <c r="J367" s="18">
        <v>3117432</v>
      </c>
      <c r="K367" s="19">
        <v>3117432</v>
      </c>
      <c r="L367" s="19">
        <v>0</v>
      </c>
      <c r="M367" s="19">
        <v>0</v>
      </c>
      <c r="N367" s="19">
        <v>3117432</v>
      </c>
      <c r="O367" s="19">
        <v>21410.799999999999</v>
      </c>
      <c r="P367" s="19">
        <v>0</v>
      </c>
      <c r="Q367" s="19">
        <v>0</v>
      </c>
      <c r="R367" s="19">
        <v>0</v>
      </c>
      <c r="S367" s="19">
        <v>0</v>
      </c>
      <c r="T367" s="19">
        <v>3096021.2</v>
      </c>
      <c r="U367" s="19">
        <v>3096021.2</v>
      </c>
      <c r="V367" s="19">
        <v>0</v>
      </c>
      <c r="W367" s="19">
        <v>3096021.2</v>
      </c>
      <c r="X367" s="20">
        <f t="shared" si="22"/>
        <v>0</v>
      </c>
      <c r="Y367" s="20">
        <f t="shared" si="23"/>
        <v>6.8680888628845794E-3</v>
      </c>
      <c r="Z367" s="21">
        <f t="shared" si="24"/>
        <v>6.8680888628845794E-3</v>
      </c>
    </row>
    <row r="368" spans="1:26" ht="30" outlineLevel="2" x14ac:dyDescent="0.25">
      <c r="A368" s="15" t="s">
        <v>34</v>
      </c>
      <c r="B368" s="16" t="s">
        <v>35</v>
      </c>
      <c r="C368" s="16" t="s">
        <v>94</v>
      </c>
      <c r="D368" s="16" t="s">
        <v>105</v>
      </c>
      <c r="E368" s="16"/>
      <c r="F368" s="16" t="s">
        <v>38</v>
      </c>
      <c r="G368" s="16">
        <v>1120</v>
      </c>
      <c r="H368" s="16">
        <v>3480</v>
      </c>
      <c r="I368" s="17" t="s">
        <v>106</v>
      </c>
      <c r="J368" s="18">
        <v>222000</v>
      </c>
      <c r="K368" s="19">
        <v>222000</v>
      </c>
      <c r="L368" s="19">
        <v>0</v>
      </c>
      <c r="M368" s="19">
        <v>0</v>
      </c>
      <c r="N368" s="19">
        <v>222000</v>
      </c>
      <c r="O368" s="19">
        <v>0</v>
      </c>
      <c r="P368" s="19">
        <v>0</v>
      </c>
      <c r="Q368" s="19">
        <v>0</v>
      </c>
      <c r="R368" s="19">
        <v>0</v>
      </c>
      <c r="S368" s="19">
        <v>0</v>
      </c>
      <c r="T368" s="19">
        <v>0</v>
      </c>
      <c r="U368" s="19">
        <v>222000</v>
      </c>
      <c r="V368" s="19">
        <v>0</v>
      </c>
      <c r="W368" s="19">
        <v>222000</v>
      </c>
      <c r="X368" s="20">
        <f t="shared" si="22"/>
        <v>0</v>
      </c>
      <c r="Y368" s="20">
        <f t="shared" si="23"/>
        <v>0</v>
      </c>
      <c r="Z368" s="21">
        <f t="shared" si="24"/>
        <v>0</v>
      </c>
    </row>
    <row r="369" spans="1:26" ht="30" outlineLevel="2" x14ac:dyDescent="0.25">
      <c r="A369" s="15" t="s">
        <v>34</v>
      </c>
      <c r="B369" s="16" t="s">
        <v>35</v>
      </c>
      <c r="C369" s="16" t="s">
        <v>94</v>
      </c>
      <c r="D369" s="16" t="s">
        <v>107</v>
      </c>
      <c r="E369" s="16"/>
      <c r="F369" s="16" t="s">
        <v>38</v>
      </c>
      <c r="G369" s="16">
        <v>1120</v>
      </c>
      <c r="H369" s="16">
        <v>3480</v>
      </c>
      <c r="I369" s="17" t="s">
        <v>108</v>
      </c>
      <c r="J369" s="18">
        <v>16285474</v>
      </c>
      <c r="K369" s="19">
        <v>16010474</v>
      </c>
      <c r="L369" s="19">
        <v>0</v>
      </c>
      <c r="M369" s="19">
        <v>0</v>
      </c>
      <c r="N369" s="19">
        <v>16010474</v>
      </c>
      <c r="O369" s="19">
        <v>2033941.4</v>
      </c>
      <c r="P369" s="19">
        <v>0</v>
      </c>
      <c r="Q369" s="19">
        <v>0</v>
      </c>
      <c r="R369" s="19">
        <v>0</v>
      </c>
      <c r="S369" s="19">
        <v>0</v>
      </c>
      <c r="T369" s="19">
        <v>13976532.6</v>
      </c>
      <c r="U369" s="19">
        <v>13976532.6</v>
      </c>
      <c r="V369" s="19">
        <v>0</v>
      </c>
      <c r="W369" s="19">
        <v>13976532.6</v>
      </c>
      <c r="X369" s="20">
        <f t="shared" si="22"/>
        <v>0</v>
      </c>
      <c r="Y369" s="20">
        <f t="shared" si="23"/>
        <v>0.1270381751346025</v>
      </c>
      <c r="Z369" s="21">
        <f t="shared" si="24"/>
        <v>0.1270381751346025</v>
      </c>
    </row>
    <row r="370" spans="1:26" outlineLevel="2" x14ac:dyDescent="0.25">
      <c r="A370" s="15" t="s">
        <v>34</v>
      </c>
      <c r="B370" s="16" t="s">
        <v>35</v>
      </c>
      <c r="C370" s="16" t="s">
        <v>94</v>
      </c>
      <c r="D370" s="16" t="s">
        <v>109</v>
      </c>
      <c r="E370" s="16"/>
      <c r="F370" s="16" t="s">
        <v>38</v>
      </c>
      <c r="G370" s="16">
        <v>1120</v>
      </c>
      <c r="H370" s="16">
        <v>3480</v>
      </c>
      <c r="I370" s="17" t="s">
        <v>110</v>
      </c>
      <c r="J370" s="18">
        <v>4154668</v>
      </c>
      <c r="K370" s="19">
        <v>4154668</v>
      </c>
      <c r="L370" s="19">
        <v>0</v>
      </c>
      <c r="M370" s="19">
        <v>0</v>
      </c>
      <c r="N370" s="19">
        <v>4154668</v>
      </c>
      <c r="O370" s="19">
        <v>0</v>
      </c>
      <c r="P370" s="19">
        <v>0</v>
      </c>
      <c r="Q370" s="19">
        <v>0</v>
      </c>
      <c r="R370" s="19">
        <v>0</v>
      </c>
      <c r="S370" s="19">
        <v>0</v>
      </c>
      <c r="T370" s="19">
        <v>1316978</v>
      </c>
      <c r="U370" s="19">
        <v>4154668</v>
      </c>
      <c r="V370" s="19">
        <v>0</v>
      </c>
      <c r="W370" s="19">
        <v>4154668</v>
      </c>
      <c r="X370" s="20">
        <f t="shared" si="22"/>
        <v>0</v>
      </c>
      <c r="Y370" s="20">
        <f t="shared" si="23"/>
        <v>0</v>
      </c>
      <c r="Z370" s="21">
        <f t="shared" si="24"/>
        <v>0</v>
      </c>
    </row>
    <row r="371" spans="1:26" outlineLevel="2" x14ac:dyDescent="0.25">
      <c r="A371" s="15" t="s">
        <v>172</v>
      </c>
      <c r="B371" s="16" t="s">
        <v>35</v>
      </c>
      <c r="C371" s="16" t="s">
        <v>94</v>
      </c>
      <c r="D371" s="16" t="s">
        <v>208</v>
      </c>
      <c r="E371" s="16"/>
      <c r="F371" s="16" t="s">
        <v>38</v>
      </c>
      <c r="G371" s="16">
        <v>1120</v>
      </c>
      <c r="H371" s="16">
        <v>3480</v>
      </c>
      <c r="I371" s="17" t="s">
        <v>209</v>
      </c>
      <c r="J371" s="18">
        <v>200029325</v>
      </c>
      <c r="K371" s="19">
        <v>200029325</v>
      </c>
      <c r="L371" s="19">
        <v>0</v>
      </c>
      <c r="M371" s="19">
        <v>0</v>
      </c>
      <c r="N371" s="19">
        <v>200029325</v>
      </c>
      <c r="O371" s="19">
        <v>0</v>
      </c>
      <c r="P371" s="19">
        <v>15603438.970000001</v>
      </c>
      <c r="Q371" s="19">
        <v>0</v>
      </c>
      <c r="R371" s="19">
        <v>29341791.620000001</v>
      </c>
      <c r="S371" s="19">
        <v>29341791.620000001</v>
      </c>
      <c r="T371" s="19">
        <v>54769.41</v>
      </c>
      <c r="U371" s="19">
        <v>155084094.41</v>
      </c>
      <c r="V371" s="19">
        <v>0</v>
      </c>
      <c r="W371" s="19">
        <v>155084094.41</v>
      </c>
      <c r="X371" s="20">
        <f t="shared" si="22"/>
        <v>0.14668745005263603</v>
      </c>
      <c r="Y371" s="20">
        <f t="shared" si="23"/>
        <v>7.800575725584237E-2</v>
      </c>
      <c r="Z371" s="21">
        <f t="shared" si="24"/>
        <v>0.22469320730847842</v>
      </c>
    </row>
    <row r="372" spans="1:26" ht="30" outlineLevel="2" x14ac:dyDescent="0.25">
      <c r="A372" s="15" t="s">
        <v>172</v>
      </c>
      <c r="B372" s="16" t="s">
        <v>35</v>
      </c>
      <c r="C372" s="16" t="s">
        <v>94</v>
      </c>
      <c r="D372" s="16" t="s">
        <v>95</v>
      </c>
      <c r="E372" s="16"/>
      <c r="F372" s="16" t="s">
        <v>38</v>
      </c>
      <c r="G372" s="16">
        <v>1120</v>
      </c>
      <c r="H372" s="16">
        <v>3480</v>
      </c>
      <c r="I372" s="17" t="s">
        <v>96</v>
      </c>
      <c r="J372" s="18">
        <v>94830</v>
      </c>
      <c r="K372" s="19">
        <v>94830</v>
      </c>
      <c r="L372" s="19">
        <v>0</v>
      </c>
      <c r="M372" s="19">
        <v>0</v>
      </c>
      <c r="N372" s="19">
        <v>94830</v>
      </c>
      <c r="O372" s="19">
        <v>0</v>
      </c>
      <c r="P372" s="19">
        <v>0</v>
      </c>
      <c r="Q372" s="19">
        <v>0</v>
      </c>
      <c r="R372" s="19">
        <v>0</v>
      </c>
      <c r="S372" s="19">
        <v>0</v>
      </c>
      <c r="T372" s="19">
        <v>0</v>
      </c>
      <c r="U372" s="19">
        <v>94830</v>
      </c>
      <c r="V372" s="19">
        <v>0</v>
      </c>
      <c r="W372" s="19">
        <v>94830</v>
      </c>
      <c r="X372" s="20">
        <f t="shared" si="22"/>
        <v>0</v>
      </c>
      <c r="Y372" s="20">
        <f t="shared" si="23"/>
        <v>0</v>
      </c>
      <c r="Z372" s="21">
        <f t="shared" si="24"/>
        <v>0</v>
      </c>
    </row>
    <row r="373" spans="1:26" outlineLevel="2" x14ac:dyDescent="0.25">
      <c r="A373" s="15" t="s">
        <v>172</v>
      </c>
      <c r="B373" s="16" t="s">
        <v>35</v>
      </c>
      <c r="C373" s="16" t="s">
        <v>94</v>
      </c>
      <c r="D373" s="16" t="s">
        <v>97</v>
      </c>
      <c r="E373" s="16"/>
      <c r="F373" s="16" t="s">
        <v>38</v>
      </c>
      <c r="G373" s="16">
        <v>1120</v>
      </c>
      <c r="H373" s="16">
        <v>3480</v>
      </c>
      <c r="I373" s="17" t="s">
        <v>98</v>
      </c>
      <c r="J373" s="18">
        <v>1283247</v>
      </c>
      <c r="K373" s="19">
        <v>1283247</v>
      </c>
      <c r="L373" s="19">
        <v>0</v>
      </c>
      <c r="M373" s="19">
        <v>0</v>
      </c>
      <c r="N373" s="19">
        <v>1283247</v>
      </c>
      <c r="O373" s="19">
        <v>0</v>
      </c>
      <c r="P373" s="19">
        <v>1109271</v>
      </c>
      <c r="Q373" s="19">
        <v>0</v>
      </c>
      <c r="R373" s="19">
        <v>0</v>
      </c>
      <c r="S373" s="19">
        <v>0</v>
      </c>
      <c r="T373" s="19">
        <v>0</v>
      </c>
      <c r="U373" s="19">
        <v>173976</v>
      </c>
      <c r="V373" s="19">
        <v>0</v>
      </c>
      <c r="W373" s="19">
        <v>173976</v>
      </c>
      <c r="X373" s="20">
        <f t="shared" si="22"/>
        <v>0</v>
      </c>
      <c r="Y373" s="20">
        <f t="shared" si="23"/>
        <v>0.86442516522540092</v>
      </c>
      <c r="Z373" s="21">
        <f t="shared" si="24"/>
        <v>0.86442516522540092</v>
      </c>
    </row>
    <row r="374" spans="1:26" outlineLevel="2" x14ac:dyDescent="0.25">
      <c r="A374" s="15" t="s">
        <v>172</v>
      </c>
      <c r="B374" s="16" t="s">
        <v>35</v>
      </c>
      <c r="C374" s="16" t="s">
        <v>94</v>
      </c>
      <c r="D374" s="16" t="s">
        <v>210</v>
      </c>
      <c r="E374" s="16"/>
      <c r="F374" s="16" t="s">
        <v>38</v>
      </c>
      <c r="G374" s="16">
        <v>1120</v>
      </c>
      <c r="H374" s="16">
        <v>3480</v>
      </c>
      <c r="I374" s="17" t="s">
        <v>211</v>
      </c>
      <c r="J374" s="18">
        <v>1753676</v>
      </c>
      <c r="K374" s="19">
        <v>1753676</v>
      </c>
      <c r="L374" s="19">
        <v>0</v>
      </c>
      <c r="M374" s="19">
        <v>0</v>
      </c>
      <c r="N374" s="19">
        <v>1753676</v>
      </c>
      <c r="O374" s="19">
        <v>0</v>
      </c>
      <c r="P374" s="19">
        <v>1413487</v>
      </c>
      <c r="Q374" s="19">
        <v>0</v>
      </c>
      <c r="R374" s="19">
        <v>0</v>
      </c>
      <c r="S374" s="19">
        <v>0</v>
      </c>
      <c r="T374" s="19">
        <v>0</v>
      </c>
      <c r="U374" s="19">
        <v>340189</v>
      </c>
      <c r="V374" s="19">
        <v>0</v>
      </c>
      <c r="W374" s="19">
        <v>340189</v>
      </c>
      <c r="X374" s="20">
        <f t="shared" si="22"/>
        <v>0</v>
      </c>
      <c r="Y374" s="20">
        <f t="shared" si="23"/>
        <v>0.80601376765149324</v>
      </c>
      <c r="Z374" s="21">
        <f t="shared" si="24"/>
        <v>0.80601376765149324</v>
      </c>
    </row>
    <row r="375" spans="1:26" ht="30" outlineLevel="2" x14ac:dyDescent="0.25">
      <c r="A375" s="15" t="s">
        <v>172</v>
      </c>
      <c r="B375" s="16" t="s">
        <v>35</v>
      </c>
      <c r="C375" s="16" t="s">
        <v>94</v>
      </c>
      <c r="D375" s="16" t="s">
        <v>212</v>
      </c>
      <c r="E375" s="16"/>
      <c r="F375" s="16" t="s">
        <v>38</v>
      </c>
      <c r="G375" s="16">
        <v>1120</v>
      </c>
      <c r="H375" s="16">
        <v>3480</v>
      </c>
      <c r="I375" s="17" t="s">
        <v>213</v>
      </c>
      <c r="J375" s="18">
        <v>1159770</v>
      </c>
      <c r="K375" s="19">
        <v>1159770</v>
      </c>
      <c r="L375" s="19">
        <v>0</v>
      </c>
      <c r="M375" s="19">
        <v>0</v>
      </c>
      <c r="N375" s="19">
        <v>1159770</v>
      </c>
      <c r="O375" s="19">
        <v>0</v>
      </c>
      <c r="P375" s="19">
        <v>1002534</v>
      </c>
      <c r="Q375" s="19">
        <v>0</v>
      </c>
      <c r="R375" s="19">
        <v>0</v>
      </c>
      <c r="S375" s="19">
        <v>0</v>
      </c>
      <c r="T375" s="19">
        <v>0</v>
      </c>
      <c r="U375" s="19">
        <v>157236</v>
      </c>
      <c r="V375" s="19">
        <v>0</v>
      </c>
      <c r="W375" s="19">
        <v>157236</v>
      </c>
      <c r="X375" s="20">
        <f t="shared" si="22"/>
        <v>0</v>
      </c>
      <c r="Y375" s="20">
        <f t="shared" si="23"/>
        <v>0.86442484285677335</v>
      </c>
      <c r="Z375" s="21">
        <f t="shared" si="24"/>
        <v>0.86442484285677335</v>
      </c>
    </row>
    <row r="376" spans="1:26" outlineLevel="2" x14ac:dyDescent="0.25">
      <c r="A376" s="15" t="s">
        <v>172</v>
      </c>
      <c r="B376" s="16" t="s">
        <v>35</v>
      </c>
      <c r="C376" s="16" t="s">
        <v>94</v>
      </c>
      <c r="D376" s="16" t="s">
        <v>214</v>
      </c>
      <c r="E376" s="16"/>
      <c r="F376" s="16" t="s">
        <v>38</v>
      </c>
      <c r="G376" s="16">
        <v>1120</v>
      </c>
      <c r="H376" s="16">
        <v>3480</v>
      </c>
      <c r="I376" s="17" t="s">
        <v>215</v>
      </c>
      <c r="J376" s="18">
        <v>1162320</v>
      </c>
      <c r="K376" s="19">
        <v>1162320</v>
      </c>
      <c r="L376" s="19">
        <v>0</v>
      </c>
      <c r="M376" s="19">
        <v>0</v>
      </c>
      <c r="N376" s="19">
        <v>1162320</v>
      </c>
      <c r="O376" s="19">
        <v>0</v>
      </c>
      <c r="P376" s="19">
        <v>1004738</v>
      </c>
      <c r="Q376" s="19">
        <v>0</v>
      </c>
      <c r="R376" s="19">
        <v>0</v>
      </c>
      <c r="S376" s="19">
        <v>0</v>
      </c>
      <c r="T376" s="19">
        <v>0</v>
      </c>
      <c r="U376" s="19">
        <v>157582</v>
      </c>
      <c r="V376" s="19">
        <v>0</v>
      </c>
      <c r="W376" s="19">
        <v>157582</v>
      </c>
      <c r="X376" s="20">
        <f t="shared" si="22"/>
        <v>0</v>
      </c>
      <c r="Y376" s="20">
        <f t="shared" si="23"/>
        <v>0.86442459907770663</v>
      </c>
      <c r="Z376" s="21">
        <f t="shared" si="24"/>
        <v>0.86442459907770663</v>
      </c>
    </row>
    <row r="377" spans="1:26" ht="30" outlineLevel="2" x14ac:dyDescent="0.25">
      <c r="A377" s="15" t="s">
        <v>172</v>
      </c>
      <c r="B377" s="16" t="s">
        <v>35</v>
      </c>
      <c r="C377" s="16" t="s">
        <v>94</v>
      </c>
      <c r="D377" s="16" t="s">
        <v>101</v>
      </c>
      <c r="E377" s="16"/>
      <c r="F377" s="16" t="s">
        <v>38</v>
      </c>
      <c r="G377" s="16">
        <v>1120</v>
      </c>
      <c r="H377" s="16">
        <v>3480</v>
      </c>
      <c r="I377" s="17" t="s">
        <v>102</v>
      </c>
      <c r="J377" s="18">
        <v>18892080</v>
      </c>
      <c r="K377" s="19">
        <v>18892080</v>
      </c>
      <c r="L377" s="19">
        <v>0</v>
      </c>
      <c r="M377" s="19">
        <v>0</v>
      </c>
      <c r="N377" s="19">
        <v>18892080</v>
      </c>
      <c r="O377" s="19">
        <v>0</v>
      </c>
      <c r="P377" s="19">
        <v>0</v>
      </c>
      <c r="Q377" s="19">
        <v>0</v>
      </c>
      <c r="R377" s="19">
        <v>0</v>
      </c>
      <c r="S377" s="19">
        <v>0</v>
      </c>
      <c r="T377" s="19">
        <v>42700</v>
      </c>
      <c r="U377" s="19">
        <v>18892080</v>
      </c>
      <c r="V377" s="19">
        <v>0</v>
      </c>
      <c r="W377" s="19">
        <v>18892080</v>
      </c>
      <c r="X377" s="20">
        <f t="shared" si="22"/>
        <v>0</v>
      </c>
      <c r="Y377" s="20">
        <f t="shared" si="23"/>
        <v>0</v>
      </c>
      <c r="Z377" s="21">
        <f t="shared" si="24"/>
        <v>0</v>
      </c>
    </row>
    <row r="378" spans="1:26" outlineLevel="2" x14ac:dyDescent="0.25">
      <c r="A378" s="15" t="s">
        <v>172</v>
      </c>
      <c r="B378" s="16" t="s">
        <v>35</v>
      </c>
      <c r="C378" s="16" t="s">
        <v>94</v>
      </c>
      <c r="D378" s="16" t="s">
        <v>216</v>
      </c>
      <c r="E378" s="16"/>
      <c r="F378" s="16" t="s">
        <v>38</v>
      </c>
      <c r="G378" s="16">
        <v>1120</v>
      </c>
      <c r="H378" s="16">
        <v>3480</v>
      </c>
      <c r="I378" s="17" t="s">
        <v>217</v>
      </c>
      <c r="J378" s="18">
        <v>1130000</v>
      </c>
      <c r="K378" s="19">
        <v>1130000</v>
      </c>
      <c r="L378" s="19">
        <v>0</v>
      </c>
      <c r="M378" s="19">
        <v>0</v>
      </c>
      <c r="N378" s="19">
        <v>1130000</v>
      </c>
      <c r="O378" s="19">
        <v>0</v>
      </c>
      <c r="P378" s="19">
        <v>976800</v>
      </c>
      <c r="Q378" s="19">
        <v>0</v>
      </c>
      <c r="R378" s="19">
        <v>0</v>
      </c>
      <c r="S378" s="19">
        <v>0</v>
      </c>
      <c r="T378" s="19">
        <v>0</v>
      </c>
      <c r="U378" s="19">
        <v>153200</v>
      </c>
      <c r="V378" s="19">
        <v>0</v>
      </c>
      <c r="W378" s="19">
        <v>153200</v>
      </c>
      <c r="X378" s="20">
        <f t="shared" si="22"/>
        <v>0</v>
      </c>
      <c r="Y378" s="20">
        <f t="shared" si="23"/>
        <v>0.86442477876106194</v>
      </c>
      <c r="Z378" s="21">
        <f t="shared" si="24"/>
        <v>0.86442477876106194</v>
      </c>
    </row>
    <row r="379" spans="1:26" outlineLevel="2" x14ac:dyDescent="0.25">
      <c r="A379" s="15" t="s">
        <v>172</v>
      </c>
      <c r="B379" s="16" t="s">
        <v>35</v>
      </c>
      <c r="C379" s="16" t="s">
        <v>94</v>
      </c>
      <c r="D379" s="16" t="s">
        <v>218</v>
      </c>
      <c r="E379" s="16"/>
      <c r="F379" s="16" t="s">
        <v>38</v>
      </c>
      <c r="G379" s="16">
        <v>1120</v>
      </c>
      <c r="H379" s="16">
        <v>3480</v>
      </c>
      <c r="I379" s="17" t="s">
        <v>219</v>
      </c>
      <c r="J379" s="18">
        <v>1053250</v>
      </c>
      <c r="K379" s="19">
        <v>1053250</v>
      </c>
      <c r="L379" s="19">
        <v>0</v>
      </c>
      <c r="M379" s="19">
        <v>0</v>
      </c>
      <c r="N379" s="19">
        <v>1053250</v>
      </c>
      <c r="O379" s="19">
        <v>0</v>
      </c>
      <c r="P379" s="19">
        <v>910456</v>
      </c>
      <c r="Q379" s="19">
        <v>0</v>
      </c>
      <c r="R379" s="19">
        <v>0</v>
      </c>
      <c r="S379" s="19">
        <v>0</v>
      </c>
      <c r="T379" s="19">
        <v>0</v>
      </c>
      <c r="U379" s="19">
        <v>142794</v>
      </c>
      <c r="V379" s="19">
        <v>0</v>
      </c>
      <c r="W379" s="19">
        <v>142794</v>
      </c>
      <c r="X379" s="20">
        <f t="shared" si="22"/>
        <v>0</v>
      </c>
      <c r="Y379" s="20">
        <f t="shared" si="23"/>
        <v>0.86442535010681221</v>
      </c>
      <c r="Z379" s="21">
        <f t="shared" si="24"/>
        <v>0.86442535010681221</v>
      </c>
    </row>
    <row r="380" spans="1:26" outlineLevel="2" x14ac:dyDescent="0.25">
      <c r="A380" s="15" t="s">
        <v>172</v>
      </c>
      <c r="B380" s="16" t="s">
        <v>35</v>
      </c>
      <c r="C380" s="16" t="s">
        <v>94</v>
      </c>
      <c r="D380" s="16" t="s">
        <v>220</v>
      </c>
      <c r="E380" s="16"/>
      <c r="F380" s="16" t="s">
        <v>38</v>
      </c>
      <c r="G380" s="16">
        <v>1120</v>
      </c>
      <c r="H380" s="16">
        <v>3480</v>
      </c>
      <c r="I380" s="17" t="s">
        <v>221</v>
      </c>
      <c r="J380" s="18">
        <v>22475182</v>
      </c>
      <c r="K380" s="19">
        <v>22475182</v>
      </c>
      <c r="L380" s="19">
        <v>0</v>
      </c>
      <c r="M380" s="19">
        <v>0</v>
      </c>
      <c r="N380" s="19">
        <v>22475182</v>
      </c>
      <c r="O380" s="19">
        <v>0</v>
      </c>
      <c r="P380" s="19">
        <v>705847.03</v>
      </c>
      <c r="Q380" s="19">
        <v>0</v>
      </c>
      <c r="R380" s="19">
        <v>7306774.04</v>
      </c>
      <c r="S380" s="19">
        <v>441830</v>
      </c>
      <c r="T380" s="19">
        <v>1053109.93</v>
      </c>
      <c r="U380" s="19">
        <v>14462560.93</v>
      </c>
      <c r="V380" s="19">
        <v>0</v>
      </c>
      <c r="W380" s="19">
        <v>14462560.93</v>
      </c>
      <c r="X380" s="20">
        <f t="shared" si="22"/>
        <v>0.32510410994669586</v>
      </c>
      <c r="Y380" s="20">
        <f t="shared" si="23"/>
        <v>3.1405620208103321E-2</v>
      </c>
      <c r="Z380" s="21">
        <f t="shared" si="24"/>
        <v>0.3565097301547992</v>
      </c>
    </row>
    <row r="381" spans="1:26" ht="30" outlineLevel="2" x14ac:dyDescent="0.25">
      <c r="A381" s="15" t="s">
        <v>172</v>
      </c>
      <c r="B381" s="16" t="s">
        <v>35</v>
      </c>
      <c r="C381" s="16" t="s">
        <v>94</v>
      </c>
      <c r="D381" s="16" t="s">
        <v>103</v>
      </c>
      <c r="E381" s="16"/>
      <c r="F381" s="16" t="s">
        <v>38</v>
      </c>
      <c r="G381" s="16">
        <v>1120</v>
      </c>
      <c r="H381" s="16">
        <v>3480</v>
      </c>
      <c r="I381" s="17" t="s">
        <v>104</v>
      </c>
      <c r="J381" s="18">
        <v>6889575</v>
      </c>
      <c r="K381" s="19">
        <v>6889575</v>
      </c>
      <c r="L381" s="19">
        <v>0</v>
      </c>
      <c r="M381" s="19">
        <v>0</v>
      </c>
      <c r="N381" s="19">
        <v>6889575</v>
      </c>
      <c r="O381" s="19">
        <v>0</v>
      </c>
      <c r="P381" s="19">
        <v>12271.56</v>
      </c>
      <c r="Q381" s="19">
        <v>749679.9</v>
      </c>
      <c r="R381" s="19">
        <v>0</v>
      </c>
      <c r="S381" s="19">
        <v>0</v>
      </c>
      <c r="T381" s="19">
        <v>3832097.54</v>
      </c>
      <c r="U381" s="19">
        <v>6127623.54</v>
      </c>
      <c r="V381" s="19">
        <v>0</v>
      </c>
      <c r="W381" s="19">
        <v>6127623.54</v>
      </c>
      <c r="X381" s="20">
        <f t="shared" si="22"/>
        <v>0</v>
      </c>
      <c r="Y381" s="20">
        <f t="shared" si="23"/>
        <v>0.11059484220724791</v>
      </c>
      <c r="Z381" s="21">
        <f t="shared" si="24"/>
        <v>0.11059484220724791</v>
      </c>
    </row>
    <row r="382" spans="1:26" ht="30" outlineLevel="2" x14ac:dyDescent="0.25">
      <c r="A382" s="15" t="s">
        <v>172</v>
      </c>
      <c r="B382" s="16" t="s">
        <v>35</v>
      </c>
      <c r="C382" s="16" t="s">
        <v>94</v>
      </c>
      <c r="D382" s="16" t="s">
        <v>105</v>
      </c>
      <c r="E382" s="16"/>
      <c r="F382" s="16" t="s">
        <v>38</v>
      </c>
      <c r="G382" s="16">
        <v>1120</v>
      </c>
      <c r="H382" s="16">
        <v>3480</v>
      </c>
      <c r="I382" s="17" t="s">
        <v>106</v>
      </c>
      <c r="J382" s="18">
        <v>821660</v>
      </c>
      <c r="K382" s="19">
        <v>821660</v>
      </c>
      <c r="L382" s="19">
        <v>0</v>
      </c>
      <c r="M382" s="19">
        <v>0</v>
      </c>
      <c r="N382" s="19">
        <v>821660</v>
      </c>
      <c r="O382" s="19">
        <v>0</v>
      </c>
      <c r="P382" s="19">
        <v>0</v>
      </c>
      <c r="Q382" s="19">
        <v>0</v>
      </c>
      <c r="R382" s="19">
        <v>0</v>
      </c>
      <c r="S382" s="19">
        <v>0</v>
      </c>
      <c r="T382" s="19">
        <v>0</v>
      </c>
      <c r="U382" s="19">
        <v>821660</v>
      </c>
      <c r="V382" s="19">
        <v>0</v>
      </c>
      <c r="W382" s="19">
        <v>821660</v>
      </c>
      <c r="X382" s="20">
        <f t="shared" si="22"/>
        <v>0</v>
      </c>
      <c r="Y382" s="20">
        <f t="shared" si="23"/>
        <v>0</v>
      </c>
      <c r="Z382" s="21">
        <f t="shared" si="24"/>
        <v>0</v>
      </c>
    </row>
    <row r="383" spans="1:26" ht="30" outlineLevel="2" x14ac:dyDescent="0.25">
      <c r="A383" s="15" t="s">
        <v>172</v>
      </c>
      <c r="B383" s="16" t="s">
        <v>35</v>
      </c>
      <c r="C383" s="16" t="s">
        <v>94</v>
      </c>
      <c r="D383" s="16" t="s">
        <v>107</v>
      </c>
      <c r="E383" s="16"/>
      <c r="F383" s="16" t="s">
        <v>38</v>
      </c>
      <c r="G383" s="16">
        <v>1120</v>
      </c>
      <c r="H383" s="16">
        <v>3480</v>
      </c>
      <c r="I383" s="17" t="s">
        <v>108</v>
      </c>
      <c r="J383" s="18">
        <v>23778794</v>
      </c>
      <c r="K383" s="19">
        <v>23778794</v>
      </c>
      <c r="L383" s="19">
        <v>0</v>
      </c>
      <c r="M383" s="19">
        <v>0</v>
      </c>
      <c r="N383" s="19">
        <v>23778794</v>
      </c>
      <c r="O383" s="19">
        <v>0</v>
      </c>
      <c r="P383" s="19">
        <v>148826.28</v>
      </c>
      <c r="Q383" s="19">
        <v>0</v>
      </c>
      <c r="R383" s="19">
        <v>0</v>
      </c>
      <c r="S383" s="19">
        <v>0</v>
      </c>
      <c r="T383" s="19">
        <v>6571068.7199999997</v>
      </c>
      <c r="U383" s="19">
        <v>23629967.719999999</v>
      </c>
      <c r="V383" s="19">
        <v>0</v>
      </c>
      <c r="W383" s="19">
        <v>23629967.719999999</v>
      </c>
      <c r="X383" s="20">
        <f t="shared" si="22"/>
        <v>0</v>
      </c>
      <c r="Y383" s="20">
        <f t="shared" si="23"/>
        <v>6.25878166907876E-3</v>
      </c>
      <c r="Z383" s="21">
        <f t="shared" si="24"/>
        <v>6.25878166907876E-3</v>
      </c>
    </row>
    <row r="384" spans="1:26" outlineLevel="2" x14ac:dyDescent="0.25">
      <c r="A384" s="15" t="s">
        <v>172</v>
      </c>
      <c r="B384" s="16" t="s">
        <v>35</v>
      </c>
      <c r="C384" s="16" t="s">
        <v>94</v>
      </c>
      <c r="D384" s="16" t="s">
        <v>109</v>
      </c>
      <c r="E384" s="16"/>
      <c r="F384" s="16" t="s">
        <v>38</v>
      </c>
      <c r="G384" s="16">
        <v>1120</v>
      </c>
      <c r="H384" s="16">
        <v>3480</v>
      </c>
      <c r="I384" s="17" t="s">
        <v>110</v>
      </c>
      <c r="J384" s="18">
        <v>50706755</v>
      </c>
      <c r="K384" s="19">
        <v>50706755</v>
      </c>
      <c r="L384" s="19">
        <v>0</v>
      </c>
      <c r="M384" s="19">
        <v>0</v>
      </c>
      <c r="N384" s="19">
        <v>50706755</v>
      </c>
      <c r="O384" s="19">
        <v>0</v>
      </c>
      <c r="P384" s="19">
        <v>7410300.9000000004</v>
      </c>
      <c r="Q384" s="19">
        <v>0</v>
      </c>
      <c r="R384" s="19">
        <v>5266385.0999999996</v>
      </c>
      <c r="S384" s="19">
        <v>3339239.1</v>
      </c>
      <c r="T384" s="19">
        <v>0</v>
      </c>
      <c r="U384" s="19">
        <v>38030069</v>
      </c>
      <c r="V384" s="19">
        <v>0</v>
      </c>
      <c r="W384" s="19">
        <v>38030069</v>
      </c>
      <c r="X384" s="20">
        <f t="shared" si="22"/>
        <v>0.10385963566392682</v>
      </c>
      <c r="Y384" s="20">
        <f t="shared" si="23"/>
        <v>0.14614031010266779</v>
      </c>
      <c r="Z384" s="21">
        <f t="shared" si="24"/>
        <v>0.24999994576659462</v>
      </c>
    </row>
    <row r="385" spans="1:26" ht="30" outlineLevel="2" x14ac:dyDescent="0.25">
      <c r="A385" s="15" t="s">
        <v>172</v>
      </c>
      <c r="B385" s="16" t="s">
        <v>35</v>
      </c>
      <c r="C385" s="16" t="s">
        <v>94</v>
      </c>
      <c r="D385" s="16" t="s">
        <v>222</v>
      </c>
      <c r="E385" s="16"/>
      <c r="F385" s="16" t="s">
        <v>38</v>
      </c>
      <c r="G385" s="16">
        <v>1120</v>
      </c>
      <c r="H385" s="16">
        <v>3480</v>
      </c>
      <c r="I385" s="17" t="s">
        <v>223</v>
      </c>
      <c r="J385" s="18">
        <v>2163962</v>
      </c>
      <c r="K385" s="19">
        <v>2163962</v>
      </c>
      <c r="L385" s="19">
        <v>0</v>
      </c>
      <c r="M385" s="19">
        <v>0</v>
      </c>
      <c r="N385" s="19">
        <v>2163962</v>
      </c>
      <c r="O385" s="19">
        <v>0</v>
      </c>
      <c r="P385" s="19">
        <v>182175</v>
      </c>
      <c r="Q385" s="19">
        <v>0</v>
      </c>
      <c r="R385" s="19">
        <v>0</v>
      </c>
      <c r="S385" s="19">
        <v>0</v>
      </c>
      <c r="T385" s="19">
        <v>0</v>
      </c>
      <c r="U385" s="19">
        <v>1981787</v>
      </c>
      <c r="V385" s="19">
        <v>0</v>
      </c>
      <c r="W385" s="19">
        <v>1981787</v>
      </c>
      <c r="X385" s="20">
        <f t="shared" si="22"/>
        <v>0</v>
      </c>
      <c r="Y385" s="20">
        <f t="shared" si="23"/>
        <v>8.4185859086250134E-2</v>
      </c>
      <c r="Z385" s="21">
        <f t="shared" si="24"/>
        <v>8.4185859086250134E-2</v>
      </c>
    </row>
    <row r="386" spans="1:26" ht="30" outlineLevel="2" x14ac:dyDescent="0.25">
      <c r="A386" s="15" t="s">
        <v>172</v>
      </c>
      <c r="B386" s="16" t="s">
        <v>35</v>
      </c>
      <c r="C386" s="16" t="s">
        <v>94</v>
      </c>
      <c r="D386" s="16" t="s">
        <v>224</v>
      </c>
      <c r="E386" s="16"/>
      <c r="F386" s="16" t="s">
        <v>38</v>
      </c>
      <c r="G386" s="16">
        <v>1120</v>
      </c>
      <c r="H386" s="16">
        <v>3480</v>
      </c>
      <c r="I386" s="17" t="s">
        <v>225</v>
      </c>
      <c r="J386" s="18">
        <v>2629393</v>
      </c>
      <c r="K386" s="19">
        <v>2629393</v>
      </c>
      <c r="L386" s="19">
        <v>0</v>
      </c>
      <c r="M386" s="19">
        <v>0</v>
      </c>
      <c r="N386" s="19">
        <v>2629393</v>
      </c>
      <c r="O386" s="19">
        <v>0</v>
      </c>
      <c r="P386" s="19">
        <v>0</v>
      </c>
      <c r="Q386" s="19">
        <v>0</v>
      </c>
      <c r="R386" s="19">
        <v>10283</v>
      </c>
      <c r="S386" s="19">
        <v>10283</v>
      </c>
      <c r="T386" s="19">
        <v>308377</v>
      </c>
      <c r="U386" s="19">
        <v>2619110</v>
      </c>
      <c r="V386" s="19">
        <v>0</v>
      </c>
      <c r="W386" s="19">
        <v>2619110</v>
      </c>
      <c r="X386" s="20">
        <f t="shared" si="22"/>
        <v>3.9107885356049858E-3</v>
      </c>
      <c r="Y386" s="20">
        <f t="shared" si="23"/>
        <v>0</v>
      </c>
      <c r="Z386" s="21">
        <f t="shared" si="24"/>
        <v>3.9107885356049858E-3</v>
      </c>
    </row>
    <row r="387" spans="1:26" outlineLevel="2" x14ac:dyDescent="0.25">
      <c r="A387" s="15" t="s">
        <v>242</v>
      </c>
      <c r="B387" s="16" t="s">
        <v>243</v>
      </c>
      <c r="C387" s="16" t="s">
        <v>94</v>
      </c>
      <c r="D387" s="16" t="s">
        <v>97</v>
      </c>
      <c r="E387" s="16"/>
      <c r="F387" s="16" t="s">
        <v>38</v>
      </c>
      <c r="G387" s="16">
        <v>1120</v>
      </c>
      <c r="H387" s="16">
        <v>3480</v>
      </c>
      <c r="I387" s="17" t="s">
        <v>98</v>
      </c>
      <c r="J387" s="18">
        <v>1000000</v>
      </c>
      <c r="K387" s="19">
        <v>1000000</v>
      </c>
      <c r="L387" s="19">
        <v>0</v>
      </c>
      <c r="M387" s="19">
        <v>0</v>
      </c>
      <c r="N387" s="19">
        <v>1000000</v>
      </c>
      <c r="O387" s="19">
        <v>0</v>
      </c>
      <c r="P387" s="19">
        <v>0</v>
      </c>
      <c r="Q387" s="19">
        <v>0</v>
      </c>
      <c r="R387" s="19">
        <v>0</v>
      </c>
      <c r="S387" s="19">
        <v>0</v>
      </c>
      <c r="T387" s="19">
        <v>250000</v>
      </c>
      <c r="U387" s="19">
        <v>1000000</v>
      </c>
      <c r="V387" s="19">
        <v>0</v>
      </c>
      <c r="W387" s="19">
        <v>1000000</v>
      </c>
      <c r="X387" s="20">
        <f t="shared" si="22"/>
        <v>0</v>
      </c>
      <c r="Y387" s="20">
        <f t="shared" si="23"/>
        <v>0</v>
      </c>
      <c r="Z387" s="21">
        <f t="shared" si="24"/>
        <v>0</v>
      </c>
    </row>
    <row r="388" spans="1:26" outlineLevel="2" x14ac:dyDescent="0.25">
      <c r="A388" s="15" t="s">
        <v>242</v>
      </c>
      <c r="B388" s="16" t="s">
        <v>243</v>
      </c>
      <c r="C388" s="16" t="s">
        <v>94</v>
      </c>
      <c r="D388" s="16" t="s">
        <v>99</v>
      </c>
      <c r="E388" s="16"/>
      <c r="F388" s="16" t="s">
        <v>38</v>
      </c>
      <c r="G388" s="16">
        <v>1120</v>
      </c>
      <c r="H388" s="16">
        <v>3480</v>
      </c>
      <c r="I388" s="17" t="s">
        <v>251</v>
      </c>
      <c r="J388" s="18">
        <v>5000000</v>
      </c>
      <c r="K388" s="19">
        <v>5000000</v>
      </c>
      <c r="L388" s="19">
        <v>0</v>
      </c>
      <c r="M388" s="19">
        <v>0</v>
      </c>
      <c r="N388" s="19">
        <v>5000000</v>
      </c>
      <c r="O388" s="19">
        <v>0</v>
      </c>
      <c r="P388" s="19">
        <v>0</v>
      </c>
      <c r="Q388" s="19">
        <v>0</v>
      </c>
      <c r="R388" s="19">
        <v>0</v>
      </c>
      <c r="S388" s="19">
        <v>0</v>
      </c>
      <c r="T388" s="19">
        <v>1250000</v>
      </c>
      <c r="U388" s="19">
        <v>5000000</v>
      </c>
      <c r="V388" s="19">
        <v>0</v>
      </c>
      <c r="W388" s="19">
        <v>5000000</v>
      </c>
      <c r="X388" s="20">
        <f t="shared" si="22"/>
        <v>0</v>
      </c>
      <c r="Y388" s="20">
        <f t="shared" si="23"/>
        <v>0</v>
      </c>
      <c r="Z388" s="21">
        <f t="shared" si="24"/>
        <v>0</v>
      </c>
    </row>
    <row r="389" spans="1:26" ht="30" outlineLevel="2" x14ac:dyDescent="0.25">
      <c r="A389" s="15" t="s">
        <v>242</v>
      </c>
      <c r="B389" s="16" t="s">
        <v>243</v>
      </c>
      <c r="C389" s="16" t="s">
        <v>94</v>
      </c>
      <c r="D389" s="16" t="s">
        <v>101</v>
      </c>
      <c r="E389" s="16"/>
      <c r="F389" s="16" t="s">
        <v>38</v>
      </c>
      <c r="G389" s="16">
        <v>1120</v>
      </c>
      <c r="H389" s="16">
        <v>3480</v>
      </c>
      <c r="I389" s="17" t="s">
        <v>102</v>
      </c>
      <c r="J389" s="18">
        <v>60000</v>
      </c>
      <c r="K389" s="19">
        <v>60000</v>
      </c>
      <c r="L389" s="19">
        <v>0</v>
      </c>
      <c r="M389" s="19">
        <v>0</v>
      </c>
      <c r="N389" s="19">
        <v>60000</v>
      </c>
      <c r="O389" s="19">
        <v>0</v>
      </c>
      <c r="P389" s="19">
        <v>0</v>
      </c>
      <c r="Q389" s="19">
        <v>0</v>
      </c>
      <c r="R389" s="19">
        <v>0</v>
      </c>
      <c r="S389" s="19">
        <v>0</v>
      </c>
      <c r="T389" s="19">
        <v>15000</v>
      </c>
      <c r="U389" s="19">
        <v>60000</v>
      </c>
      <c r="V389" s="19">
        <v>0</v>
      </c>
      <c r="W389" s="19">
        <v>60000</v>
      </c>
      <c r="X389" s="20">
        <f t="shared" si="22"/>
        <v>0</v>
      </c>
      <c r="Y389" s="20">
        <f t="shared" si="23"/>
        <v>0</v>
      </c>
      <c r="Z389" s="21">
        <f t="shared" si="24"/>
        <v>0</v>
      </c>
    </row>
    <row r="390" spans="1:26" ht="30" outlineLevel="2" x14ac:dyDescent="0.25">
      <c r="A390" s="15" t="s">
        <v>242</v>
      </c>
      <c r="B390" s="16" t="s">
        <v>243</v>
      </c>
      <c r="C390" s="16" t="s">
        <v>94</v>
      </c>
      <c r="D390" s="16" t="s">
        <v>103</v>
      </c>
      <c r="E390" s="16"/>
      <c r="F390" s="16" t="s">
        <v>38</v>
      </c>
      <c r="G390" s="16">
        <v>1120</v>
      </c>
      <c r="H390" s="16">
        <v>3480</v>
      </c>
      <c r="I390" s="17" t="s">
        <v>104</v>
      </c>
      <c r="J390" s="18">
        <v>60243</v>
      </c>
      <c r="K390" s="19">
        <v>60243</v>
      </c>
      <c r="L390" s="19">
        <v>0</v>
      </c>
      <c r="M390" s="19">
        <v>0</v>
      </c>
      <c r="N390" s="19">
        <v>60243</v>
      </c>
      <c r="O390" s="19">
        <v>0</v>
      </c>
      <c r="P390" s="19">
        <v>0</v>
      </c>
      <c r="Q390" s="19">
        <v>0</v>
      </c>
      <c r="R390" s="19">
        <v>0</v>
      </c>
      <c r="S390" s="19">
        <v>0</v>
      </c>
      <c r="T390" s="19">
        <v>15060.75</v>
      </c>
      <c r="U390" s="19">
        <v>60243</v>
      </c>
      <c r="V390" s="19">
        <v>0</v>
      </c>
      <c r="W390" s="19">
        <v>60243</v>
      </c>
      <c r="X390" s="20">
        <f t="shared" si="22"/>
        <v>0</v>
      </c>
      <c r="Y390" s="20">
        <f t="shared" si="23"/>
        <v>0</v>
      </c>
      <c r="Z390" s="21">
        <f t="shared" si="24"/>
        <v>0</v>
      </c>
    </row>
    <row r="391" spans="1:26" ht="30" outlineLevel="2" x14ac:dyDescent="0.25">
      <c r="A391" s="15" t="s">
        <v>242</v>
      </c>
      <c r="B391" s="16" t="s">
        <v>243</v>
      </c>
      <c r="C391" s="16" t="s">
        <v>94</v>
      </c>
      <c r="D391" s="16" t="s">
        <v>107</v>
      </c>
      <c r="E391" s="16"/>
      <c r="F391" s="16" t="s">
        <v>38</v>
      </c>
      <c r="G391" s="16">
        <v>1120</v>
      </c>
      <c r="H391" s="16">
        <v>3480</v>
      </c>
      <c r="I391" s="17" t="s">
        <v>108</v>
      </c>
      <c r="J391" s="18">
        <v>318140</v>
      </c>
      <c r="K391" s="19">
        <v>318140</v>
      </c>
      <c r="L391" s="19">
        <v>0</v>
      </c>
      <c r="M391" s="19">
        <v>0</v>
      </c>
      <c r="N391" s="19">
        <v>318140</v>
      </c>
      <c r="O391" s="19">
        <v>0</v>
      </c>
      <c r="P391" s="19">
        <v>0</v>
      </c>
      <c r="Q391" s="19">
        <v>0</v>
      </c>
      <c r="R391" s="19">
        <v>0</v>
      </c>
      <c r="S391" s="19">
        <v>0</v>
      </c>
      <c r="T391" s="19">
        <v>79535</v>
      </c>
      <c r="U391" s="19">
        <v>318140</v>
      </c>
      <c r="V391" s="19">
        <v>0</v>
      </c>
      <c r="W391" s="19">
        <v>318140</v>
      </c>
      <c r="X391" s="20">
        <f t="shared" si="22"/>
        <v>0</v>
      </c>
      <c r="Y391" s="20">
        <f t="shared" si="23"/>
        <v>0</v>
      </c>
      <c r="Z391" s="21">
        <f t="shared" si="24"/>
        <v>0</v>
      </c>
    </row>
    <row r="392" spans="1:26" outlineLevel="2" x14ac:dyDescent="0.25">
      <c r="A392" s="15" t="s">
        <v>242</v>
      </c>
      <c r="B392" s="16" t="s">
        <v>243</v>
      </c>
      <c r="C392" s="16" t="s">
        <v>94</v>
      </c>
      <c r="D392" s="16" t="s">
        <v>109</v>
      </c>
      <c r="E392" s="16"/>
      <c r="F392" s="16" t="s">
        <v>38</v>
      </c>
      <c r="G392" s="16">
        <v>1120</v>
      </c>
      <c r="H392" s="16">
        <v>3480</v>
      </c>
      <c r="I392" s="17" t="s">
        <v>110</v>
      </c>
      <c r="J392" s="18">
        <v>66860</v>
      </c>
      <c r="K392" s="19">
        <v>66860</v>
      </c>
      <c r="L392" s="19">
        <v>0</v>
      </c>
      <c r="M392" s="19">
        <v>0</v>
      </c>
      <c r="N392" s="19">
        <v>66860</v>
      </c>
      <c r="O392" s="19">
        <v>0</v>
      </c>
      <c r="P392" s="19">
        <v>0</v>
      </c>
      <c r="Q392" s="19">
        <v>0</v>
      </c>
      <c r="R392" s="19">
        <v>0</v>
      </c>
      <c r="S392" s="19">
        <v>0</v>
      </c>
      <c r="T392" s="19">
        <v>16715</v>
      </c>
      <c r="U392" s="19">
        <v>66860</v>
      </c>
      <c r="V392" s="19">
        <v>0</v>
      </c>
      <c r="W392" s="19">
        <v>66860</v>
      </c>
      <c r="X392" s="20">
        <f t="shared" si="22"/>
        <v>0</v>
      </c>
      <c r="Y392" s="20">
        <f t="shared" si="23"/>
        <v>0</v>
      </c>
      <c r="Z392" s="21">
        <f t="shared" si="24"/>
        <v>0</v>
      </c>
    </row>
    <row r="393" spans="1:26" ht="30" outlineLevel="2" x14ac:dyDescent="0.25">
      <c r="A393" s="15" t="s">
        <v>242</v>
      </c>
      <c r="B393" s="16" t="s">
        <v>243</v>
      </c>
      <c r="C393" s="16" t="s">
        <v>94</v>
      </c>
      <c r="D393" s="16" t="s">
        <v>252</v>
      </c>
      <c r="E393" s="16"/>
      <c r="F393" s="16" t="s">
        <v>38</v>
      </c>
      <c r="G393" s="16">
        <v>1120</v>
      </c>
      <c r="H393" s="16">
        <v>3480</v>
      </c>
      <c r="I393" s="17" t="s">
        <v>253</v>
      </c>
      <c r="J393" s="18">
        <v>144500</v>
      </c>
      <c r="K393" s="19">
        <v>144500</v>
      </c>
      <c r="L393" s="19">
        <v>0</v>
      </c>
      <c r="M393" s="19">
        <v>0</v>
      </c>
      <c r="N393" s="19">
        <v>144500</v>
      </c>
      <c r="O393" s="19">
        <v>0</v>
      </c>
      <c r="P393" s="19">
        <v>0</v>
      </c>
      <c r="Q393" s="19">
        <v>0</v>
      </c>
      <c r="R393" s="19">
        <v>0</v>
      </c>
      <c r="S393" s="19">
        <v>0</v>
      </c>
      <c r="T393" s="19">
        <v>144500</v>
      </c>
      <c r="U393" s="19">
        <v>144500</v>
      </c>
      <c r="V393" s="19">
        <v>0</v>
      </c>
      <c r="W393" s="19">
        <v>144500</v>
      </c>
      <c r="X393" s="20">
        <f t="shared" si="22"/>
        <v>0</v>
      </c>
      <c r="Y393" s="20">
        <f t="shared" si="23"/>
        <v>0</v>
      </c>
      <c r="Z393" s="21">
        <f t="shared" si="24"/>
        <v>0</v>
      </c>
    </row>
    <row r="394" spans="1:26" ht="30" outlineLevel="2" x14ac:dyDescent="0.25">
      <c r="A394" s="15" t="s">
        <v>242</v>
      </c>
      <c r="B394" s="16" t="s">
        <v>257</v>
      </c>
      <c r="C394" s="16" t="s">
        <v>94</v>
      </c>
      <c r="D394" s="16" t="s">
        <v>103</v>
      </c>
      <c r="E394" s="16"/>
      <c r="F394" s="16" t="s">
        <v>38</v>
      </c>
      <c r="G394" s="16">
        <v>1120</v>
      </c>
      <c r="H394" s="16">
        <v>3480</v>
      </c>
      <c r="I394" s="17" t="s">
        <v>104</v>
      </c>
      <c r="J394" s="18">
        <v>9699602</v>
      </c>
      <c r="K394" s="19">
        <v>9699602</v>
      </c>
      <c r="L394" s="19">
        <v>0</v>
      </c>
      <c r="M394" s="19">
        <v>0</v>
      </c>
      <c r="N394" s="19">
        <v>9699602</v>
      </c>
      <c r="O394" s="19">
        <v>0</v>
      </c>
      <c r="P394" s="19">
        <v>0</v>
      </c>
      <c r="Q394" s="19">
        <v>0</v>
      </c>
      <c r="R394" s="19">
        <v>0</v>
      </c>
      <c r="S394" s="19">
        <v>0</v>
      </c>
      <c r="T394" s="19">
        <v>0</v>
      </c>
      <c r="U394" s="19">
        <v>9699602</v>
      </c>
      <c r="V394" s="19">
        <v>0</v>
      </c>
      <c r="W394" s="19">
        <v>9699602</v>
      </c>
      <c r="X394" s="20">
        <f t="shared" si="22"/>
        <v>0</v>
      </c>
      <c r="Y394" s="20">
        <f t="shared" si="23"/>
        <v>0</v>
      </c>
      <c r="Z394" s="21">
        <f t="shared" si="24"/>
        <v>0</v>
      </c>
    </row>
    <row r="395" spans="1:26" ht="30" outlineLevel="2" x14ac:dyDescent="0.25">
      <c r="A395" s="15" t="s">
        <v>242</v>
      </c>
      <c r="B395" s="16" t="s">
        <v>257</v>
      </c>
      <c r="C395" s="16" t="s">
        <v>94</v>
      </c>
      <c r="D395" s="16" t="s">
        <v>107</v>
      </c>
      <c r="E395" s="16"/>
      <c r="F395" s="16" t="s">
        <v>38</v>
      </c>
      <c r="G395" s="16">
        <v>1120</v>
      </c>
      <c r="H395" s="16">
        <v>3480</v>
      </c>
      <c r="I395" s="17" t="s">
        <v>108</v>
      </c>
      <c r="J395" s="18">
        <v>75101200</v>
      </c>
      <c r="K395" s="19">
        <v>75101200</v>
      </c>
      <c r="L395" s="19">
        <v>0</v>
      </c>
      <c r="M395" s="19">
        <v>-55000000</v>
      </c>
      <c r="N395" s="19">
        <v>20101200</v>
      </c>
      <c r="O395" s="19">
        <v>0</v>
      </c>
      <c r="P395" s="19">
        <v>0</v>
      </c>
      <c r="Q395" s="19">
        <v>0</v>
      </c>
      <c r="R395" s="19">
        <v>0</v>
      </c>
      <c r="S395" s="19">
        <v>0</v>
      </c>
      <c r="T395" s="19">
        <v>0</v>
      </c>
      <c r="U395" s="19">
        <v>75101200</v>
      </c>
      <c r="V395" s="19">
        <v>0</v>
      </c>
      <c r="W395" s="19">
        <v>20101200</v>
      </c>
      <c r="X395" s="20">
        <f t="shared" si="22"/>
        <v>0</v>
      </c>
      <c r="Y395" s="20">
        <f t="shared" si="23"/>
        <v>0</v>
      </c>
      <c r="Z395" s="21">
        <f t="shared" si="24"/>
        <v>0</v>
      </c>
    </row>
    <row r="396" spans="1:26" ht="30" outlineLevel="2" x14ac:dyDescent="0.25">
      <c r="A396" s="15" t="s">
        <v>242</v>
      </c>
      <c r="B396" s="16" t="s">
        <v>257</v>
      </c>
      <c r="C396" s="16" t="s">
        <v>94</v>
      </c>
      <c r="D396" s="16" t="s">
        <v>222</v>
      </c>
      <c r="E396" s="16"/>
      <c r="F396" s="16" t="s">
        <v>38</v>
      </c>
      <c r="G396" s="16">
        <v>1120</v>
      </c>
      <c r="H396" s="16">
        <v>3480</v>
      </c>
      <c r="I396" s="17" t="s">
        <v>223</v>
      </c>
      <c r="J396" s="18">
        <v>42400000</v>
      </c>
      <c r="K396" s="19">
        <v>42400000</v>
      </c>
      <c r="L396" s="19">
        <v>0</v>
      </c>
      <c r="M396" s="19">
        <v>0</v>
      </c>
      <c r="N396" s="19">
        <v>42400000</v>
      </c>
      <c r="O396" s="19">
        <v>2992353</v>
      </c>
      <c r="P396" s="19">
        <v>0</v>
      </c>
      <c r="Q396" s="19">
        <v>0</v>
      </c>
      <c r="R396" s="19">
        <v>0</v>
      </c>
      <c r="S396" s="19">
        <v>0</v>
      </c>
      <c r="T396" s="19">
        <v>7647</v>
      </c>
      <c r="U396" s="19">
        <v>39407647</v>
      </c>
      <c r="V396" s="19">
        <v>0</v>
      </c>
      <c r="W396" s="19">
        <v>39407647</v>
      </c>
      <c r="X396" s="20">
        <f t="shared" si="22"/>
        <v>0</v>
      </c>
      <c r="Y396" s="20">
        <f t="shared" si="23"/>
        <v>7.0574363207547175E-2</v>
      </c>
      <c r="Z396" s="21">
        <f t="shared" si="24"/>
        <v>7.0574363207547175E-2</v>
      </c>
    </row>
    <row r="397" spans="1:26" ht="30" outlineLevel="2" x14ac:dyDescent="0.25">
      <c r="A397" s="15" t="s">
        <v>242</v>
      </c>
      <c r="B397" s="16" t="s">
        <v>257</v>
      </c>
      <c r="C397" s="16" t="s">
        <v>94</v>
      </c>
      <c r="D397" s="16" t="s">
        <v>252</v>
      </c>
      <c r="E397" s="16"/>
      <c r="F397" s="16" t="s">
        <v>38</v>
      </c>
      <c r="G397" s="16">
        <v>1120</v>
      </c>
      <c r="H397" s="16">
        <v>3480</v>
      </c>
      <c r="I397" s="17" t="s">
        <v>253</v>
      </c>
      <c r="J397" s="18">
        <v>40485000</v>
      </c>
      <c r="K397" s="19">
        <v>40485000</v>
      </c>
      <c r="L397" s="19">
        <v>0</v>
      </c>
      <c r="M397" s="19">
        <v>0</v>
      </c>
      <c r="N397" s="19">
        <v>40485000</v>
      </c>
      <c r="O397" s="19">
        <v>40482233.189999998</v>
      </c>
      <c r="P397" s="19">
        <v>0</v>
      </c>
      <c r="Q397" s="19">
        <v>0</v>
      </c>
      <c r="R397" s="19">
        <v>0</v>
      </c>
      <c r="S397" s="19">
        <v>0</v>
      </c>
      <c r="T397" s="19">
        <v>2766.81</v>
      </c>
      <c r="U397" s="19">
        <v>2766.81</v>
      </c>
      <c r="V397" s="19">
        <v>0</v>
      </c>
      <c r="W397" s="19">
        <v>2766.8100000023842</v>
      </c>
      <c r="X397" s="20">
        <f t="shared" si="22"/>
        <v>0</v>
      </c>
      <c r="Y397" s="20">
        <f t="shared" si="23"/>
        <v>0.99993165839199694</v>
      </c>
      <c r="Z397" s="21">
        <f t="shared" si="24"/>
        <v>0.99993165839199694</v>
      </c>
    </row>
    <row r="398" spans="1:26" ht="30" outlineLevel="2" x14ac:dyDescent="0.25">
      <c r="A398" s="15" t="s">
        <v>242</v>
      </c>
      <c r="B398" s="16" t="s">
        <v>257</v>
      </c>
      <c r="C398" s="16" t="s">
        <v>94</v>
      </c>
      <c r="D398" s="16" t="s">
        <v>224</v>
      </c>
      <c r="E398" s="16"/>
      <c r="F398" s="16" t="s">
        <v>38</v>
      </c>
      <c r="G398" s="16">
        <v>1120</v>
      </c>
      <c r="H398" s="16">
        <v>3480</v>
      </c>
      <c r="I398" s="17" t="s">
        <v>225</v>
      </c>
      <c r="J398" s="18">
        <v>120327500</v>
      </c>
      <c r="K398" s="19">
        <v>120327500</v>
      </c>
      <c r="L398" s="19">
        <v>0</v>
      </c>
      <c r="M398" s="19">
        <v>0</v>
      </c>
      <c r="N398" s="19">
        <v>120327500</v>
      </c>
      <c r="O398" s="19">
        <v>28295573.68</v>
      </c>
      <c r="P398" s="19">
        <v>0</v>
      </c>
      <c r="Q398" s="19">
        <v>0</v>
      </c>
      <c r="R398" s="19">
        <v>0</v>
      </c>
      <c r="S398" s="19">
        <v>0</v>
      </c>
      <c r="T398" s="19">
        <v>189426.32</v>
      </c>
      <c r="U398" s="19">
        <v>92031926.319999993</v>
      </c>
      <c r="V398" s="19">
        <v>0</v>
      </c>
      <c r="W398" s="19">
        <v>92031926.319999993</v>
      </c>
      <c r="X398" s="20">
        <f t="shared" si="22"/>
        <v>0</v>
      </c>
      <c r="Y398" s="20">
        <f t="shared" si="23"/>
        <v>0.23515467104361015</v>
      </c>
      <c r="Z398" s="21">
        <f t="shared" si="24"/>
        <v>0.23515467104361015</v>
      </c>
    </row>
    <row r="399" spans="1:26" ht="30" outlineLevel="2" x14ac:dyDescent="0.25">
      <c r="A399" s="15" t="s">
        <v>242</v>
      </c>
      <c r="B399" s="16" t="s">
        <v>286</v>
      </c>
      <c r="C399" s="16" t="s">
        <v>94</v>
      </c>
      <c r="D399" s="16" t="s">
        <v>95</v>
      </c>
      <c r="E399" s="16"/>
      <c r="F399" s="16" t="s">
        <v>38</v>
      </c>
      <c r="G399" s="16">
        <v>1120</v>
      </c>
      <c r="H399" s="16">
        <v>3480</v>
      </c>
      <c r="I399" s="17" t="s">
        <v>96</v>
      </c>
      <c r="J399" s="18">
        <v>370858</v>
      </c>
      <c r="K399" s="19">
        <v>370858</v>
      </c>
      <c r="L399" s="19">
        <v>0</v>
      </c>
      <c r="M399" s="19">
        <v>0</v>
      </c>
      <c r="N399" s="19">
        <v>370858</v>
      </c>
      <c r="O399" s="19">
        <v>0</v>
      </c>
      <c r="P399" s="19">
        <v>0</v>
      </c>
      <c r="Q399" s="19">
        <v>0</v>
      </c>
      <c r="R399" s="19">
        <v>0</v>
      </c>
      <c r="S399" s="19">
        <v>0</v>
      </c>
      <c r="T399" s="19">
        <v>92714.5</v>
      </c>
      <c r="U399" s="19">
        <v>370858</v>
      </c>
      <c r="V399" s="19">
        <v>0</v>
      </c>
      <c r="W399" s="19">
        <v>370858</v>
      </c>
      <c r="X399" s="20">
        <f t="shared" si="22"/>
        <v>0</v>
      </c>
      <c r="Y399" s="20">
        <f t="shared" si="23"/>
        <v>0</v>
      </c>
      <c r="Z399" s="21">
        <f t="shared" si="24"/>
        <v>0</v>
      </c>
    </row>
    <row r="400" spans="1:26" outlineLevel="2" x14ac:dyDescent="0.25">
      <c r="A400" s="15" t="s">
        <v>242</v>
      </c>
      <c r="B400" s="16" t="s">
        <v>286</v>
      </c>
      <c r="C400" s="16" t="s">
        <v>94</v>
      </c>
      <c r="D400" s="16" t="s">
        <v>99</v>
      </c>
      <c r="E400" s="16"/>
      <c r="F400" s="16" t="s">
        <v>38</v>
      </c>
      <c r="G400" s="16">
        <v>1120</v>
      </c>
      <c r="H400" s="16">
        <v>3480</v>
      </c>
      <c r="I400" s="17" t="s">
        <v>251</v>
      </c>
      <c r="J400" s="18">
        <v>150000</v>
      </c>
      <c r="K400" s="19">
        <v>150000</v>
      </c>
      <c r="L400" s="19">
        <v>0</v>
      </c>
      <c r="M400" s="19">
        <v>0</v>
      </c>
      <c r="N400" s="19">
        <v>150000</v>
      </c>
      <c r="O400" s="19">
        <v>0</v>
      </c>
      <c r="P400" s="19">
        <v>0</v>
      </c>
      <c r="Q400" s="19">
        <v>0</v>
      </c>
      <c r="R400" s="19">
        <v>0</v>
      </c>
      <c r="S400" s="19">
        <v>0</v>
      </c>
      <c r="T400" s="19">
        <v>37500</v>
      </c>
      <c r="U400" s="19">
        <v>150000</v>
      </c>
      <c r="V400" s="19">
        <v>0</v>
      </c>
      <c r="W400" s="19">
        <v>150000</v>
      </c>
      <c r="X400" s="20">
        <f t="shared" si="22"/>
        <v>0</v>
      </c>
      <c r="Y400" s="20">
        <f t="shared" si="23"/>
        <v>0</v>
      </c>
      <c r="Z400" s="21">
        <f t="shared" si="24"/>
        <v>0</v>
      </c>
    </row>
    <row r="401" spans="1:26" ht="30" outlineLevel="2" x14ac:dyDescent="0.25">
      <c r="A401" s="15" t="s">
        <v>242</v>
      </c>
      <c r="B401" s="16" t="s">
        <v>286</v>
      </c>
      <c r="C401" s="16" t="s">
        <v>94</v>
      </c>
      <c r="D401" s="16" t="s">
        <v>101</v>
      </c>
      <c r="E401" s="16"/>
      <c r="F401" s="16" t="s">
        <v>38</v>
      </c>
      <c r="G401" s="16">
        <v>1120</v>
      </c>
      <c r="H401" s="16">
        <v>3480</v>
      </c>
      <c r="I401" s="17" t="s">
        <v>102</v>
      </c>
      <c r="J401" s="18">
        <v>3081280</v>
      </c>
      <c r="K401" s="19">
        <v>3081280</v>
      </c>
      <c r="L401" s="19">
        <v>0</v>
      </c>
      <c r="M401" s="19">
        <v>0</v>
      </c>
      <c r="N401" s="19">
        <v>3081280</v>
      </c>
      <c r="O401" s="19">
        <v>0</v>
      </c>
      <c r="P401" s="19">
        <v>0</v>
      </c>
      <c r="Q401" s="19">
        <v>0</v>
      </c>
      <c r="R401" s="19">
        <v>0</v>
      </c>
      <c r="S401" s="19">
        <v>0</v>
      </c>
      <c r="T401" s="19">
        <v>770320</v>
      </c>
      <c r="U401" s="19">
        <v>3081280</v>
      </c>
      <c r="V401" s="19">
        <v>0</v>
      </c>
      <c r="W401" s="19">
        <v>3081280</v>
      </c>
      <c r="X401" s="20">
        <f t="shared" si="22"/>
        <v>0</v>
      </c>
      <c r="Y401" s="20">
        <f t="shared" si="23"/>
        <v>0</v>
      </c>
      <c r="Z401" s="21">
        <f t="shared" si="24"/>
        <v>0</v>
      </c>
    </row>
    <row r="402" spans="1:26" ht="30" outlineLevel="2" x14ac:dyDescent="0.25">
      <c r="A402" s="15" t="s">
        <v>242</v>
      </c>
      <c r="B402" s="16" t="s">
        <v>286</v>
      </c>
      <c r="C402" s="16" t="s">
        <v>94</v>
      </c>
      <c r="D402" s="16" t="s">
        <v>103</v>
      </c>
      <c r="E402" s="16"/>
      <c r="F402" s="16" t="s">
        <v>38</v>
      </c>
      <c r="G402" s="16">
        <v>1120</v>
      </c>
      <c r="H402" s="16">
        <v>3480</v>
      </c>
      <c r="I402" s="17" t="s">
        <v>104</v>
      </c>
      <c r="J402" s="18">
        <v>583627</v>
      </c>
      <c r="K402" s="19">
        <v>583627</v>
      </c>
      <c r="L402" s="19">
        <v>0</v>
      </c>
      <c r="M402" s="19">
        <v>0</v>
      </c>
      <c r="N402" s="19">
        <v>583627</v>
      </c>
      <c r="O402" s="19">
        <v>0</v>
      </c>
      <c r="P402" s="19">
        <v>0</v>
      </c>
      <c r="Q402" s="19">
        <v>0</v>
      </c>
      <c r="R402" s="19">
        <v>0</v>
      </c>
      <c r="S402" s="19">
        <v>0</v>
      </c>
      <c r="T402" s="19">
        <v>145906.75</v>
      </c>
      <c r="U402" s="19">
        <v>583627</v>
      </c>
      <c r="V402" s="19">
        <v>0</v>
      </c>
      <c r="W402" s="19">
        <v>583627</v>
      </c>
      <c r="X402" s="20">
        <f t="shared" si="22"/>
        <v>0</v>
      </c>
      <c r="Y402" s="20">
        <f t="shared" si="23"/>
        <v>0</v>
      </c>
      <c r="Z402" s="21">
        <f t="shared" si="24"/>
        <v>0</v>
      </c>
    </row>
    <row r="403" spans="1:26" ht="30" outlineLevel="2" x14ac:dyDescent="0.25">
      <c r="A403" s="15" t="s">
        <v>242</v>
      </c>
      <c r="B403" s="16" t="s">
        <v>286</v>
      </c>
      <c r="C403" s="16" t="s">
        <v>94</v>
      </c>
      <c r="D403" s="16" t="s">
        <v>105</v>
      </c>
      <c r="E403" s="16"/>
      <c r="F403" s="16" t="s">
        <v>38</v>
      </c>
      <c r="G403" s="16">
        <v>1120</v>
      </c>
      <c r="H403" s="16">
        <v>3480</v>
      </c>
      <c r="I403" s="17" t="s">
        <v>106</v>
      </c>
      <c r="J403" s="18">
        <v>8600</v>
      </c>
      <c r="K403" s="19">
        <v>8600</v>
      </c>
      <c r="L403" s="19">
        <v>0</v>
      </c>
      <c r="M403" s="19">
        <v>0</v>
      </c>
      <c r="N403" s="19">
        <v>8600</v>
      </c>
      <c r="O403" s="19">
        <v>0</v>
      </c>
      <c r="P403" s="19">
        <v>0</v>
      </c>
      <c r="Q403" s="19">
        <v>0</v>
      </c>
      <c r="R403" s="19">
        <v>0</v>
      </c>
      <c r="S403" s="19">
        <v>0</v>
      </c>
      <c r="T403" s="19">
        <v>2150</v>
      </c>
      <c r="U403" s="19">
        <v>8600</v>
      </c>
      <c r="V403" s="19">
        <v>0</v>
      </c>
      <c r="W403" s="19">
        <v>8600</v>
      </c>
      <c r="X403" s="20">
        <f t="shared" si="22"/>
        <v>0</v>
      </c>
      <c r="Y403" s="20">
        <f t="shared" si="23"/>
        <v>0</v>
      </c>
      <c r="Z403" s="21">
        <f t="shared" si="24"/>
        <v>0</v>
      </c>
    </row>
    <row r="404" spans="1:26" ht="30" outlineLevel="2" x14ac:dyDescent="0.25">
      <c r="A404" s="15" t="s">
        <v>242</v>
      </c>
      <c r="B404" s="16" t="s">
        <v>286</v>
      </c>
      <c r="C404" s="16" t="s">
        <v>94</v>
      </c>
      <c r="D404" s="16" t="s">
        <v>107</v>
      </c>
      <c r="E404" s="16"/>
      <c r="F404" s="16" t="s">
        <v>38</v>
      </c>
      <c r="G404" s="16">
        <v>1120</v>
      </c>
      <c r="H404" s="16">
        <v>3480</v>
      </c>
      <c r="I404" s="17" t="s">
        <v>108</v>
      </c>
      <c r="J404" s="18">
        <v>78123</v>
      </c>
      <c r="K404" s="19">
        <v>78123</v>
      </c>
      <c r="L404" s="19">
        <v>0</v>
      </c>
      <c r="M404" s="19">
        <v>0</v>
      </c>
      <c r="N404" s="19">
        <v>78123</v>
      </c>
      <c r="O404" s="19">
        <v>0</v>
      </c>
      <c r="P404" s="19">
        <v>0</v>
      </c>
      <c r="Q404" s="19">
        <v>0</v>
      </c>
      <c r="R404" s="19">
        <v>0</v>
      </c>
      <c r="S404" s="19">
        <v>0</v>
      </c>
      <c r="T404" s="19">
        <v>19530.75</v>
      </c>
      <c r="U404" s="19">
        <v>78123</v>
      </c>
      <c r="V404" s="19">
        <v>0</v>
      </c>
      <c r="W404" s="19">
        <v>78123</v>
      </c>
      <c r="X404" s="20">
        <f t="shared" si="22"/>
        <v>0</v>
      </c>
      <c r="Y404" s="20">
        <f t="shared" si="23"/>
        <v>0</v>
      </c>
      <c r="Z404" s="21">
        <f t="shared" si="24"/>
        <v>0</v>
      </c>
    </row>
    <row r="405" spans="1:26" outlineLevel="2" x14ac:dyDescent="0.25">
      <c r="A405" s="15" t="s">
        <v>242</v>
      </c>
      <c r="B405" s="16" t="s">
        <v>286</v>
      </c>
      <c r="C405" s="16" t="s">
        <v>94</v>
      </c>
      <c r="D405" s="16" t="s">
        <v>109</v>
      </c>
      <c r="E405" s="16"/>
      <c r="F405" s="16" t="s">
        <v>38</v>
      </c>
      <c r="G405" s="16">
        <v>1120</v>
      </c>
      <c r="H405" s="16">
        <v>3480</v>
      </c>
      <c r="I405" s="17" t="s">
        <v>110</v>
      </c>
      <c r="J405" s="18">
        <v>743123</v>
      </c>
      <c r="K405" s="19">
        <v>743123</v>
      </c>
      <c r="L405" s="19">
        <v>0</v>
      </c>
      <c r="M405" s="19">
        <v>0</v>
      </c>
      <c r="N405" s="19">
        <v>743123</v>
      </c>
      <c r="O405" s="19">
        <v>0</v>
      </c>
      <c r="P405" s="19">
        <v>0</v>
      </c>
      <c r="Q405" s="19">
        <v>0</v>
      </c>
      <c r="R405" s="19">
        <v>0</v>
      </c>
      <c r="S405" s="19">
        <v>0</v>
      </c>
      <c r="T405" s="19">
        <v>185780.75</v>
      </c>
      <c r="U405" s="19">
        <v>743123</v>
      </c>
      <c r="V405" s="19">
        <v>0</v>
      </c>
      <c r="W405" s="19">
        <v>743123</v>
      </c>
      <c r="X405" s="20">
        <f t="shared" si="22"/>
        <v>0</v>
      </c>
      <c r="Y405" s="20">
        <f t="shared" si="23"/>
        <v>0</v>
      </c>
      <c r="Z405" s="21">
        <f t="shared" si="24"/>
        <v>0</v>
      </c>
    </row>
    <row r="406" spans="1:26" ht="30" outlineLevel="2" x14ac:dyDescent="0.25">
      <c r="A406" s="15" t="s">
        <v>242</v>
      </c>
      <c r="B406" s="16" t="s">
        <v>286</v>
      </c>
      <c r="C406" s="16" t="s">
        <v>94</v>
      </c>
      <c r="D406" s="16" t="s">
        <v>224</v>
      </c>
      <c r="E406" s="16"/>
      <c r="F406" s="16" t="s">
        <v>38</v>
      </c>
      <c r="G406" s="16">
        <v>1120</v>
      </c>
      <c r="H406" s="16">
        <v>3480</v>
      </c>
      <c r="I406" s="17" t="s">
        <v>225</v>
      </c>
      <c r="J406" s="18">
        <v>105200</v>
      </c>
      <c r="K406" s="19">
        <v>105200</v>
      </c>
      <c r="L406" s="19">
        <v>0</v>
      </c>
      <c r="M406" s="19">
        <v>0</v>
      </c>
      <c r="N406" s="19">
        <v>105200</v>
      </c>
      <c r="O406" s="19">
        <v>0</v>
      </c>
      <c r="P406" s="19">
        <v>0</v>
      </c>
      <c r="Q406" s="19">
        <v>0</v>
      </c>
      <c r="R406" s="19">
        <v>0</v>
      </c>
      <c r="S406" s="19">
        <v>0</v>
      </c>
      <c r="T406" s="19">
        <v>26300</v>
      </c>
      <c r="U406" s="19">
        <v>105200</v>
      </c>
      <c r="V406" s="19">
        <v>0</v>
      </c>
      <c r="W406" s="19">
        <v>105200</v>
      </c>
      <c r="X406" s="20">
        <f t="shared" si="22"/>
        <v>0</v>
      </c>
      <c r="Y406" s="20">
        <f t="shared" si="23"/>
        <v>0</v>
      </c>
      <c r="Z406" s="21">
        <f t="shared" si="24"/>
        <v>0</v>
      </c>
    </row>
    <row r="407" spans="1:26" outlineLevel="2" x14ac:dyDescent="0.25">
      <c r="A407" s="15" t="s">
        <v>296</v>
      </c>
      <c r="B407" s="16" t="s">
        <v>35</v>
      </c>
      <c r="C407" s="16" t="s">
        <v>94</v>
      </c>
      <c r="D407" s="16" t="s">
        <v>97</v>
      </c>
      <c r="E407" s="16"/>
      <c r="F407" s="16" t="s">
        <v>38</v>
      </c>
      <c r="G407" s="16">
        <v>1120</v>
      </c>
      <c r="H407" s="16">
        <v>3480</v>
      </c>
      <c r="I407" s="17" t="s">
        <v>98</v>
      </c>
      <c r="J407" s="18">
        <v>6469140</v>
      </c>
      <c r="K407" s="19">
        <v>6469140</v>
      </c>
      <c r="L407" s="19">
        <v>0</v>
      </c>
      <c r="M407" s="19">
        <v>0</v>
      </c>
      <c r="N407" s="19">
        <v>6469140</v>
      </c>
      <c r="O407" s="19">
        <v>0</v>
      </c>
      <c r="P407" s="19">
        <v>0</v>
      </c>
      <c r="Q407" s="19">
        <v>0</v>
      </c>
      <c r="R407" s="19">
        <v>0</v>
      </c>
      <c r="S407" s="19">
        <v>0</v>
      </c>
      <c r="T407" s="19">
        <v>0</v>
      </c>
      <c r="U407" s="19">
        <v>6469140</v>
      </c>
      <c r="V407" s="19">
        <v>0</v>
      </c>
      <c r="W407" s="19">
        <v>6469140</v>
      </c>
      <c r="X407" s="20">
        <f t="shared" si="22"/>
        <v>0</v>
      </c>
      <c r="Y407" s="20">
        <f t="shared" si="23"/>
        <v>0</v>
      </c>
      <c r="Z407" s="21">
        <f t="shared" si="24"/>
        <v>0</v>
      </c>
    </row>
    <row r="408" spans="1:26" ht="30" outlineLevel="2" x14ac:dyDescent="0.25">
      <c r="A408" s="15" t="s">
        <v>296</v>
      </c>
      <c r="B408" s="16" t="s">
        <v>35</v>
      </c>
      <c r="C408" s="16" t="s">
        <v>94</v>
      </c>
      <c r="D408" s="16" t="s">
        <v>101</v>
      </c>
      <c r="E408" s="16"/>
      <c r="F408" s="16" t="s">
        <v>38</v>
      </c>
      <c r="G408" s="16">
        <v>1120</v>
      </c>
      <c r="H408" s="16">
        <v>3480</v>
      </c>
      <c r="I408" s="17" t="s">
        <v>102</v>
      </c>
      <c r="J408" s="18">
        <v>2100000</v>
      </c>
      <c r="K408" s="19">
        <v>2100000</v>
      </c>
      <c r="L408" s="19">
        <v>0</v>
      </c>
      <c r="M408" s="19">
        <v>0</v>
      </c>
      <c r="N408" s="19">
        <v>2100000</v>
      </c>
      <c r="O408" s="19">
        <v>0</v>
      </c>
      <c r="P408" s="19">
        <v>0</v>
      </c>
      <c r="Q408" s="19">
        <v>0</v>
      </c>
      <c r="R408" s="19">
        <v>0</v>
      </c>
      <c r="S408" s="19">
        <v>0</v>
      </c>
      <c r="T408" s="19">
        <v>0</v>
      </c>
      <c r="U408" s="19">
        <v>2100000</v>
      </c>
      <c r="V408" s="19">
        <v>0</v>
      </c>
      <c r="W408" s="19">
        <v>2100000</v>
      </c>
      <c r="X408" s="20">
        <f t="shared" si="22"/>
        <v>0</v>
      </c>
      <c r="Y408" s="20">
        <f t="shared" si="23"/>
        <v>0</v>
      </c>
      <c r="Z408" s="21">
        <f t="shared" si="24"/>
        <v>0</v>
      </c>
    </row>
    <row r="409" spans="1:26" outlineLevel="2" x14ac:dyDescent="0.25">
      <c r="A409" s="15" t="s">
        <v>296</v>
      </c>
      <c r="B409" s="16" t="s">
        <v>35</v>
      </c>
      <c r="C409" s="16" t="s">
        <v>94</v>
      </c>
      <c r="D409" s="16" t="s">
        <v>300</v>
      </c>
      <c r="E409" s="16"/>
      <c r="F409" s="16" t="s">
        <v>38</v>
      </c>
      <c r="G409" s="16">
        <v>1120</v>
      </c>
      <c r="H409" s="16">
        <v>3480</v>
      </c>
      <c r="I409" s="17" t="s">
        <v>301</v>
      </c>
      <c r="J409" s="18">
        <v>34200</v>
      </c>
      <c r="K409" s="19">
        <v>34200</v>
      </c>
      <c r="L409" s="19">
        <v>0</v>
      </c>
      <c r="M409" s="19">
        <v>0</v>
      </c>
      <c r="N409" s="19">
        <v>34200</v>
      </c>
      <c r="O409" s="19">
        <v>0</v>
      </c>
      <c r="P409" s="19">
        <v>0</v>
      </c>
      <c r="Q409" s="19">
        <v>0</v>
      </c>
      <c r="R409" s="19">
        <v>0</v>
      </c>
      <c r="S409" s="19">
        <v>0</v>
      </c>
      <c r="T409" s="19">
        <v>0</v>
      </c>
      <c r="U409" s="19">
        <v>34200</v>
      </c>
      <c r="V409" s="19">
        <v>0</v>
      </c>
      <c r="W409" s="19">
        <v>34200</v>
      </c>
      <c r="X409" s="20">
        <f t="shared" si="22"/>
        <v>0</v>
      </c>
      <c r="Y409" s="20">
        <f t="shared" si="23"/>
        <v>0</v>
      </c>
      <c r="Z409" s="21">
        <f t="shared" si="24"/>
        <v>0</v>
      </c>
    </row>
    <row r="410" spans="1:26" ht="30" outlineLevel="2" x14ac:dyDescent="0.25">
      <c r="A410" s="15" t="s">
        <v>296</v>
      </c>
      <c r="B410" s="16" t="s">
        <v>35</v>
      </c>
      <c r="C410" s="16" t="s">
        <v>94</v>
      </c>
      <c r="D410" s="16" t="s">
        <v>103</v>
      </c>
      <c r="E410" s="16"/>
      <c r="F410" s="16" t="s">
        <v>38</v>
      </c>
      <c r="G410" s="16">
        <v>1120</v>
      </c>
      <c r="H410" s="16">
        <v>3480</v>
      </c>
      <c r="I410" s="17" t="s">
        <v>104</v>
      </c>
      <c r="J410" s="18">
        <v>934120</v>
      </c>
      <c r="K410" s="19">
        <v>934120</v>
      </c>
      <c r="L410" s="19">
        <v>0</v>
      </c>
      <c r="M410" s="19">
        <v>0</v>
      </c>
      <c r="N410" s="19">
        <v>934120</v>
      </c>
      <c r="O410" s="19">
        <v>0</v>
      </c>
      <c r="P410" s="19">
        <v>0</v>
      </c>
      <c r="Q410" s="19">
        <v>0</v>
      </c>
      <c r="R410" s="19">
        <v>0</v>
      </c>
      <c r="S410" s="19">
        <v>0</v>
      </c>
      <c r="T410" s="19">
        <v>0</v>
      </c>
      <c r="U410" s="19">
        <v>934120</v>
      </c>
      <c r="V410" s="19">
        <v>0</v>
      </c>
      <c r="W410" s="19">
        <v>934120</v>
      </c>
      <c r="X410" s="20">
        <f t="shared" si="22"/>
        <v>0</v>
      </c>
      <c r="Y410" s="20">
        <f t="shared" si="23"/>
        <v>0</v>
      </c>
      <c r="Z410" s="21">
        <f t="shared" si="24"/>
        <v>0</v>
      </c>
    </row>
    <row r="411" spans="1:26" ht="30" outlineLevel="2" x14ac:dyDescent="0.25">
      <c r="A411" s="15" t="s">
        <v>296</v>
      </c>
      <c r="B411" s="16" t="s">
        <v>35</v>
      </c>
      <c r="C411" s="16" t="s">
        <v>94</v>
      </c>
      <c r="D411" s="16" t="s">
        <v>107</v>
      </c>
      <c r="E411" s="16"/>
      <c r="F411" s="16" t="s">
        <v>38</v>
      </c>
      <c r="G411" s="16">
        <v>1120</v>
      </c>
      <c r="H411" s="16">
        <v>3480</v>
      </c>
      <c r="I411" s="17" t="s">
        <v>108</v>
      </c>
      <c r="J411" s="18">
        <v>3145285</v>
      </c>
      <c r="K411" s="19">
        <v>3145285</v>
      </c>
      <c r="L411" s="19">
        <v>0</v>
      </c>
      <c r="M411" s="19">
        <v>0</v>
      </c>
      <c r="N411" s="19">
        <v>3145285</v>
      </c>
      <c r="O411" s="19">
        <v>0</v>
      </c>
      <c r="P411" s="19">
        <v>0</v>
      </c>
      <c r="Q411" s="19">
        <v>0</v>
      </c>
      <c r="R411" s="19">
        <v>0</v>
      </c>
      <c r="S411" s="19">
        <v>0</v>
      </c>
      <c r="T411" s="19">
        <v>0</v>
      </c>
      <c r="U411" s="19">
        <v>3145285</v>
      </c>
      <c r="V411" s="19">
        <v>0</v>
      </c>
      <c r="W411" s="19">
        <v>3145285</v>
      </c>
      <c r="X411" s="20">
        <f t="shared" si="22"/>
        <v>0</v>
      </c>
      <c r="Y411" s="20">
        <f t="shared" si="23"/>
        <v>0</v>
      </c>
      <c r="Z411" s="21">
        <f t="shared" si="24"/>
        <v>0</v>
      </c>
    </row>
    <row r="412" spans="1:26" ht="30" outlineLevel="2" x14ac:dyDescent="0.25">
      <c r="A412" s="15" t="s">
        <v>312</v>
      </c>
      <c r="B412" s="16" t="s">
        <v>35</v>
      </c>
      <c r="C412" s="16" t="s">
        <v>94</v>
      </c>
      <c r="D412" s="16" t="s">
        <v>95</v>
      </c>
      <c r="E412" s="16"/>
      <c r="F412" s="16" t="s">
        <v>38</v>
      </c>
      <c r="G412" s="16">
        <v>1120</v>
      </c>
      <c r="H412" s="16">
        <v>3480</v>
      </c>
      <c r="I412" s="17" t="s">
        <v>96</v>
      </c>
      <c r="J412" s="18">
        <v>284700</v>
      </c>
      <c r="K412" s="19">
        <v>284700</v>
      </c>
      <c r="L412" s="19">
        <v>0</v>
      </c>
      <c r="M412" s="19">
        <v>0</v>
      </c>
      <c r="N412" s="19">
        <v>284700</v>
      </c>
      <c r="O412" s="19">
        <v>0</v>
      </c>
      <c r="P412" s="19">
        <v>0</v>
      </c>
      <c r="Q412" s="19">
        <v>0</v>
      </c>
      <c r="R412" s="19">
        <v>0</v>
      </c>
      <c r="S412" s="19">
        <v>0</v>
      </c>
      <c r="T412" s="19">
        <v>0</v>
      </c>
      <c r="U412" s="19">
        <v>284700</v>
      </c>
      <c r="V412" s="19">
        <v>0</v>
      </c>
      <c r="W412" s="19">
        <v>284700</v>
      </c>
      <c r="X412" s="20">
        <f t="shared" si="22"/>
        <v>0</v>
      </c>
      <c r="Y412" s="20">
        <f t="shared" si="23"/>
        <v>0</v>
      </c>
      <c r="Z412" s="21">
        <f t="shared" si="24"/>
        <v>0</v>
      </c>
    </row>
    <row r="413" spans="1:26" outlineLevel="2" x14ac:dyDescent="0.25">
      <c r="A413" s="15" t="s">
        <v>312</v>
      </c>
      <c r="B413" s="16" t="s">
        <v>35</v>
      </c>
      <c r="C413" s="16" t="s">
        <v>94</v>
      </c>
      <c r="D413" s="16" t="s">
        <v>97</v>
      </c>
      <c r="E413" s="16"/>
      <c r="F413" s="16" t="s">
        <v>38</v>
      </c>
      <c r="G413" s="16">
        <v>1120</v>
      </c>
      <c r="H413" s="16">
        <v>3480</v>
      </c>
      <c r="I413" s="17" t="s">
        <v>98</v>
      </c>
      <c r="J413" s="18">
        <v>2922</v>
      </c>
      <c r="K413" s="19">
        <v>2922</v>
      </c>
      <c r="L413" s="19">
        <v>0</v>
      </c>
      <c r="M413" s="19">
        <v>0</v>
      </c>
      <c r="N413" s="19">
        <v>2922</v>
      </c>
      <c r="O413" s="19">
        <v>0</v>
      </c>
      <c r="P413" s="19">
        <v>0</v>
      </c>
      <c r="Q413" s="19">
        <v>0</v>
      </c>
      <c r="R413" s="19">
        <v>0</v>
      </c>
      <c r="S413" s="19">
        <v>0</v>
      </c>
      <c r="T413" s="19">
        <v>0</v>
      </c>
      <c r="U413" s="19">
        <v>2922</v>
      </c>
      <c r="V413" s="19">
        <v>0</v>
      </c>
      <c r="W413" s="19">
        <v>2922</v>
      </c>
      <c r="X413" s="20">
        <f t="shared" si="22"/>
        <v>0</v>
      </c>
      <c r="Y413" s="20">
        <f t="shared" si="23"/>
        <v>0</v>
      </c>
      <c r="Z413" s="21">
        <f t="shared" si="24"/>
        <v>0</v>
      </c>
    </row>
    <row r="414" spans="1:26" outlineLevel="2" x14ac:dyDescent="0.25">
      <c r="A414" s="15" t="s">
        <v>312</v>
      </c>
      <c r="B414" s="16" t="s">
        <v>35</v>
      </c>
      <c r="C414" s="16" t="s">
        <v>94</v>
      </c>
      <c r="D414" s="16" t="s">
        <v>210</v>
      </c>
      <c r="E414" s="16"/>
      <c r="F414" s="16" t="s">
        <v>38</v>
      </c>
      <c r="G414" s="16">
        <v>1120</v>
      </c>
      <c r="H414" s="16">
        <v>3480</v>
      </c>
      <c r="I414" s="17" t="s">
        <v>211</v>
      </c>
      <c r="J414" s="18">
        <v>60000</v>
      </c>
      <c r="K414" s="19">
        <v>60000</v>
      </c>
      <c r="L414" s="19">
        <v>0</v>
      </c>
      <c r="M414" s="19">
        <v>0</v>
      </c>
      <c r="N414" s="19">
        <v>60000</v>
      </c>
      <c r="O414" s="19">
        <v>0</v>
      </c>
      <c r="P414" s="19">
        <v>0</v>
      </c>
      <c r="Q414" s="19">
        <v>0</v>
      </c>
      <c r="R414" s="19">
        <v>0</v>
      </c>
      <c r="S414" s="19">
        <v>0</v>
      </c>
      <c r="T414" s="19">
        <v>0</v>
      </c>
      <c r="U414" s="19">
        <v>60000</v>
      </c>
      <c r="V414" s="19">
        <v>0</v>
      </c>
      <c r="W414" s="19">
        <v>60000</v>
      </c>
      <c r="X414" s="20">
        <f t="shared" si="22"/>
        <v>0</v>
      </c>
      <c r="Y414" s="20">
        <f t="shared" si="23"/>
        <v>0</v>
      </c>
      <c r="Z414" s="21">
        <f t="shared" si="24"/>
        <v>0</v>
      </c>
    </row>
    <row r="415" spans="1:26" ht="30" outlineLevel="2" x14ac:dyDescent="0.25">
      <c r="A415" s="15" t="s">
        <v>312</v>
      </c>
      <c r="B415" s="16" t="s">
        <v>35</v>
      </c>
      <c r="C415" s="16" t="s">
        <v>94</v>
      </c>
      <c r="D415" s="16" t="s">
        <v>101</v>
      </c>
      <c r="E415" s="16"/>
      <c r="F415" s="16" t="s">
        <v>38</v>
      </c>
      <c r="G415" s="16">
        <v>1120</v>
      </c>
      <c r="H415" s="16">
        <v>3480</v>
      </c>
      <c r="I415" s="17" t="s">
        <v>102</v>
      </c>
      <c r="J415" s="18">
        <v>17822500</v>
      </c>
      <c r="K415" s="19">
        <v>17822500</v>
      </c>
      <c r="L415" s="19">
        <v>0</v>
      </c>
      <c r="M415" s="19">
        <v>0</v>
      </c>
      <c r="N415" s="19">
        <v>17822500</v>
      </c>
      <c r="O415" s="19">
        <v>0</v>
      </c>
      <c r="P415" s="19">
        <v>0</v>
      </c>
      <c r="Q415" s="19">
        <v>0</v>
      </c>
      <c r="R415" s="19">
        <v>0</v>
      </c>
      <c r="S415" s="19">
        <v>0</v>
      </c>
      <c r="T415" s="19">
        <v>11669731</v>
      </c>
      <c r="U415" s="19">
        <v>17822500</v>
      </c>
      <c r="V415" s="19">
        <v>0</v>
      </c>
      <c r="W415" s="19">
        <v>17822500</v>
      </c>
      <c r="X415" s="20">
        <f t="shared" si="22"/>
        <v>0</v>
      </c>
      <c r="Y415" s="20">
        <f t="shared" si="23"/>
        <v>0</v>
      </c>
      <c r="Z415" s="21">
        <f t="shared" si="24"/>
        <v>0</v>
      </c>
    </row>
    <row r="416" spans="1:26" ht="30" outlineLevel="2" x14ac:dyDescent="0.25">
      <c r="A416" s="15" t="s">
        <v>312</v>
      </c>
      <c r="B416" s="16" t="s">
        <v>35</v>
      </c>
      <c r="C416" s="16" t="s">
        <v>94</v>
      </c>
      <c r="D416" s="16" t="s">
        <v>103</v>
      </c>
      <c r="E416" s="16"/>
      <c r="F416" s="16" t="s">
        <v>38</v>
      </c>
      <c r="G416" s="16">
        <v>1120</v>
      </c>
      <c r="H416" s="16">
        <v>3480</v>
      </c>
      <c r="I416" s="17" t="s">
        <v>104</v>
      </c>
      <c r="J416" s="18">
        <v>219730</v>
      </c>
      <c r="K416" s="19">
        <v>219730</v>
      </c>
      <c r="L416" s="19">
        <v>0</v>
      </c>
      <c r="M416" s="19">
        <v>0</v>
      </c>
      <c r="N416" s="19">
        <v>219730</v>
      </c>
      <c r="O416" s="19">
        <v>0</v>
      </c>
      <c r="P416" s="19">
        <v>0</v>
      </c>
      <c r="Q416" s="19">
        <v>0</v>
      </c>
      <c r="R416" s="19">
        <v>0</v>
      </c>
      <c r="S416" s="19">
        <v>0</v>
      </c>
      <c r="T416" s="19">
        <v>0</v>
      </c>
      <c r="U416" s="19">
        <v>219730</v>
      </c>
      <c r="V416" s="19">
        <v>0</v>
      </c>
      <c r="W416" s="19">
        <v>219730</v>
      </c>
      <c r="X416" s="20">
        <f t="shared" si="22"/>
        <v>0</v>
      </c>
      <c r="Y416" s="20">
        <f t="shared" si="23"/>
        <v>0</v>
      </c>
      <c r="Z416" s="21">
        <f t="shared" si="24"/>
        <v>0</v>
      </c>
    </row>
    <row r="417" spans="1:26" ht="30" outlineLevel="2" x14ac:dyDescent="0.25">
      <c r="A417" s="15" t="s">
        <v>312</v>
      </c>
      <c r="B417" s="16" t="s">
        <v>35</v>
      </c>
      <c r="C417" s="16" t="s">
        <v>94</v>
      </c>
      <c r="D417" s="16" t="s">
        <v>107</v>
      </c>
      <c r="E417" s="16"/>
      <c r="F417" s="16" t="s">
        <v>38</v>
      </c>
      <c r="G417" s="16">
        <v>1120</v>
      </c>
      <c r="H417" s="16">
        <v>3480</v>
      </c>
      <c r="I417" s="17" t="s">
        <v>108</v>
      </c>
      <c r="J417" s="18">
        <v>1419798</v>
      </c>
      <c r="K417" s="19">
        <v>1419798</v>
      </c>
      <c r="L417" s="19">
        <v>0</v>
      </c>
      <c r="M417" s="19">
        <v>0</v>
      </c>
      <c r="N417" s="19">
        <v>1419798</v>
      </c>
      <c r="O417" s="19">
        <v>0</v>
      </c>
      <c r="P417" s="19">
        <v>0</v>
      </c>
      <c r="Q417" s="19">
        <v>0</v>
      </c>
      <c r="R417" s="19">
        <v>0</v>
      </c>
      <c r="S417" s="19">
        <v>0</v>
      </c>
      <c r="T417" s="19">
        <v>0</v>
      </c>
      <c r="U417" s="19">
        <v>1419798</v>
      </c>
      <c r="V417" s="19">
        <v>0</v>
      </c>
      <c r="W417" s="19">
        <v>1419798</v>
      </c>
      <c r="X417" s="20">
        <f t="shared" si="22"/>
        <v>0</v>
      </c>
      <c r="Y417" s="20">
        <f t="shared" si="23"/>
        <v>0</v>
      </c>
      <c r="Z417" s="21">
        <f t="shared" si="24"/>
        <v>0</v>
      </c>
    </row>
    <row r="418" spans="1:26" outlineLevel="2" x14ac:dyDescent="0.25">
      <c r="A418" s="15" t="s">
        <v>312</v>
      </c>
      <c r="B418" s="16" t="s">
        <v>35</v>
      </c>
      <c r="C418" s="16" t="s">
        <v>94</v>
      </c>
      <c r="D418" s="16" t="s">
        <v>109</v>
      </c>
      <c r="E418" s="16"/>
      <c r="F418" s="16" t="s">
        <v>38</v>
      </c>
      <c r="G418" s="16">
        <v>1120</v>
      </c>
      <c r="H418" s="16">
        <v>3480</v>
      </c>
      <c r="I418" s="17" t="s">
        <v>110</v>
      </c>
      <c r="J418" s="18">
        <v>17000</v>
      </c>
      <c r="K418" s="19">
        <v>17000</v>
      </c>
      <c r="L418" s="19">
        <v>0</v>
      </c>
      <c r="M418" s="19">
        <v>0</v>
      </c>
      <c r="N418" s="19">
        <v>17000</v>
      </c>
      <c r="O418" s="19">
        <v>0</v>
      </c>
      <c r="P418" s="19">
        <v>0</v>
      </c>
      <c r="Q418" s="19">
        <v>0</v>
      </c>
      <c r="R418" s="19">
        <v>0</v>
      </c>
      <c r="S418" s="19">
        <v>0</v>
      </c>
      <c r="T418" s="19">
        <v>0</v>
      </c>
      <c r="U418" s="19">
        <v>17000</v>
      </c>
      <c r="V418" s="19">
        <v>0</v>
      </c>
      <c r="W418" s="19">
        <v>17000</v>
      </c>
      <c r="X418" s="20">
        <f t="shared" si="22"/>
        <v>0</v>
      </c>
      <c r="Y418" s="20">
        <f t="shared" si="23"/>
        <v>0</v>
      </c>
      <c r="Z418" s="21">
        <f t="shared" si="24"/>
        <v>0</v>
      </c>
    </row>
    <row r="419" spans="1:26" ht="30" outlineLevel="2" x14ac:dyDescent="0.25">
      <c r="A419" s="15" t="s">
        <v>333</v>
      </c>
      <c r="B419" s="16" t="s">
        <v>35</v>
      </c>
      <c r="C419" s="16" t="s">
        <v>94</v>
      </c>
      <c r="D419" s="16" t="s">
        <v>95</v>
      </c>
      <c r="E419" s="16"/>
      <c r="F419" s="16" t="s">
        <v>38</v>
      </c>
      <c r="G419" s="16">
        <v>1120</v>
      </c>
      <c r="H419" s="16">
        <v>3480</v>
      </c>
      <c r="I419" s="17" t="s">
        <v>96</v>
      </c>
      <c r="J419" s="18">
        <v>230000</v>
      </c>
      <c r="K419" s="19">
        <v>230000</v>
      </c>
      <c r="L419" s="19">
        <v>0</v>
      </c>
      <c r="M419" s="19">
        <v>0</v>
      </c>
      <c r="N419" s="19">
        <v>230000</v>
      </c>
      <c r="O419" s="19">
        <v>197500</v>
      </c>
      <c r="P419" s="19">
        <v>0</v>
      </c>
      <c r="Q419" s="19">
        <v>0</v>
      </c>
      <c r="R419" s="19">
        <v>0</v>
      </c>
      <c r="S419" s="19">
        <v>0</v>
      </c>
      <c r="T419" s="19">
        <v>0</v>
      </c>
      <c r="U419" s="19">
        <v>32500</v>
      </c>
      <c r="V419" s="19">
        <v>0</v>
      </c>
      <c r="W419" s="19">
        <v>32500</v>
      </c>
      <c r="X419" s="20">
        <f t="shared" si="22"/>
        <v>0</v>
      </c>
      <c r="Y419" s="20">
        <f t="shared" si="23"/>
        <v>0.85869565217391308</v>
      </c>
      <c r="Z419" s="21">
        <f t="shared" si="24"/>
        <v>0.85869565217391308</v>
      </c>
    </row>
    <row r="420" spans="1:26" ht="30" outlineLevel="2" x14ac:dyDescent="0.25">
      <c r="A420" s="15" t="s">
        <v>333</v>
      </c>
      <c r="B420" s="16" t="s">
        <v>35</v>
      </c>
      <c r="C420" s="16" t="s">
        <v>94</v>
      </c>
      <c r="D420" s="16" t="s">
        <v>101</v>
      </c>
      <c r="E420" s="16"/>
      <c r="F420" s="16" t="s">
        <v>38</v>
      </c>
      <c r="G420" s="16">
        <v>1120</v>
      </c>
      <c r="H420" s="16">
        <v>3480</v>
      </c>
      <c r="I420" s="17" t="s">
        <v>102</v>
      </c>
      <c r="J420" s="18">
        <v>1574250</v>
      </c>
      <c r="K420" s="19">
        <v>1574250</v>
      </c>
      <c r="L420" s="19">
        <v>0</v>
      </c>
      <c r="M420" s="19">
        <v>0</v>
      </c>
      <c r="N420" s="19">
        <v>1574250</v>
      </c>
      <c r="O420" s="19">
        <v>1259788</v>
      </c>
      <c r="P420" s="19">
        <v>0</v>
      </c>
      <c r="Q420" s="19">
        <v>0</v>
      </c>
      <c r="R420" s="19">
        <v>0</v>
      </c>
      <c r="S420" s="19">
        <v>0</v>
      </c>
      <c r="T420" s="19">
        <v>36849</v>
      </c>
      <c r="U420" s="19">
        <v>314462</v>
      </c>
      <c r="V420" s="19">
        <v>0</v>
      </c>
      <c r="W420" s="19">
        <v>314462</v>
      </c>
      <c r="X420" s="20">
        <f t="shared" si="22"/>
        <v>0</v>
      </c>
      <c r="Y420" s="20">
        <f t="shared" si="23"/>
        <v>0.80024646657138321</v>
      </c>
      <c r="Z420" s="21">
        <f t="shared" si="24"/>
        <v>0.80024646657138321</v>
      </c>
    </row>
    <row r="421" spans="1:26" ht="30" outlineLevel="2" x14ac:dyDescent="0.25">
      <c r="A421" s="15" t="s">
        <v>333</v>
      </c>
      <c r="B421" s="16" t="s">
        <v>35</v>
      </c>
      <c r="C421" s="16" t="s">
        <v>94</v>
      </c>
      <c r="D421" s="16" t="s">
        <v>103</v>
      </c>
      <c r="E421" s="16"/>
      <c r="F421" s="16" t="s">
        <v>38</v>
      </c>
      <c r="G421" s="16">
        <v>1120</v>
      </c>
      <c r="H421" s="16">
        <v>3480</v>
      </c>
      <c r="I421" s="17" t="s">
        <v>104</v>
      </c>
      <c r="J421" s="18">
        <v>22706842</v>
      </c>
      <c r="K421" s="19">
        <v>22706842</v>
      </c>
      <c r="L421" s="19">
        <v>0</v>
      </c>
      <c r="M421" s="19">
        <v>0</v>
      </c>
      <c r="N421" s="19">
        <v>22706842</v>
      </c>
      <c r="O421" s="19">
        <v>18787500</v>
      </c>
      <c r="P421" s="19">
        <v>0</v>
      </c>
      <c r="Q421" s="19">
        <v>0</v>
      </c>
      <c r="R421" s="19">
        <v>0</v>
      </c>
      <c r="S421" s="19">
        <v>0</v>
      </c>
      <c r="T421" s="19">
        <v>4016</v>
      </c>
      <c r="U421" s="19">
        <v>3919342</v>
      </c>
      <c r="V421" s="19">
        <v>0</v>
      </c>
      <c r="W421" s="19">
        <v>3919342</v>
      </c>
      <c r="X421" s="20">
        <f t="shared" si="22"/>
        <v>0</v>
      </c>
      <c r="Y421" s="20">
        <f t="shared" si="23"/>
        <v>0.82739378729988078</v>
      </c>
      <c r="Z421" s="21">
        <f t="shared" si="24"/>
        <v>0.82739378729988078</v>
      </c>
    </row>
    <row r="422" spans="1:26" ht="30" outlineLevel="2" x14ac:dyDescent="0.25">
      <c r="A422" s="15" t="s">
        <v>333</v>
      </c>
      <c r="B422" s="16" t="s">
        <v>35</v>
      </c>
      <c r="C422" s="16" t="s">
        <v>94</v>
      </c>
      <c r="D422" s="16" t="s">
        <v>107</v>
      </c>
      <c r="E422" s="16"/>
      <c r="F422" s="16" t="s">
        <v>38</v>
      </c>
      <c r="G422" s="16">
        <v>1120</v>
      </c>
      <c r="H422" s="16">
        <v>3480</v>
      </c>
      <c r="I422" s="17" t="s">
        <v>108</v>
      </c>
      <c r="J422" s="18">
        <v>15281000</v>
      </c>
      <c r="K422" s="19">
        <v>15281000</v>
      </c>
      <c r="L422" s="19">
        <v>0</v>
      </c>
      <c r="M422" s="19">
        <v>0</v>
      </c>
      <c r="N422" s="19">
        <v>15281000</v>
      </c>
      <c r="O422" s="19">
        <v>13140000</v>
      </c>
      <c r="P422" s="19">
        <v>0</v>
      </c>
      <c r="Q422" s="19">
        <v>0</v>
      </c>
      <c r="R422" s="19">
        <v>0</v>
      </c>
      <c r="S422" s="19">
        <v>0</v>
      </c>
      <c r="T422" s="19">
        <v>69271</v>
      </c>
      <c r="U422" s="19">
        <v>2141000</v>
      </c>
      <c r="V422" s="19">
        <v>0</v>
      </c>
      <c r="W422" s="19">
        <v>2141000</v>
      </c>
      <c r="X422" s="20">
        <f t="shared" si="22"/>
        <v>0</v>
      </c>
      <c r="Y422" s="20">
        <f t="shared" si="23"/>
        <v>0.8598913683659446</v>
      </c>
      <c r="Z422" s="21">
        <f t="shared" si="24"/>
        <v>0.8598913683659446</v>
      </c>
    </row>
    <row r="423" spans="1:26" outlineLevel="2" x14ac:dyDescent="0.25">
      <c r="A423" s="15" t="s">
        <v>333</v>
      </c>
      <c r="B423" s="16" t="s">
        <v>35</v>
      </c>
      <c r="C423" s="16" t="s">
        <v>94</v>
      </c>
      <c r="D423" s="16" t="s">
        <v>109</v>
      </c>
      <c r="E423" s="16"/>
      <c r="F423" s="16" t="s">
        <v>38</v>
      </c>
      <c r="G423" s="16">
        <v>1120</v>
      </c>
      <c r="H423" s="16">
        <v>3480</v>
      </c>
      <c r="I423" s="17" t="s">
        <v>110</v>
      </c>
      <c r="J423" s="18">
        <v>1977120</v>
      </c>
      <c r="K423" s="19">
        <v>1977120</v>
      </c>
      <c r="L423" s="19">
        <v>0</v>
      </c>
      <c r="M423" s="19">
        <v>0</v>
      </c>
      <c r="N423" s="19">
        <v>1977120</v>
      </c>
      <c r="O423" s="19">
        <v>0</v>
      </c>
      <c r="P423" s="19">
        <v>0</v>
      </c>
      <c r="Q423" s="19">
        <v>0</v>
      </c>
      <c r="R423" s="19">
        <v>0</v>
      </c>
      <c r="S423" s="19">
        <v>0</v>
      </c>
      <c r="T423" s="19">
        <v>1709071</v>
      </c>
      <c r="U423" s="19">
        <v>1977120</v>
      </c>
      <c r="V423" s="19">
        <v>0</v>
      </c>
      <c r="W423" s="19">
        <v>1977120</v>
      </c>
      <c r="X423" s="20">
        <f t="shared" si="22"/>
        <v>0</v>
      </c>
      <c r="Y423" s="20">
        <f t="shared" si="23"/>
        <v>0</v>
      </c>
      <c r="Z423" s="21">
        <f t="shared" si="24"/>
        <v>0</v>
      </c>
    </row>
    <row r="424" spans="1:26" outlineLevel="2" x14ac:dyDescent="0.25">
      <c r="A424" s="15" t="s">
        <v>341</v>
      </c>
      <c r="B424" s="16" t="s">
        <v>35</v>
      </c>
      <c r="C424" s="16" t="s">
        <v>94</v>
      </c>
      <c r="D424" s="16" t="s">
        <v>208</v>
      </c>
      <c r="E424" s="16"/>
      <c r="F424" s="16" t="s">
        <v>38</v>
      </c>
      <c r="G424" s="16">
        <v>1120</v>
      </c>
      <c r="H424" s="16">
        <v>3480</v>
      </c>
      <c r="I424" s="17" t="s">
        <v>209</v>
      </c>
      <c r="J424" s="18">
        <v>114087</v>
      </c>
      <c r="K424" s="19">
        <v>114087</v>
      </c>
      <c r="L424" s="19">
        <v>0</v>
      </c>
      <c r="M424" s="19">
        <v>0</v>
      </c>
      <c r="N424" s="19">
        <v>114087</v>
      </c>
      <c r="O424" s="19">
        <v>0</v>
      </c>
      <c r="P424" s="19">
        <v>0</v>
      </c>
      <c r="Q424" s="19">
        <v>0</v>
      </c>
      <c r="R424" s="19">
        <v>0</v>
      </c>
      <c r="S424" s="19">
        <v>0</v>
      </c>
      <c r="T424" s="19">
        <v>0</v>
      </c>
      <c r="U424" s="19">
        <v>114087</v>
      </c>
      <c r="V424" s="19">
        <v>0</v>
      </c>
      <c r="W424" s="19">
        <v>114087</v>
      </c>
      <c r="X424" s="20">
        <f t="shared" si="22"/>
        <v>0</v>
      </c>
      <c r="Y424" s="20">
        <f t="shared" si="23"/>
        <v>0</v>
      </c>
      <c r="Z424" s="21">
        <f t="shared" si="24"/>
        <v>0</v>
      </c>
    </row>
    <row r="425" spans="1:26" ht="30" outlineLevel="2" x14ac:dyDescent="0.25">
      <c r="A425" s="15" t="s">
        <v>341</v>
      </c>
      <c r="B425" s="16" t="s">
        <v>35</v>
      </c>
      <c r="C425" s="16" t="s">
        <v>94</v>
      </c>
      <c r="D425" s="16" t="s">
        <v>95</v>
      </c>
      <c r="E425" s="16"/>
      <c r="F425" s="16" t="s">
        <v>38</v>
      </c>
      <c r="G425" s="16">
        <v>1120</v>
      </c>
      <c r="H425" s="16">
        <v>3480</v>
      </c>
      <c r="I425" s="17" t="s">
        <v>96</v>
      </c>
      <c r="J425" s="18">
        <v>12311743</v>
      </c>
      <c r="K425" s="19">
        <v>11792045</v>
      </c>
      <c r="L425" s="19">
        <v>-5613354</v>
      </c>
      <c r="M425" s="19">
        <v>0</v>
      </c>
      <c r="N425" s="19">
        <v>6178691</v>
      </c>
      <c r="O425" s="19">
        <v>0</v>
      </c>
      <c r="P425" s="19">
        <v>0</v>
      </c>
      <c r="Q425" s="19">
        <v>0</v>
      </c>
      <c r="R425" s="19">
        <v>0</v>
      </c>
      <c r="S425" s="19">
        <v>0</v>
      </c>
      <c r="T425" s="19">
        <v>0</v>
      </c>
      <c r="U425" s="19">
        <v>11792045</v>
      </c>
      <c r="V425" s="19">
        <v>0</v>
      </c>
      <c r="W425" s="19">
        <v>6178691</v>
      </c>
      <c r="X425" s="20">
        <f t="shared" ref="X425:X450" si="26">R425/N425</f>
        <v>0</v>
      </c>
      <c r="Y425" s="20">
        <f t="shared" ref="Y425:Y450" si="27">(O425+P425+Q425)/N425</f>
        <v>0</v>
      </c>
      <c r="Z425" s="21">
        <f t="shared" ref="Z425:Z450" si="28">X425+Y425</f>
        <v>0</v>
      </c>
    </row>
    <row r="426" spans="1:26" outlineLevel="2" x14ac:dyDescent="0.25">
      <c r="A426" s="15" t="s">
        <v>341</v>
      </c>
      <c r="B426" s="16" t="s">
        <v>35</v>
      </c>
      <c r="C426" s="16" t="s">
        <v>94</v>
      </c>
      <c r="D426" s="16" t="s">
        <v>97</v>
      </c>
      <c r="E426" s="16"/>
      <c r="F426" s="16" t="s">
        <v>38</v>
      </c>
      <c r="G426" s="16">
        <v>1120</v>
      </c>
      <c r="H426" s="16">
        <v>3480</v>
      </c>
      <c r="I426" s="17" t="s">
        <v>98</v>
      </c>
      <c r="J426" s="18">
        <v>1475585</v>
      </c>
      <c r="K426" s="19">
        <v>1475585</v>
      </c>
      <c r="L426" s="19">
        <v>272086</v>
      </c>
      <c r="M426" s="19">
        <v>0</v>
      </c>
      <c r="N426" s="19">
        <v>1747671</v>
      </c>
      <c r="O426" s="19">
        <v>286474.07</v>
      </c>
      <c r="P426" s="19">
        <v>0</v>
      </c>
      <c r="Q426" s="19">
        <v>0</v>
      </c>
      <c r="R426" s="19">
        <v>0</v>
      </c>
      <c r="S426" s="19">
        <v>0</v>
      </c>
      <c r="T426" s="19">
        <v>47290.93</v>
      </c>
      <c r="U426" s="19">
        <v>1189110.93</v>
      </c>
      <c r="V426" s="19">
        <v>0</v>
      </c>
      <c r="W426" s="19">
        <v>1461196.93</v>
      </c>
      <c r="X426" s="20">
        <f t="shared" si="26"/>
        <v>0</v>
      </c>
      <c r="Y426" s="20">
        <f t="shared" si="27"/>
        <v>0.16391761950618852</v>
      </c>
      <c r="Z426" s="21">
        <f t="shared" si="28"/>
        <v>0.16391761950618852</v>
      </c>
    </row>
    <row r="427" spans="1:26" outlineLevel="2" x14ac:dyDescent="0.25">
      <c r="A427" s="15" t="s">
        <v>341</v>
      </c>
      <c r="B427" s="16" t="s">
        <v>35</v>
      </c>
      <c r="C427" s="16" t="s">
        <v>94</v>
      </c>
      <c r="D427" s="16" t="s">
        <v>210</v>
      </c>
      <c r="E427" s="16"/>
      <c r="F427" s="16" t="s">
        <v>38</v>
      </c>
      <c r="G427" s="16">
        <v>1120</v>
      </c>
      <c r="H427" s="16">
        <v>3480</v>
      </c>
      <c r="I427" s="17" t="s">
        <v>211</v>
      </c>
      <c r="J427" s="18">
        <v>2037692</v>
      </c>
      <c r="K427" s="19">
        <v>2037692</v>
      </c>
      <c r="L427" s="19">
        <v>0</v>
      </c>
      <c r="M427" s="19">
        <v>0</v>
      </c>
      <c r="N427" s="19">
        <v>2037692</v>
      </c>
      <c r="O427" s="19">
        <v>0</v>
      </c>
      <c r="P427" s="19">
        <v>0</v>
      </c>
      <c r="Q427" s="19">
        <v>0</v>
      </c>
      <c r="R427" s="19">
        <v>0</v>
      </c>
      <c r="S427" s="19">
        <v>0</v>
      </c>
      <c r="T427" s="19">
        <v>0</v>
      </c>
      <c r="U427" s="19">
        <v>2037692</v>
      </c>
      <c r="V427" s="19">
        <v>0</v>
      </c>
      <c r="W427" s="19">
        <v>2037692</v>
      </c>
      <c r="X427" s="20">
        <f t="shared" si="26"/>
        <v>0</v>
      </c>
      <c r="Y427" s="20">
        <f t="shared" si="27"/>
        <v>0</v>
      </c>
      <c r="Z427" s="21">
        <f t="shared" si="28"/>
        <v>0</v>
      </c>
    </row>
    <row r="428" spans="1:26" ht="30" outlineLevel="2" x14ac:dyDescent="0.25">
      <c r="A428" s="15" t="s">
        <v>341</v>
      </c>
      <c r="B428" s="16" t="s">
        <v>35</v>
      </c>
      <c r="C428" s="16" t="s">
        <v>94</v>
      </c>
      <c r="D428" s="16" t="s">
        <v>212</v>
      </c>
      <c r="E428" s="16"/>
      <c r="F428" s="16" t="s">
        <v>38</v>
      </c>
      <c r="G428" s="16">
        <v>1120</v>
      </c>
      <c r="H428" s="16">
        <v>3480</v>
      </c>
      <c r="I428" s="17" t="s">
        <v>213</v>
      </c>
      <c r="J428" s="18">
        <v>513920</v>
      </c>
      <c r="K428" s="19">
        <v>513920</v>
      </c>
      <c r="L428" s="19">
        <v>0</v>
      </c>
      <c r="M428" s="19">
        <v>0</v>
      </c>
      <c r="N428" s="19">
        <v>513920</v>
      </c>
      <c r="O428" s="19">
        <v>511764</v>
      </c>
      <c r="P428" s="19">
        <v>0</v>
      </c>
      <c r="Q428" s="19">
        <v>0</v>
      </c>
      <c r="R428" s="19">
        <v>0</v>
      </c>
      <c r="S428" s="19">
        <v>0</v>
      </c>
      <c r="T428" s="19">
        <v>0</v>
      </c>
      <c r="U428" s="19">
        <v>2156</v>
      </c>
      <c r="V428" s="19">
        <v>0</v>
      </c>
      <c r="W428" s="19">
        <v>2156</v>
      </c>
      <c r="X428" s="20">
        <f t="shared" si="26"/>
        <v>0</v>
      </c>
      <c r="Y428" s="20">
        <f t="shared" si="27"/>
        <v>0.99580479452054793</v>
      </c>
      <c r="Z428" s="21">
        <f t="shared" si="28"/>
        <v>0.99580479452054793</v>
      </c>
    </row>
    <row r="429" spans="1:26" ht="30" outlineLevel="2" x14ac:dyDescent="0.25">
      <c r="A429" s="15" t="s">
        <v>341</v>
      </c>
      <c r="B429" s="16" t="s">
        <v>35</v>
      </c>
      <c r="C429" s="16" t="s">
        <v>94</v>
      </c>
      <c r="D429" s="16" t="s">
        <v>101</v>
      </c>
      <c r="E429" s="16"/>
      <c r="F429" s="16" t="s">
        <v>38</v>
      </c>
      <c r="G429" s="16">
        <v>1120</v>
      </c>
      <c r="H429" s="16">
        <v>3480</v>
      </c>
      <c r="I429" s="17" t="s">
        <v>102</v>
      </c>
      <c r="J429" s="18">
        <v>25067058</v>
      </c>
      <c r="K429" s="19">
        <v>25067058</v>
      </c>
      <c r="L429" s="19">
        <v>137642</v>
      </c>
      <c r="M429" s="19">
        <v>0</v>
      </c>
      <c r="N429" s="19">
        <v>25204700</v>
      </c>
      <c r="O429" s="19">
        <v>0</v>
      </c>
      <c r="P429" s="19">
        <v>928450</v>
      </c>
      <c r="Q429" s="19">
        <v>0</v>
      </c>
      <c r="R429" s="19">
        <v>0</v>
      </c>
      <c r="S429" s="19">
        <v>0</v>
      </c>
      <c r="T429" s="19">
        <v>0</v>
      </c>
      <c r="U429" s="19">
        <v>24138608</v>
      </c>
      <c r="V429" s="19">
        <v>0</v>
      </c>
      <c r="W429" s="19">
        <v>24276250</v>
      </c>
      <c r="X429" s="20">
        <f t="shared" si="26"/>
        <v>0</v>
      </c>
      <c r="Y429" s="20">
        <f t="shared" si="27"/>
        <v>3.683638369034347E-2</v>
      </c>
      <c r="Z429" s="21">
        <f t="shared" si="28"/>
        <v>3.683638369034347E-2</v>
      </c>
    </row>
    <row r="430" spans="1:26" outlineLevel="2" x14ac:dyDescent="0.25">
      <c r="A430" s="15" t="s">
        <v>341</v>
      </c>
      <c r="B430" s="16" t="s">
        <v>35</v>
      </c>
      <c r="C430" s="16" t="s">
        <v>94</v>
      </c>
      <c r="D430" s="16" t="s">
        <v>218</v>
      </c>
      <c r="E430" s="16"/>
      <c r="F430" s="16" t="s">
        <v>38</v>
      </c>
      <c r="G430" s="16">
        <v>1120</v>
      </c>
      <c r="H430" s="16">
        <v>3480</v>
      </c>
      <c r="I430" s="17" t="s">
        <v>219</v>
      </c>
      <c r="J430" s="18">
        <v>503572</v>
      </c>
      <c r="K430" s="19">
        <v>503572</v>
      </c>
      <c r="L430" s="19">
        <v>0</v>
      </c>
      <c r="M430" s="19">
        <v>0</v>
      </c>
      <c r="N430" s="19">
        <v>503572</v>
      </c>
      <c r="O430" s="19">
        <v>0</v>
      </c>
      <c r="P430" s="19">
        <v>0</v>
      </c>
      <c r="Q430" s="19">
        <v>0</v>
      </c>
      <c r="R430" s="19">
        <v>0</v>
      </c>
      <c r="S430" s="19">
        <v>0</v>
      </c>
      <c r="T430" s="19">
        <v>0</v>
      </c>
      <c r="U430" s="19">
        <v>503572</v>
      </c>
      <c r="V430" s="19">
        <v>0</v>
      </c>
      <c r="W430" s="19">
        <v>503572</v>
      </c>
      <c r="X430" s="20">
        <f t="shared" si="26"/>
        <v>0</v>
      </c>
      <c r="Y430" s="20">
        <f t="shared" si="27"/>
        <v>0</v>
      </c>
      <c r="Z430" s="21">
        <f t="shared" si="28"/>
        <v>0</v>
      </c>
    </row>
    <row r="431" spans="1:26" ht="45" outlineLevel="2" x14ac:dyDescent="0.25">
      <c r="A431" s="15" t="s">
        <v>341</v>
      </c>
      <c r="B431" s="16" t="s">
        <v>35</v>
      </c>
      <c r="C431" s="16" t="s">
        <v>94</v>
      </c>
      <c r="D431" s="16" t="s">
        <v>352</v>
      </c>
      <c r="E431" s="16"/>
      <c r="F431" s="16" t="s">
        <v>38</v>
      </c>
      <c r="G431" s="16">
        <v>1120</v>
      </c>
      <c r="H431" s="16">
        <v>3480</v>
      </c>
      <c r="I431" s="17" t="s">
        <v>353</v>
      </c>
      <c r="J431" s="19">
        <v>0</v>
      </c>
      <c r="K431" s="19">
        <v>18645</v>
      </c>
      <c r="L431" s="19">
        <v>0</v>
      </c>
      <c r="M431" s="19">
        <v>0</v>
      </c>
      <c r="N431" s="19">
        <v>18645</v>
      </c>
      <c r="O431" s="19">
        <v>0</v>
      </c>
      <c r="P431" s="19">
        <v>18645</v>
      </c>
      <c r="Q431" s="19">
        <v>0</v>
      </c>
      <c r="R431" s="19">
        <v>0</v>
      </c>
      <c r="S431" s="19">
        <v>0</v>
      </c>
      <c r="T431" s="19">
        <v>0</v>
      </c>
      <c r="U431" s="19">
        <v>0</v>
      </c>
      <c r="V431" s="19">
        <v>0</v>
      </c>
      <c r="W431" s="19">
        <v>0</v>
      </c>
      <c r="X431" s="20">
        <f t="shared" si="26"/>
        <v>0</v>
      </c>
      <c r="Y431" s="20">
        <f t="shared" si="27"/>
        <v>1</v>
      </c>
      <c r="Z431" s="21">
        <f t="shared" si="28"/>
        <v>1</v>
      </c>
    </row>
    <row r="432" spans="1:26" outlineLevel="2" x14ac:dyDescent="0.25">
      <c r="A432" s="15" t="s">
        <v>341</v>
      </c>
      <c r="B432" s="16" t="s">
        <v>35</v>
      </c>
      <c r="C432" s="16" t="s">
        <v>94</v>
      </c>
      <c r="D432" s="16" t="s">
        <v>300</v>
      </c>
      <c r="E432" s="16"/>
      <c r="F432" s="16" t="s">
        <v>38</v>
      </c>
      <c r="G432" s="16">
        <v>1120</v>
      </c>
      <c r="H432" s="16">
        <v>3480</v>
      </c>
      <c r="I432" s="17" t="s">
        <v>354</v>
      </c>
      <c r="J432" s="19">
        <v>0</v>
      </c>
      <c r="K432" s="19">
        <v>45225</v>
      </c>
      <c r="L432" s="19">
        <v>5880</v>
      </c>
      <c r="M432" s="19">
        <v>0</v>
      </c>
      <c r="N432" s="19">
        <v>51105</v>
      </c>
      <c r="O432" s="19">
        <v>0</v>
      </c>
      <c r="P432" s="19">
        <v>45225</v>
      </c>
      <c r="Q432" s="19">
        <v>0</v>
      </c>
      <c r="R432" s="19">
        <v>0</v>
      </c>
      <c r="S432" s="19">
        <v>0</v>
      </c>
      <c r="T432" s="19">
        <v>0</v>
      </c>
      <c r="U432" s="19">
        <v>0</v>
      </c>
      <c r="V432" s="19">
        <v>0</v>
      </c>
      <c r="W432" s="19">
        <v>5880</v>
      </c>
      <c r="X432" s="20">
        <f t="shared" si="26"/>
        <v>0</v>
      </c>
      <c r="Y432" s="20">
        <f t="shared" si="27"/>
        <v>0.88494276489580281</v>
      </c>
      <c r="Z432" s="21">
        <f t="shared" si="28"/>
        <v>0.88494276489580281</v>
      </c>
    </row>
    <row r="433" spans="1:26" outlineLevel="2" x14ac:dyDescent="0.25">
      <c r="A433" s="15" t="s">
        <v>341</v>
      </c>
      <c r="B433" s="16" t="s">
        <v>35</v>
      </c>
      <c r="C433" s="16" t="s">
        <v>94</v>
      </c>
      <c r="D433" s="16" t="s">
        <v>220</v>
      </c>
      <c r="E433" s="16"/>
      <c r="F433" s="16" t="s">
        <v>38</v>
      </c>
      <c r="G433" s="16">
        <v>1120</v>
      </c>
      <c r="H433" s="16">
        <v>3480</v>
      </c>
      <c r="I433" s="17" t="s">
        <v>221</v>
      </c>
      <c r="J433" s="18">
        <v>129150</v>
      </c>
      <c r="K433" s="19">
        <v>129150</v>
      </c>
      <c r="L433" s="19">
        <v>0</v>
      </c>
      <c r="M433" s="19">
        <v>0</v>
      </c>
      <c r="N433" s="19">
        <v>129150</v>
      </c>
      <c r="O433" s="19">
        <v>0</v>
      </c>
      <c r="P433" s="19">
        <v>12170.1</v>
      </c>
      <c r="Q433" s="19">
        <v>0</v>
      </c>
      <c r="R433" s="19">
        <v>0</v>
      </c>
      <c r="S433" s="19">
        <v>0</v>
      </c>
      <c r="T433" s="19">
        <v>19959.900000000001</v>
      </c>
      <c r="U433" s="19">
        <v>116979.9</v>
      </c>
      <c r="V433" s="19">
        <v>0</v>
      </c>
      <c r="W433" s="19">
        <v>116979.9</v>
      </c>
      <c r="X433" s="20">
        <f t="shared" si="26"/>
        <v>0</v>
      </c>
      <c r="Y433" s="20">
        <f t="shared" si="27"/>
        <v>9.4232288037166087E-2</v>
      </c>
      <c r="Z433" s="21">
        <f t="shared" si="28"/>
        <v>9.4232288037166087E-2</v>
      </c>
    </row>
    <row r="434" spans="1:26" ht="30" outlineLevel="2" x14ac:dyDescent="0.25">
      <c r="A434" s="15" t="s">
        <v>341</v>
      </c>
      <c r="B434" s="16" t="s">
        <v>35</v>
      </c>
      <c r="C434" s="16" t="s">
        <v>94</v>
      </c>
      <c r="D434" s="16" t="s">
        <v>103</v>
      </c>
      <c r="E434" s="16"/>
      <c r="F434" s="16" t="s">
        <v>38</v>
      </c>
      <c r="G434" s="16">
        <v>1120</v>
      </c>
      <c r="H434" s="16">
        <v>3480</v>
      </c>
      <c r="I434" s="17" t="s">
        <v>104</v>
      </c>
      <c r="J434" s="18">
        <v>20790400</v>
      </c>
      <c r="K434" s="19">
        <v>20790400</v>
      </c>
      <c r="L434" s="19">
        <v>1715025</v>
      </c>
      <c r="M434" s="19">
        <v>0</v>
      </c>
      <c r="N434" s="19">
        <v>22505425</v>
      </c>
      <c r="O434" s="19">
        <v>0</v>
      </c>
      <c r="P434" s="19">
        <v>0</v>
      </c>
      <c r="Q434" s="19">
        <v>0</v>
      </c>
      <c r="R434" s="19">
        <v>0</v>
      </c>
      <c r="S434" s="19">
        <v>0</v>
      </c>
      <c r="T434" s="19">
        <v>0</v>
      </c>
      <c r="U434" s="19">
        <v>20790400</v>
      </c>
      <c r="V434" s="19">
        <v>0</v>
      </c>
      <c r="W434" s="19">
        <v>22505425</v>
      </c>
      <c r="X434" s="20">
        <f t="shared" si="26"/>
        <v>0</v>
      </c>
      <c r="Y434" s="20">
        <f t="shared" si="27"/>
        <v>0</v>
      </c>
      <c r="Z434" s="21">
        <f t="shared" si="28"/>
        <v>0</v>
      </c>
    </row>
    <row r="435" spans="1:26" ht="30" outlineLevel="2" x14ac:dyDescent="0.25">
      <c r="A435" s="15" t="s">
        <v>341</v>
      </c>
      <c r="B435" s="16" t="s">
        <v>35</v>
      </c>
      <c r="C435" s="16" t="s">
        <v>94</v>
      </c>
      <c r="D435" s="16" t="s">
        <v>105</v>
      </c>
      <c r="E435" s="16"/>
      <c r="F435" s="16" t="s">
        <v>38</v>
      </c>
      <c r="G435" s="16">
        <v>1120</v>
      </c>
      <c r="H435" s="16">
        <v>3480</v>
      </c>
      <c r="I435" s="17" t="s">
        <v>106</v>
      </c>
      <c r="J435" s="18">
        <v>7449750</v>
      </c>
      <c r="K435" s="19">
        <v>7449750</v>
      </c>
      <c r="L435" s="19">
        <v>0</v>
      </c>
      <c r="M435" s="19">
        <v>0</v>
      </c>
      <c r="N435" s="19">
        <v>7449750</v>
      </c>
      <c r="O435" s="19">
        <v>0</v>
      </c>
      <c r="P435" s="19">
        <v>5133054</v>
      </c>
      <c r="Q435" s="19">
        <v>0</v>
      </c>
      <c r="R435" s="19">
        <v>0</v>
      </c>
      <c r="S435" s="19">
        <v>0</v>
      </c>
      <c r="T435" s="19">
        <v>2237684</v>
      </c>
      <c r="U435" s="19">
        <v>2316696</v>
      </c>
      <c r="V435" s="19">
        <v>0</v>
      </c>
      <c r="W435" s="19">
        <v>2316696</v>
      </c>
      <c r="X435" s="20">
        <f t="shared" si="26"/>
        <v>0</v>
      </c>
      <c r="Y435" s="20">
        <f t="shared" si="27"/>
        <v>0.68902365851203062</v>
      </c>
      <c r="Z435" s="21">
        <f t="shared" si="28"/>
        <v>0.68902365851203062</v>
      </c>
    </row>
    <row r="436" spans="1:26" ht="30" outlineLevel="2" x14ac:dyDescent="0.25">
      <c r="A436" s="15" t="s">
        <v>341</v>
      </c>
      <c r="B436" s="16" t="s">
        <v>35</v>
      </c>
      <c r="C436" s="16" t="s">
        <v>94</v>
      </c>
      <c r="D436" s="16" t="s">
        <v>107</v>
      </c>
      <c r="E436" s="16"/>
      <c r="F436" s="16" t="s">
        <v>38</v>
      </c>
      <c r="G436" s="16">
        <v>1120</v>
      </c>
      <c r="H436" s="16">
        <v>3480</v>
      </c>
      <c r="I436" s="17" t="s">
        <v>108</v>
      </c>
      <c r="J436" s="18">
        <v>40230697</v>
      </c>
      <c r="K436" s="19">
        <v>40230697</v>
      </c>
      <c r="L436" s="19">
        <v>3482721</v>
      </c>
      <c r="M436" s="19">
        <v>0</v>
      </c>
      <c r="N436" s="19">
        <v>43713418</v>
      </c>
      <c r="O436" s="19">
        <v>0</v>
      </c>
      <c r="P436" s="19">
        <v>0</v>
      </c>
      <c r="Q436" s="19">
        <v>0</v>
      </c>
      <c r="R436" s="19">
        <v>5334108.5</v>
      </c>
      <c r="S436" s="19">
        <v>5334108.5</v>
      </c>
      <c r="T436" s="19">
        <v>0.5</v>
      </c>
      <c r="U436" s="19">
        <v>34896588.5</v>
      </c>
      <c r="V436" s="19">
        <v>0</v>
      </c>
      <c r="W436" s="19">
        <v>38379309.5</v>
      </c>
      <c r="X436" s="20">
        <f t="shared" si="26"/>
        <v>0.12202451201596727</v>
      </c>
      <c r="Y436" s="20">
        <f t="shared" si="27"/>
        <v>0</v>
      </c>
      <c r="Z436" s="21">
        <f t="shared" si="28"/>
        <v>0.12202451201596727</v>
      </c>
    </row>
    <row r="437" spans="1:26" outlineLevel="2" x14ac:dyDescent="0.25">
      <c r="A437" s="15" t="s">
        <v>341</v>
      </c>
      <c r="B437" s="16" t="s">
        <v>35</v>
      </c>
      <c r="C437" s="16" t="s">
        <v>94</v>
      </c>
      <c r="D437" s="16" t="s">
        <v>109</v>
      </c>
      <c r="E437" s="16"/>
      <c r="F437" s="16" t="s">
        <v>38</v>
      </c>
      <c r="G437" s="16">
        <v>1120</v>
      </c>
      <c r="H437" s="16">
        <v>3480</v>
      </c>
      <c r="I437" s="17" t="s">
        <v>110</v>
      </c>
      <c r="J437" s="18">
        <v>77615363</v>
      </c>
      <c r="K437" s="19">
        <v>77615363</v>
      </c>
      <c r="L437" s="19">
        <v>0</v>
      </c>
      <c r="M437" s="19">
        <v>75000000</v>
      </c>
      <c r="N437" s="19">
        <v>152615363</v>
      </c>
      <c r="O437" s="19">
        <v>11708701</v>
      </c>
      <c r="P437" s="19">
        <v>304825</v>
      </c>
      <c r="Q437" s="19">
        <v>0</v>
      </c>
      <c r="R437" s="19">
        <v>0</v>
      </c>
      <c r="S437" s="19">
        <v>0</v>
      </c>
      <c r="T437" s="19">
        <v>55045685</v>
      </c>
      <c r="U437" s="19">
        <v>65601837</v>
      </c>
      <c r="V437" s="19">
        <v>0</v>
      </c>
      <c r="W437" s="19">
        <v>140601837</v>
      </c>
      <c r="X437" s="20">
        <f t="shared" si="26"/>
        <v>0</v>
      </c>
      <c r="Y437" s="20">
        <f t="shared" si="27"/>
        <v>7.8717671431283096E-2</v>
      </c>
      <c r="Z437" s="21">
        <f t="shared" si="28"/>
        <v>7.8717671431283096E-2</v>
      </c>
    </row>
    <row r="438" spans="1:26" ht="30" outlineLevel="2" x14ac:dyDescent="0.25">
      <c r="A438" s="15" t="s">
        <v>341</v>
      </c>
      <c r="B438" s="16" t="s">
        <v>35</v>
      </c>
      <c r="C438" s="16" t="s">
        <v>94</v>
      </c>
      <c r="D438" s="16" t="s">
        <v>222</v>
      </c>
      <c r="E438" s="16"/>
      <c r="F438" s="16" t="s">
        <v>38</v>
      </c>
      <c r="G438" s="16">
        <v>1120</v>
      </c>
      <c r="H438" s="16">
        <v>3480</v>
      </c>
      <c r="I438" s="17" t="s">
        <v>223</v>
      </c>
      <c r="J438" s="18">
        <v>1702123</v>
      </c>
      <c r="K438" s="19">
        <v>1702123</v>
      </c>
      <c r="L438" s="19">
        <v>0</v>
      </c>
      <c r="M438" s="19">
        <v>0</v>
      </c>
      <c r="N438" s="19">
        <v>1702123</v>
      </c>
      <c r="O438" s="19">
        <v>0</v>
      </c>
      <c r="P438" s="19">
        <v>0</v>
      </c>
      <c r="Q438" s="19">
        <v>0</v>
      </c>
      <c r="R438" s="19">
        <v>0</v>
      </c>
      <c r="S438" s="19">
        <v>0</v>
      </c>
      <c r="T438" s="19">
        <v>0</v>
      </c>
      <c r="U438" s="19">
        <v>1702123</v>
      </c>
      <c r="V438" s="19">
        <v>0</v>
      </c>
      <c r="W438" s="19">
        <v>1702123</v>
      </c>
      <c r="X438" s="20">
        <f t="shared" si="26"/>
        <v>0</v>
      </c>
      <c r="Y438" s="20">
        <f t="shared" si="27"/>
        <v>0</v>
      </c>
      <c r="Z438" s="21">
        <f t="shared" si="28"/>
        <v>0</v>
      </c>
    </row>
    <row r="439" spans="1:26" ht="30" outlineLevel="2" x14ac:dyDescent="0.25">
      <c r="A439" s="15" t="s">
        <v>341</v>
      </c>
      <c r="B439" s="16" t="s">
        <v>35</v>
      </c>
      <c r="C439" s="16" t="s">
        <v>94</v>
      </c>
      <c r="D439" s="16" t="s">
        <v>252</v>
      </c>
      <c r="E439" s="16"/>
      <c r="F439" s="16" t="s">
        <v>38</v>
      </c>
      <c r="G439" s="16">
        <v>1120</v>
      </c>
      <c r="H439" s="16">
        <v>3480</v>
      </c>
      <c r="I439" s="17" t="s">
        <v>253</v>
      </c>
      <c r="J439" s="18">
        <v>1674886</v>
      </c>
      <c r="K439" s="19">
        <v>1674886</v>
      </c>
      <c r="L439" s="19">
        <v>0</v>
      </c>
      <c r="M439" s="19">
        <v>0</v>
      </c>
      <c r="N439" s="19">
        <v>1674886</v>
      </c>
      <c r="O439" s="19">
        <v>1664948</v>
      </c>
      <c r="P439" s="19">
        <v>0</v>
      </c>
      <c r="Q439" s="19">
        <v>0</v>
      </c>
      <c r="R439" s="19">
        <v>0</v>
      </c>
      <c r="S439" s="19">
        <v>0</v>
      </c>
      <c r="T439" s="19">
        <v>0</v>
      </c>
      <c r="U439" s="19">
        <v>9938</v>
      </c>
      <c r="V439" s="19">
        <v>0</v>
      </c>
      <c r="W439" s="19">
        <v>9938</v>
      </c>
      <c r="X439" s="20">
        <f t="shared" si="26"/>
        <v>0</v>
      </c>
      <c r="Y439" s="20">
        <f t="shared" si="27"/>
        <v>0.99406646183680558</v>
      </c>
      <c r="Z439" s="21">
        <f t="shared" si="28"/>
        <v>0.99406646183680558</v>
      </c>
    </row>
    <row r="440" spans="1:26" ht="30" outlineLevel="2" x14ac:dyDescent="0.25">
      <c r="A440" s="15" t="s">
        <v>341</v>
      </c>
      <c r="B440" s="16" t="s">
        <v>35</v>
      </c>
      <c r="C440" s="16" t="s">
        <v>94</v>
      </c>
      <c r="D440" s="16" t="s">
        <v>224</v>
      </c>
      <c r="E440" s="16"/>
      <c r="F440" s="16" t="s">
        <v>38</v>
      </c>
      <c r="G440" s="16">
        <v>1120</v>
      </c>
      <c r="H440" s="16">
        <v>3480</v>
      </c>
      <c r="I440" s="17" t="s">
        <v>225</v>
      </c>
      <c r="J440" s="18">
        <v>1852248</v>
      </c>
      <c r="K440" s="19">
        <v>2308076</v>
      </c>
      <c r="L440" s="19">
        <v>0</v>
      </c>
      <c r="M440" s="19">
        <v>0</v>
      </c>
      <c r="N440" s="19">
        <v>2308076</v>
      </c>
      <c r="O440" s="19">
        <v>0</v>
      </c>
      <c r="P440" s="19">
        <v>2255635</v>
      </c>
      <c r="Q440" s="19">
        <v>0</v>
      </c>
      <c r="R440" s="19">
        <v>0</v>
      </c>
      <c r="S440" s="19">
        <v>0</v>
      </c>
      <c r="T440" s="19">
        <v>-2255635</v>
      </c>
      <c r="U440" s="19">
        <v>52441</v>
      </c>
      <c r="V440" s="19">
        <v>0</v>
      </c>
      <c r="W440" s="19">
        <v>52441</v>
      </c>
      <c r="X440" s="20">
        <f t="shared" si="26"/>
        <v>0</v>
      </c>
      <c r="Y440" s="20">
        <f t="shared" si="27"/>
        <v>0.97727934435434538</v>
      </c>
      <c r="Z440" s="21">
        <f t="shared" si="28"/>
        <v>0.97727934435434538</v>
      </c>
    </row>
    <row r="441" spans="1:26" ht="30" outlineLevel="2" x14ac:dyDescent="0.25">
      <c r="A441" s="15" t="s">
        <v>362</v>
      </c>
      <c r="B441" s="16" t="s">
        <v>35</v>
      </c>
      <c r="C441" s="16" t="s">
        <v>94</v>
      </c>
      <c r="D441" s="16" t="s">
        <v>95</v>
      </c>
      <c r="E441" s="16"/>
      <c r="F441" s="16" t="s">
        <v>38</v>
      </c>
      <c r="G441" s="16">
        <v>1120</v>
      </c>
      <c r="H441" s="16">
        <v>3460</v>
      </c>
      <c r="I441" s="17" t="s">
        <v>96</v>
      </c>
      <c r="J441" s="18">
        <v>50467563</v>
      </c>
      <c r="K441" s="19">
        <v>50467563</v>
      </c>
      <c r="L441" s="19">
        <v>0</v>
      </c>
      <c r="M441" s="19">
        <v>0</v>
      </c>
      <c r="N441" s="19">
        <v>50467563</v>
      </c>
      <c r="O441" s="19">
        <v>0</v>
      </c>
      <c r="P441" s="19">
        <v>0</v>
      </c>
      <c r="Q441" s="19">
        <v>0</v>
      </c>
      <c r="R441" s="19">
        <v>0</v>
      </c>
      <c r="S441" s="19">
        <v>0</v>
      </c>
      <c r="T441" s="19">
        <v>0</v>
      </c>
      <c r="U441" s="19">
        <v>50467563</v>
      </c>
      <c r="V441" s="19">
        <v>0</v>
      </c>
      <c r="W441" s="19">
        <v>50467563</v>
      </c>
      <c r="X441" s="20">
        <f t="shared" si="26"/>
        <v>0</v>
      </c>
      <c r="Y441" s="20">
        <f t="shared" si="27"/>
        <v>0</v>
      </c>
      <c r="Z441" s="21">
        <f t="shared" si="28"/>
        <v>0</v>
      </c>
    </row>
    <row r="442" spans="1:26" outlineLevel="2" x14ac:dyDescent="0.25">
      <c r="A442" s="15" t="s">
        <v>362</v>
      </c>
      <c r="B442" s="16" t="s">
        <v>35</v>
      </c>
      <c r="C442" s="16" t="s">
        <v>94</v>
      </c>
      <c r="D442" s="16" t="s">
        <v>99</v>
      </c>
      <c r="E442" s="16"/>
      <c r="F442" s="16" t="s">
        <v>38</v>
      </c>
      <c r="G442" s="16">
        <v>1120</v>
      </c>
      <c r="H442" s="16">
        <v>3460</v>
      </c>
      <c r="I442" s="17" t="s">
        <v>251</v>
      </c>
      <c r="J442" s="18">
        <v>4597602708</v>
      </c>
      <c r="K442" s="19">
        <v>4597602708</v>
      </c>
      <c r="L442" s="19">
        <v>0</v>
      </c>
      <c r="M442" s="19">
        <v>0</v>
      </c>
      <c r="N442" s="19">
        <v>4597602708</v>
      </c>
      <c r="O442" s="19">
        <v>0</v>
      </c>
      <c r="P442" s="19">
        <v>0</v>
      </c>
      <c r="Q442" s="19">
        <v>0</v>
      </c>
      <c r="R442" s="19">
        <v>0</v>
      </c>
      <c r="S442" s="19">
        <v>0</v>
      </c>
      <c r="T442" s="19">
        <v>0</v>
      </c>
      <c r="U442" s="19">
        <v>4597602708</v>
      </c>
      <c r="V442" s="19">
        <v>0</v>
      </c>
      <c r="W442" s="19">
        <v>4597602708</v>
      </c>
      <c r="X442" s="20">
        <f t="shared" si="26"/>
        <v>0</v>
      </c>
      <c r="Y442" s="20">
        <f t="shared" si="27"/>
        <v>0</v>
      </c>
      <c r="Z442" s="21">
        <f t="shared" si="28"/>
        <v>0</v>
      </c>
    </row>
    <row r="443" spans="1:26" ht="30" outlineLevel="2" x14ac:dyDescent="0.25">
      <c r="A443" s="15" t="s">
        <v>362</v>
      </c>
      <c r="B443" s="16" t="s">
        <v>35</v>
      </c>
      <c r="C443" s="16" t="s">
        <v>94</v>
      </c>
      <c r="D443" s="16" t="s">
        <v>101</v>
      </c>
      <c r="E443" s="16"/>
      <c r="F443" s="16" t="s">
        <v>38</v>
      </c>
      <c r="G443" s="16">
        <v>1120</v>
      </c>
      <c r="H443" s="16">
        <v>3460</v>
      </c>
      <c r="I443" s="17" t="s">
        <v>102</v>
      </c>
      <c r="J443" s="18">
        <v>535500</v>
      </c>
      <c r="K443" s="19">
        <v>649902</v>
      </c>
      <c r="L443" s="19">
        <v>0</v>
      </c>
      <c r="M443" s="19">
        <v>0</v>
      </c>
      <c r="N443" s="19">
        <v>649902</v>
      </c>
      <c r="O443" s="19">
        <v>0</v>
      </c>
      <c r="P443" s="19">
        <v>649902</v>
      </c>
      <c r="Q443" s="19">
        <v>0</v>
      </c>
      <c r="R443" s="19">
        <v>0</v>
      </c>
      <c r="S443" s="19">
        <v>0</v>
      </c>
      <c r="T443" s="19">
        <v>-72600</v>
      </c>
      <c r="U443" s="19">
        <v>0</v>
      </c>
      <c r="V443" s="19">
        <v>0</v>
      </c>
      <c r="W443" s="19">
        <v>0</v>
      </c>
      <c r="X443" s="20">
        <f t="shared" si="26"/>
        <v>0</v>
      </c>
      <c r="Y443" s="20">
        <f t="shared" si="27"/>
        <v>1</v>
      </c>
      <c r="Z443" s="21">
        <f t="shared" si="28"/>
        <v>1</v>
      </c>
    </row>
    <row r="444" spans="1:26" outlineLevel="2" x14ac:dyDescent="0.25">
      <c r="A444" s="15" t="s">
        <v>362</v>
      </c>
      <c r="B444" s="16" t="s">
        <v>35</v>
      </c>
      <c r="C444" s="16" t="s">
        <v>94</v>
      </c>
      <c r="D444" s="16" t="s">
        <v>300</v>
      </c>
      <c r="E444" s="16"/>
      <c r="F444" s="16" t="s">
        <v>38</v>
      </c>
      <c r="G444" s="16">
        <v>1120</v>
      </c>
      <c r="H444" s="16">
        <v>3460</v>
      </c>
      <c r="I444" s="17" t="s">
        <v>301</v>
      </c>
      <c r="J444" s="18">
        <v>18208</v>
      </c>
      <c r="K444" s="19">
        <v>18208</v>
      </c>
      <c r="L444" s="19">
        <v>0</v>
      </c>
      <c r="M444" s="19">
        <v>0</v>
      </c>
      <c r="N444" s="19">
        <v>18208</v>
      </c>
      <c r="O444" s="19">
        <v>0</v>
      </c>
      <c r="P444" s="19">
        <v>0</v>
      </c>
      <c r="Q444" s="19">
        <v>0</v>
      </c>
      <c r="R444" s="19">
        <v>0</v>
      </c>
      <c r="S444" s="19">
        <v>0</v>
      </c>
      <c r="T444" s="19">
        <v>0</v>
      </c>
      <c r="U444" s="19">
        <v>18208</v>
      </c>
      <c r="V444" s="19">
        <v>0</v>
      </c>
      <c r="W444" s="19">
        <v>18208</v>
      </c>
      <c r="X444" s="20">
        <f t="shared" si="26"/>
        <v>0</v>
      </c>
      <c r="Y444" s="20">
        <f t="shared" si="27"/>
        <v>0</v>
      </c>
      <c r="Z444" s="21">
        <f t="shared" si="28"/>
        <v>0</v>
      </c>
    </row>
    <row r="445" spans="1:26" ht="30" outlineLevel="2" x14ac:dyDescent="0.25">
      <c r="A445" s="15" t="s">
        <v>362</v>
      </c>
      <c r="B445" s="16" t="s">
        <v>35</v>
      </c>
      <c r="C445" s="16" t="s">
        <v>94</v>
      </c>
      <c r="D445" s="16" t="s">
        <v>103</v>
      </c>
      <c r="E445" s="16"/>
      <c r="F445" s="16" t="s">
        <v>38</v>
      </c>
      <c r="G445" s="16">
        <v>1120</v>
      </c>
      <c r="H445" s="16">
        <v>3460</v>
      </c>
      <c r="I445" s="17" t="s">
        <v>104</v>
      </c>
      <c r="J445" s="18">
        <v>584967</v>
      </c>
      <c r="K445" s="19">
        <v>470565</v>
      </c>
      <c r="L445" s="19">
        <v>0</v>
      </c>
      <c r="M445" s="19">
        <v>0</v>
      </c>
      <c r="N445" s="19">
        <v>470565</v>
      </c>
      <c r="O445" s="19">
        <v>0</v>
      </c>
      <c r="P445" s="19">
        <v>0</v>
      </c>
      <c r="Q445" s="19">
        <v>0</v>
      </c>
      <c r="R445" s="19">
        <v>0</v>
      </c>
      <c r="S445" s="19">
        <v>0</v>
      </c>
      <c r="T445" s="19">
        <v>0</v>
      </c>
      <c r="U445" s="19">
        <v>470565</v>
      </c>
      <c r="V445" s="19">
        <v>0</v>
      </c>
      <c r="W445" s="19">
        <v>470565</v>
      </c>
      <c r="X445" s="20">
        <f t="shared" si="26"/>
        <v>0</v>
      </c>
      <c r="Y445" s="20">
        <f t="shared" si="27"/>
        <v>0</v>
      </c>
      <c r="Z445" s="21">
        <f t="shared" si="28"/>
        <v>0</v>
      </c>
    </row>
    <row r="446" spans="1:26" ht="30" outlineLevel="2" x14ac:dyDescent="0.25">
      <c r="A446" s="15" t="s">
        <v>362</v>
      </c>
      <c r="B446" s="16" t="s">
        <v>35</v>
      </c>
      <c r="C446" s="16" t="s">
        <v>94</v>
      </c>
      <c r="D446" s="16" t="s">
        <v>105</v>
      </c>
      <c r="E446" s="16"/>
      <c r="F446" s="16" t="s">
        <v>38</v>
      </c>
      <c r="G446" s="16">
        <v>1120</v>
      </c>
      <c r="H446" s="16">
        <v>3460</v>
      </c>
      <c r="I446" s="17" t="s">
        <v>106</v>
      </c>
      <c r="J446" s="18">
        <v>1900</v>
      </c>
      <c r="K446" s="19">
        <v>1900</v>
      </c>
      <c r="L446" s="19">
        <v>0</v>
      </c>
      <c r="M446" s="19">
        <v>0</v>
      </c>
      <c r="N446" s="19">
        <v>1900</v>
      </c>
      <c r="O446" s="19">
        <v>0</v>
      </c>
      <c r="P446" s="19">
        <v>0</v>
      </c>
      <c r="Q446" s="19">
        <v>0</v>
      </c>
      <c r="R446" s="19">
        <v>0</v>
      </c>
      <c r="S446" s="19">
        <v>0</v>
      </c>
      <c r="T446" s="19">
        <v>0</v>
      </c>
      <c r="U446" s="19">
        <v>1900</v>
      </c>
      <c r="V446" s="19">
        <v>0</v>
      </c>
      <c r="W446" s="19">
        <v>1900</v>
      </c>
      <c r="X446" s="20">
        <f t="shared" si="26"/>
        <v>0</v>
      </c>
      <c r="Y446" s="20">
        <f t="shared" si="27"/>
        <v>0</v>
      </c>
      <c r="Z446" s="21">
        <f t="shared" si="28"/>
        <v>0</v>
      </c>
    </row>
    <row r="447" spans="1:26" ht="30" outlineLevel="2" x14ac:dyDescent="0.25">
      <c r="A447" s="15" t="s">
        <v>362</v>
      </c>
      <c r="B447" s="16" t="s">
        <v>35</v>
      </c>
      <c r="C447" s="16" t="s">
        <v>94</v>
      </c>
      <c r="D447" s="16" t="s">
        <v>107</v>
      </c>
      <c r="E447" s="16"/>
      <c r="F447" s="16" t="s">
        <v>38</v>
      </c>
      <c r="G447" s="16">
        <v>1120</v>
      </c>
      <c r="H447" s="16">
        <v>3460</v>
      </c>
      <c r="I447" s="17" t="s">
        <v>108</v>
      </c>
      <c r="J447" s="18">
        <v>4970859</v>
      </c>
      <c r="K447" s="19">
        <v>4970859</v>
      </c>
      <c r="L447" s="19">
        <v>0</v>
      </c>
      <c r="M447" s="19">
        <v>0</v>
      </c>
      <c r="N447" s="19">
        <v>4970859</v>
      </c>
      <c r="O447" s="19">
        <v>0</v>
      </c>
      <c r="P447" s="19">
        <v>0</v>
      </c>
      <c r="Q447" s="19">
        <v>0</v>
      </c>
      <c r="R447" s="19">
        <v>0</v>
      </c>
      <c r="S447" s="19">
        <v>0</v>
      </c>
      <c r="T447" s="19">
        <v>0</v>
      </c>
      <c r="U447" s="19">
        <v>4970859</v>
      </c>
      <c r="V447" s="19">
        <v>0</v>
      </c>
      <c r="W447" s="19">
        <v>4970859</v>
      </c>
      <c r="X447" s="20">
        <f t="shared" si="26"/>
        <v>0</v>
      </c>
      <c r="Y447" s="20">
        <f t="shared" si="27"/>
        <v>0</v>
      </c>
      <c r="Z447" s="21">
        <f t="shared" si="28"/>
        <v>0</v>
      </c>
    </row>
    <row r="448" spans="1:26" outlineLevel="2" x14ac:dyDescent="0.25">
      <c r="A448" s="15" t="s">
        <v>362</v>
      </c>
      <c r="B448" s="16" t="s">
        <v>35</v>
      </c>
      <c r="C448" s="16" t="s">
        <v>94</v>
      </c>
      <c r="D448" s="16" t="s">
        <v>109</v>
      </c>
      <c r="E448" s="16"/>
      <c r="F448" s="16" t="s">
        <v>38</v>
      </c>
      <c r="G448" s="16">
        <v>1120</v>
      </c>
      <c r="H448" s="16">
        <v>3460</v>
      </c>
      <c r="I448" s="17" t="s">
        <v>110</v>
      </c>
      <c r="J448" s="18">
        <v>913646</v>
      </c>
      <c r="K448" s="19">
        <v>913646</v>
      </c>
      <c r="L448" s="19">
        <v>0</v>
      </c>
      <c r="M448" s="19">
        <v>0</v>
      </c>
      <c r="N448" s="19">
        <v>913646</v>
      </c>
      <c r="O448" s="19">
        <v>0</v>
      </c>
      <c r="P448" s="19">
        <v>0</v>
      </c>
      <c r="Q448" s="19">
        <v>0</v>
      </c>
      <c r="R448" s="19">
        <v>0</v>
      </c>
      <c r="S448" s="19">
        <v>0</v>
      </c>
      <c r="T448" s="19">
        <v>0</v>
      </c>
      <c r="U448" s="19">
        <v>913646</v>
      </c>
      <c r="V448" s="19">
        <v>0</v>
      </c>
      <c r="W448" s="19">
        <v>913646</v>
      </c>
      <c r="X448" s="20">
        <f t="shared" si="26"/>
        <v>0</v>
      </c>
      <c r="Y448" s="20">
        <f t="shared" si="27"/>
        <v>0</v>
      </c>
      <c r="Z448" s="21">
        <f t="shared" si="28"/>
        <v>0</v>
      </c>
    </row>
    <row r="449" spans="1:26" ht="30" outlineLevel="2" x14ac:dyDescent="0.25">
      <c r="A449" s="15" t="s">
        <v>362</v>
      </c>
      <c r="B449" s="16" t="s">
        <v>35</v>
      </c>
      <c r="C449" s="16" t="s">
        <v>94</v>
      </c>
      <c r="D449" s="16" t="s">
        <v>252</v>
      </c>
      <c r="E449" s="16"/>
      <c r="F449" s="16" t="s">
        <v>38</v>
      </c>
      <c r="G449" s="16">
        <v>1120</v>
      </c>
      <c r="H449" s="16">
        <v>3460</v>
      </c>
      <c r="I449" s="17" t="s">
        <v>253</v>
      </c>
      <c r="J449" s="18">
        <v>164660</v>
      </c>
      <c r="K449" s="19">
        <v>164660</v>
      </c>
      <c r="L449" s="19">
        <v>0</v>
      </c>
      <c r="M449" s="19">
        <v>0</v>
      </c>
      <c r="N449" s="19">
        <v>164660</v>
      </c>
      <c r="O449" s="19">
        <v>0</v>
      </c>
      <c r="P449" s="19">
        <v>0</v>
      </c>
      <c r="Q449" s="19">
        <v>0</v>
      </c>
      <c r="R449" s="19">
        <v>0</v>
      </c>
      <c r="S449" s="19">
        <v>0</v>
      </c>
      <c r="T449" s="19">
        <v>0</v>
      </c>
      <c r="U449" s="19">
        <v>164660</v>
      </c>
      <c r="V449" s="19">
        <v>0</v>
      </c>
      <c r="W449" s="19">
        <v>164660</v>
      </c>
      <c r="X449" s="20">
        <f t="shared" si="26"/>
        <v>0</v>
      </c>
      <c r="Y449" s="20">
        <f t="shared" si="27"/>
        <v>0</v>
      </c>
      <c r="Z449" s="21">
        <f t="shared" si="28"/>
        <v>0</v>
      </c>
    </row>
    <row r="450" spans="1:26" outlineLevel="2" x14ac:dyDescent="0.25">
      <c r="A450" s="15" t="s">
        <v>472</v>
      </c>
      <c r="B450" s="16" t="s">
        <v>35</v>
      </c>
      <c r="C450" s="16" t="s">
        <v>94</v>
      </c>
      <c r="D450" s="16" t="s">
        <v>208</v>
      </c>
      <c r="E450" s="16"/>
      <c r="F450" s="16" t="s">
        <v>38</v>
      </c>
      <c r="G450" s="16">
        <v>1120</v>
      </c>
      <c r="H450" s="16">
        <v>3480</v>
      </c>
      <c r="I450" s="17" t="s">
        <v>209</v>
      </c>
      <c r="J450" s="18">
        <v>2000000</v>
      </c>
      <c r="K450" s="19">
        <v>2000000</v>
      </c>
      <c r="L450" s="19">
        <v>0</v>
      </c>
      <c r="M450" s="19">
        <v>-1850000</v>
      </c>
      <c r="N450" s="19">
        <v>150000</v>
      </c>
      <c r="O450" s="19">
        <v>0</v>
      </c>
      <c r="P450" s="19">
        <v>0</v>
      </c>
      <c r="Q450" s="19">
        <v>0</v>
      </c>
      <c r="R450" s="19">
        <v>0</v>
      </c>
      <c r="S450" s="19">
        <v>0</v>
      </c>
      <c r="T450" s="19">
        <v>150000</v>
      </c>
      <c r="U450" s="19">
        <v>2000000</v>
      </c>
      <c r="V450" s="19">
        <v>0</v>
      </c>
      <c r="W450" s="19">
        <v>150000</v>
      </c>
      <c r="X450" s="20">
        <f t="shared" si="26"/>
        <v>0</v>
      </c>
      <c r="Y450" s="20">
        <f t="shared" si="27"/>
        <v>0</v>
      </c>
      <c r="Z450" s="21">
        <f t="shared" si="28"/>
        <v>0</v>
      </c>
    </row>
    <row r="451" spans="1:26" ht="30" outlineLevel="2" x14ac:dyDescent="0.25">
      <c r="A451" s="15" t="s">
        <v>472</v>
      </c>
      <c r="B451" s="16" t="s">
        <v>35</v>
      </c>
      <c r="C451" s="16" t="s">
        <v>94</v>
      </c>
      <c r="D451" s="16" t="s">
        <v>95</v>
      </c>
      <c r="E451" s="16"/>
      <c r="F451" s="16" t="s">
        <v>38</v>
      </c>
      <c r="G451" s="16">
        <v>1120</v>
      </c>
      <c r="H451" s="16">
        <v>3480</v>
      </c>
      <c r="I451" s="17" t="s">
        <v>96</v>
      </c>
      <c r="J451" s="18">
        <v>300000</v>
      </c>
      <c r="K451" s="19">
        <v>300000</v>
      </c>
      <c r="L451" s="19">
        <v>0</v>
      </c>
      <c r="M451" s="19">
        <v>-300000</v>
      </c>
      <c r="N451" s="19">
        <v>0</v>
      </c>
      <c r="O451" s="19">
        <v>0</v>
      </c>
      <c r="P451" s="19">
        <v>0</v>
      </c>
      <c r="Q451" s="19">
        <v>0</v>
      </c>
      <c r="R451" s="19">
        <v>0</v>
      </c>
      <c r="S451" s="19">
        <v>0</v>
      </c>
      <c r="T451" s="19">
        <v>0</v>
      </c>
      <c r="U451" s="19">
        <v>300000</v>
      </c>
      <c r="V451" s="19">
        <v>0</v>
      </c>
      <c r="W451" s="19">
        <v>0</v>
      </c>
      <c r="X451" s="20">
        <v>0</v>
      </c>
      <c r="Y451" s="20">
        <v>0</v>
      </c>
      <c r="Z451" s="21">
        <v>0</v>
      </c>
    </row>
    <row r="452" spans="1:26" outlineLevel="2" x14ac:dyDescent="0.25">
      <c r="A452" s="15" t="s">
        <v>472</v>
      </c>
      <c r="B452" s="16" t="s">
        <v>35</v>
      </c>
      <c r="C452" s="16" t="s">
        <v>94</v>
      </c>
      <c r="D452" s="16" t="s">
        <v>97</v>
      </c>
      <c r="E452" s="16"/>
      <c r="F452" s="16" t="s">
        <v>38</v>
      </c>
      <c r="G452" s="16">
        <v>1120</v>
      </c>
      <c r="H452" s="16">
        <v>3480</v>
      </c>
      <c r="I452" s="17" t="s">
        <v>98</v>
      </c>
      <c r="J452" s="18">
        <v>5722500</v>
      </c>
      <c r="K452" s="19">
        <v>5722500</v>
      </c>
      <c r="L452" s="19">
        <v>0</v>
      </c>
      <c r="M452" s="19">
        <v>-5722500</v>
      </c>
      <c r="N452" s="19">
        <v>0</v>
      </c>
      <c r="O452" s="19">
        <v>0</v>
      </c>
      <c r="P452" s="19">
        <v>0</v>
      </c>
      <c r="Q452" s="19">
        <v>0</v>
      </c>
      <c r="R452" s="19">
        <v>0</v>
      </c>
      <c r="S452" s="19">
        <v>0</v>
      </c>
      <c r="T452" s="19">
        <v>0</v>
      </c>
      <c r="U452" s="19">
        <v>5722500</v>
      </c>
      <c r="V452" s="19">
        <v>0</v>
      </c>
      <c r="W452" s="19">
        <v>0</v>
      </c>
      <c r="X452" s="20">
        <v>0</v>
      </c>
      <c r="Y452" s="20">
        <v>0</v>
      </c>
      <c r="Z452" s="21">
        <v>0</v>
      </c>
    </row>
    <row r="453" spans="1:26" outlineLevel="2" x14ac:dyDescent="0.25">
      <c r="A453" s="15" t="s">
        <v>472</v>
      </c>
      <c r="B453" s="16" t="s">
        <v>35</v>
      </c>
      <c r="C453" s="16" t="s">
        <v>94</v>
      </c>
      <c r="D453" s="16" t="s">
        <v>99</v>
      </c>
      <c r="E453" s="16"/>
      <c r="F453" s="16" t="s">
        <v>38</v>
      </c>
      <c r="G453" s="16">
        <v>1120</v>
      </c>
      <c r="H453" s="16">
        <v>3480</v>
      </c>
      <c r="I453" s="17" t="s">
        <v>251</v>
      </c>
      <c r="J453" s="18">
        <v>1650000</v>
      </c>
      <c r="K453" s="19">
        <v>1650000</v>
      </c>
      <c r="L453" s="19">
        <v>0</v>
      </c>
      <c r="M453" s="19">
        <v>-1650000</v>
      </c>
      <c r="N453" s="19">
        <v>0</v>
      </c>
      <c r="O453" s="19">
        <v>0</v>
      </c>
      <c r="P453" s="19">
        <v>0</v>
      </c>
      <c r="Q453" s="19">
        <v>0</v>
      </c>
      <c r="R453" s="19">
        <v>0</v>
      </c>
      <c r="S453" s="19">
        <v>0</v>
      </c>
      <c r="T453" s="19">
        <v>0</v>
      </c>
      <c r="U453" s="19">
        <v>1650000</v>
      </c>
      <c r="V453" s="19">
        <v>0</v>
      </c>
      <c r="W453" s="19">
        <v>0</v>
      </c>
      <c r="X453" s="20">
        <v>0</v>
      </c>
      <c r="Y453" s="20">
        <v>0</v>
      </c>
      <c r="Z453" s="21">
        <v>0</v>
      </c>
    </row>
    <row r="454" spans="1:26" outlineLevel="2" x14ac:dyDescent="0.25">
      <c r="A454" s="15" t="s">
        <v>472</v>
      </c>
      <c r="B454" s="16" t="s">
        <v>35</v>
      </c>
      <c r="C454" s="16" t="s">
        <v>94</v>
      </c>
      <c r="D454" s="16" t="s">
        <v>210</v>
      </c>
      <c r="E454" s="16"/>
      <c r="F454" s="16" t="s">
        <v>38</v>
      </c>
      <c r="G454" s="16">
        <v>1120</v>
      </c>
      <c r="H454" s="16">
        <v>3480</v>
      </c>
      <c r="I454" s="17" t="s">
        <v>211</v>
      </c>
      <c r="J454" s="18">
        <v>105000</v>
      </c>
      <c r="K454" s="19">
        <v>105000</v>
      </c>
      <c r="L454" s="19">
        <v>0</v>
      </c>
      <c r="M454" s="19">
        <v>-105000</v>
      </c>
      <c r="N454" s="19">
        <v>0</v>
      </c>
      <c r="O454" s="19">
        <v>0</v>
      </c>
      <c r="P454" s="19">
        <v>0</v>
      </c>
      <c r="Q454" s="19">
        <v>0</v>
      </c>
      <c r="R454" s="19">
        <v>0</v>
      </c>
      <c r="S454" s="19">
        <v>0</v>
      </c>
      <c r="T454" s="19">
        <v>0</v>
      </c>
      <c r="U454" s="19">
        <v>105000</v>
      </c>
      <c r="V454" s="19">
        <v>0</v>
      </c>
      <c r="W454" s="19">
        <v>0</v>
      </c>
      <c r="X454" s="20">
        <v>0</v>
      </c>
      <c r="Y454" s="20">
        <v>0</v>
      </c>
      <c r="Z454" s="21">
        <v>0</v>
      </c>
    </row>
    <row r="455" spans="1:26" ht="30" outlineLevel="2" x14ac:dyDescent="0.25">
      <c r="A455" s="15" t="s">
        <v>472</v>
      </c>
      <c r="B455" s="16" t="s">
        <v>35</v>
      </c>
      <c r="C455" s="16" t="s">
        <v>94</v>
      </c>
      <c r="D455" s="16" t="s">
        <v>101</v>
      </c>
      <c r="E455" s="16"/>
      <c r="F455" s="16" t="s">
        <v>38</v>
      </c>
      <c r="G455" s="16">
        <v>1120</v>
      </c>
      <c r="H455" s="16">
        <v>3480</v>
      </c>
      <c r="I455" s="17" t="s">
        <v>102</v>
      </c>
      <c r="J455" s="18">
        <v>105000</v>
      </c>
      <c r="K455" s="19">
        <v>105000</v>
      </c>
      <c r="L455" s="19">
        <v>0</v>
      </c>
      <c r="M455" s="19">
        <v>-105000</v>
      </c>
      <c r="N455" s="19">
        <v>0</v>
      </c>
      <c r="O455" s="19">
        <v>0</v>
      </c>
      <c r="P455" s="19">
        <v>0</v>
      </c>
      <c r="Q455" s="19">
        <v>0</v>
      </c>
      <c r="R455" s="19">
        <v>0</v>
      </c>
      <c r="S455" s="19">
        <v>0</v>
      </c>
      <c r="T455" s="19">
        <v>0</v>
      </c>
      <c r="U455" s="19">
        <v>105000</v>
      </c>
      <c r="V455" s="19">
        <v>0</v>
      </c>
      <c r="W455" s="19">
        <v>0</v>
      </c>
      <c r="X455" s="20">
        <v>0</v>
      </c>
      <c r="Y455" s="20">
        <v>0</v>
      </c>
      <c r="Z455" s="21">
        <v>0</v>
      </c>
    </row>
    <row r="456" spans="1:26" outlineLevel="2" x14ac:dyDescent="0.25">
      <c r="A456" s="15" t="s">
        <v>472</v>
      </c>
      <c r="B456" s="16" t="s">
        <v>35</v>
      </c>
      <c r="C456" s="16" t="s">
        <v>94</v>
      </c>
      <c r="D456" s="16" t="s">
        <v>216</v>
      </c>
      <c r="E456" s="16"/>
      <c r="F456" s="16" t="s">
        <v>38</v>
      </c>
      <c r="G456" s="16">
        <v>1120</v>
      </c>
      <c r="H456" s="16">
        <v>3480</v>
      </c>
      <c r="I456" s="17" t="s">
        <v>217</v>
      </c>
      <c r="J456" s="18">
        <v>105000</v>
      </c>
      <c r="K456" s="19">
        <v>105000</v>
      </c>
      <c r="L456" s="19">
        <v>0</v>
      </c>
      <c r="M456" s="19">
        <v>-105000</v>
      </c>
      <c r="N456" s="19">
        <v>0</v>
      </c>
      <c r="O456" s="19">
        <v>0</v>
      </c>
      <c r="P456" s="19">
        <v>0</v>
      </c>
      <c r="Q456" s="19">
        <v>0</v>
      </c>
      <c r="R456" s="19">
        <v>0</v>
      </c>
      <c r="S456" s="19">
        <v>0</v>
      </c>
      <c r="T456" s="19">
        <v>0</v>
      </c>
      <c r="U456" s="19">
        <v>105000</v>
      </c>
      <c r="V456" s="19">
        <v>0</v>
      </c>
      <c r="W456" s="19">
        <v>0</v>
      </c>
      <c r="X456" s="20">
        <v>0</v>
      </c>
      <c r="Y456" s="20">
        <v>0</v>
      </c>
      <c r="Z456" s="21">
        <v>0</v>
      </c>
    </row>
    <row r="457" spans="1:26" outlineLevel="2" x14ac:dyDescent="0.25">
      <c r="A457" s="15" t="s">
        <v>472</v>
      </c>
      <c r="B457" s="16" t="s">
        <v>35</v>
      </c>
      <c r="C457" s="16" t="s">
        <v>94</v>
      </c>
      <c r="D457" s="16" t="s">
        <v>220</v>
      </c>
      <c r="E457" s="16"/>
      <c r="F457" s="16" t="s">
        <v>38</v>
      </c>
      <c r="G457" s="16">
        <v>1120</v>
      </c>
      <c r="H457" s="16">
        <v>3480</v>
      </c>
      <c r="I457" s="17" t="s">
        <v>221</v>
      </c>
      <c r="J457" s="18">
        <v>1575250</v>
      </c>
      <c r="K457" s="19">
        <v>1575250</v>
      </c>
      <c r="L457" s="19">
        <v>0</v>
      </c>
      <c r="M457" s="19">
        <v>-1075250</v>
      </c>
      <c r="N457" s="19">
        <v>500000</v>
      </c>
      <c r="O457" s="19">
        <v>0</v>
      </c>
      <c r="P457" s="19">
        <v>0</v>
      </c>
      <c r="Q457" s="19">
        <v>0</v>
      </c>
      <c r="R457" s="19">
        <v>0</v>
      </c>
      <c r="S457" s="19">
        <v>0</v>
      </c>
      <c r="T457" s="19">
        <v>393812.5</v>
      </c>
      <c r="U457" s="19">
        <v>1575250</v>
      </c>
      <c r="V457" s="19">
        <v>0</v>
      </c>
      <c r="W457" s="19">
        <v>500000</v>
      </c>
      <c r="X457" s="20">
        <f>R457/N457</f>
        <v>0</v>
      </c>
      <c r="Y457" s="20">
        <f>(O457+P457+Q457)/N457</f>
        <v>0</v>
      </c>
      <c r="Z457" s="21">
        <f>X457+Y457</f>
        <v>0</v>
      </c>
    </row>
    <row r="458" spans="1:26" ht="30" outlineLevel="2" x14ac:dyDescent="0.25">
      <c r="A458" s="15" t="s">
        <v>472</v>
      </c>
      <c r="B458" s="16" t="s">
        <v>35</v>
      </c>
      <c r="C458" s="16" t="s">
        <v>94</v>
      </c>
      <c r="D458" s="16" t="s">
        <v>103</v>
      </c>
      <c r="E458" s="16"/>
      <c r="F458" s="16" t="s">
        <v>38</v>
      </c>
      <c r="G458" s="16">
        <v>1120</v>
      </c>
      <c r="H458" s="16">
        <v>3480</v>
      </c>
      <c r="I458" s="17" t="s">
        <v>104</v>
      </c>
      <c r="J458" s="18">
        <v>4400000</v>
      </c>
      <c r="K458" s="19">
        <v>4400000</v>
      </c>
      <c r="L458" s="19">
        <v>0</v>
      </c>
      <c r="M458" s="19">
        <v>-4400000</v>
      </c>
      <c r="N458" s="19">
        <v>0</v>
      </c>
      <c r="O458" s="19">
        <v>0</v>
      </c>
      <c r="P458" s="19">
        <v>0</v>
      </c>
      <c r="Q458" s="19">
        <v>0</v>
      </c>
      <c r="R458" s="19">
        <v>0</v>
      </c>
      <c r="S458" s="19">
        <v>0</v>
      </c>
      <c r="T458" s="19">
        <v>0</v>
      </c>
      <c r="U458" s="19">
        <v>4400000</v>
      </c>
      <c r="V458" s="19">
        <v>0</v>
      </c>
      <c r="W458" s="19">
        <v>0</v>
      </c>
      <c r="X458" s="20">
        <v>0</v>
      </c>
      <c r="Y458" s="20">
        <v>0</v>
      </c>
      <c r="Z458" s="21">
        <v>0</v>
      </c>
    </row>
    <row r="459" spans="1:26" ht="30" outlineLevel="2" x14ac:dyDescent="0.25">
      <c r="A459" s="15" t="s">
        <v>472</v>
      </c>
      <c r="B459" s="16" t="s">
        <v>35</v>
      </c>
      <c r="C459" s="16" t="s">
        <v>94</v>
      </c>
      <c r="D459" s="16" t="s">
        <v>107</v>
      </c>
      <c r="E459" s="16"/>
      <c r="F459" s="16" t="s">
        <v>38</v>
      </c>
      <c r="G459" s="16">
        <v>1120</v>
      </c>
      <c r="H459" s="16">
        <v>3480</v>
      </c>
      <c r="I459" s="17" t="s">
        <v>108</v>
      </c>
      <c r="J459" s="18">
        <v>9650000</v>
      </c>
      <c r="K459" s="19">
        <v>9650000</v>
      </c>
      <c r="L459" s="19">
        <v>0</v>
      </c>
      <c r="M459" s="19">
        <v>-9650000</v>
      </c>
      <c r="N459" s="19">
        <v>0</v>
      </c>
      <c r="O459" s="19">
        <v>0</v>
      </c>
      <c r="P459" s="19">
        <v>0</v>
      </c>
      <c r="Q459" s="19">
        <v>0</v>
      </c>
      <c r="R459" s="19">
        <v>0</v>
      </c>
      <c r="S459" s="19">
        <v>0</v>
      </c>
      <c r="T459" s="19">
        <v>0</v>
      </c>
      <c r="U459" s="19">
        <v>9650000</v>
      </c>
      <c r="V459" s="19">
        <v>0</v>
      </c>
      <c r="W459" s="19">
        <v>0</v>
      </c>
      <c r="X459" s="20">
        <v>0</v>
      </c>
      <c r="Y459" s="20">
        <v>0</v>
      </c>
      <c r="Z459" s="21">
        <v>0</v>
      </c>
    </row>
    <row r="460" spans="1:26" outlineLevel="2" x14ac:dyDescent="0.25">
      <c r="A460" s="15" t="s">
        <v>472</v>
      </c>
      <c r="B460" s="16" t="s">
        <v>35</v>
      </c>
      <c r="C460" s="16" t="s">
        <v>94</v>
      </c>
      <c r="D460" s="16" t="s">
        <v>109</v>
      </c>
      <c r="E460" s="16"/>
      <c r="F460" s="16" t="s">
        <v>38</v>
      </c>
      <c r="G460" s="16">
        <v>1120</v>
      </c>
      <c r="H460" s="16">
        <v>3480</v>
      </c>
      <c r="I460" s="17" t="s">
        <v>110</v>
      </c>
      <c r="J460" s="18">
        <v>2000000</v>
      </c>
      <c r="K460" s="19">
        <v>2000000</v>
      </c>
      <c r="L460" s="19">
        <v>0</v>
      </c>
      <c r="M460" s="19">
        <v>-2000000</v>
      </c>
      <c r="N460" s="19">
        <v>0</v>
      </c>
      <c r="O460" s="19">
        <v>0</v>
      </c>
      <c r="P460" s="19">
        <v>0</v>
      </c>
      <c r="Q460" s="19">
        <v>0</v>
      </c>
      <c r="R460" s="19">
        <v>0</v>
      </c>
      <c r="S460" s="19">
        <v>0</v>
      </c>
      <c r="T460" s="19">
        <v>0</v>
      </c>
      <c r="U460" s="19">
        <v>2000000</v>
      </c>
      <c r="V460" s="19">
        <v>0</v>
      </c>
      <c r="W460" s="19">
        <v>0</v>
      </c>
      <c r="X460" s="20">
        <v>0</v>
      </c>
      <c r="Y460" s="20">
        <v>0</v>
      </c>
      <c r="Z460" s="21">
        <v>0</v>
      </c>
    </row>
    <row r="461" spans="1:26" ht="30" outlineLevel="2" x14ac:dyDescent="0.25">
      <c r="A461" s="15" t="s">
        <v>472</v>
      </c>
      <c r="B461" s="16" t="s">
        <v>35</v>
      </c>
      <c r="C461" s="16" t="s">
        <v>94</v>
      </c>
      <c r="D461" s="16" t="s">
        <v>222</v>
      </c>
      <c r="E461" s="16"/>
      <c r="F461" s="16" t="s">
        <v>38</v>
      </c>
      <c r="G461" s="16">
        <v>1120</v>
      </c>
      <c r="H461" s="16">
        <v>3480</v>
      </c>
      <c r="I461" s="17" t="s">
        <v>223</v>
      </c>
      <c r="J461" s="18">
        <v>350000</v>
      </c>
      <c r="K461" s="19">
        <v>350000</v>
      </c>
      <c r="L461" s="19">
        <v>0</v>
      </c>
      <c r="M461" s="19">
        <v>-350000</v>
      </c>
      <c r="N461" s="19">
        <v>0</v>
      </c>
      <c r="O461" s="19">
        <v>0</v>
      </c>
      <c r="P461" s="19">
        <v>0</v>
      </c>
      <c r="Q461" s="19">
        <v>0</v>
      </c>
      <c r="R461" s="19">
        <v>0</v>
      </c>
      <c r="S461" s="19">
        <v>0</v>
      </c>
      <c r="T461" s="19">
        <v>0</v>
      </c>
      <c r="U461" s="19">
        <v>350000</v>
      </c>
      <c r="V461" s="19">
        <v>0</v>
      </c>
      <c r="W461" s="19">
        <v>0</v>
      </c>
      <c r="X461" s="20">
        <v>0</v>
      </c>
      <c r="Y461" s="20">
        <v>0</v>
      </c>
      <c r="Z461" s="21">
        <v>0</v>
      </c>
    </row>
    <row r="462" spans="1:26" ht="30" outlineLevel="2" x14ac:dyDescent="0.25">
      <c r="A462" s="15" t="s">
        <v>472</v>
      </c>
      <c r="B462" s="16" t="s">
        <v>35</v>
      </c>
      <c r="C462" s="16" t="s">
        <v>94</v>
      </c>
      <c r="D462" s="16" t="s">
        <v>224</v>
      </c>
      <c r="E462" s="16"/>
      <c r="F462" s="16" t="s">
        <v>38</v>
      </c>
      <c r="G462" s="16">
        <v>1120</v>
      </c>
      <c r="H462" s="16">
        <v>3480</v>
      </c>
      <c r="I462" s="17" t="s">
        <v>225</v>
      </c>
      <c r="J462" s="18">
        <v>150000</v>
      </c>
      <c r="K462" s="19">
        <v>150000</v>
      </c>
      <c r="L462" s="19">
        <v>0</v>
      </c>
      <c r="M462" s="19">
        <v>-150000</v>
      </c>
      <c r="N462" s="19">
        <v>0</v>
      </c>
      <c r="O462" s="19">
        <v>0</v>
      </c>
      <c r="P462" s="19">
        <v>0</v>
      </c>
      <c r="Q462" s="19">
        <v>0</v>
      </c>
      <c r="R462" s="19">
        <v>0</v>
      </c>
      <c r="S462" s="19">
        <v>0</v>
      </c>
      <c r="T462" s="19">
        <v>0</v>
      </c>
      <c r="U462" s="19">
        <v>150000</v>
      </c>
      <c r="V462" s="19">
        <v>0</v>
      </c>
      <c r="W462" s="19">
        <v>0</v>
      </c>
      <c r="X462" s="20">
        <v>0</v>
      </c>
      <c r="Y462" s="20">
        <v>0</v>
      </c>
      <c r="Z462" s="21">
        <v>0</v>
      </c>
    </row>
    <row r="463" spans="1:26" outlineLevel="1" x14ac:dyDescent="0.25">
      <c r="A463" s="22"/>
      <c r="B463" s="23"/>
      <c r="C463" s="23" t="s">
        <v>111</v>
      </c>
      <c r="D463" s="23"/>
      <c r="E463" s="23"/>
      <c r="F463" s="23"/>
      <c r="G463" s="23"/>
      <c r="H463" s="23"/>
      <c r="I463" s="24"/>
      <c r="J463" s="25">
        <f t="shared" ref="J463:W463" si="29">SUBTOTAL(9,J363:J462)</f>
        <v>5615735411</v>
      </c>
      <c r="K463" s="26">
        <f t="shared" si="29"/>
        <v>5615735411</v>
      </c>
      <c r="L463" s="26">
        <f t="shared" si="29"/>
        <v>0</v>
      </c>
      <c r="M463" s="26">
        <f t="shared" si="29"/>
        <v>-7462750</v>
      </c>
      <c r="N463" s="26">
        <f t="shared" si="29"/>
        <v>5608272661</v>
      </c>
      <c r="O463" s="26">
        <f t="shared" si="29"/>
        <v>121382187.13999999</v>
      </c>
      <c r="P463" s="26">
        <f t="shared" si="29"/>
        <v>40103051.840000004</v>
      </c>
      <c r="Q463" s="26">
        <f t="shared" si="29"/>
        <v>749679.9</v>
      </c>
      <c r="R463" s="26">
        <f t="shared" si="29"/>
        <v>47259342.260000005</v>
      </c>
      <c r="S463" s="26">
        <f t="shared" si="29"/>
        <v>38467252.219999999</v>
      </c>
      <c r="T463" s="26">
        <f t="shared" si="29"/>
        <v>103280303.86</v>
      </c>
      <c r="U463" s="26">
        <f t="shared" si="29"/>
        <v>5406241149.8599997</v>
      </c>
      <c r="V463" s="26">
        <f t="shared" si="29"/>
        <v>0</v>
      </c>
      <c r="W463" s="26">
        <f t="shared" si="29"/>
        <v>5398778399.8599997</v>
      </c>
      <c r="X463" s="27">
        <f t="shared" ref="X463:X478" si="30">R463/N463</f>
        <v>8.4267197971029609E-3</v>
      </c>
      <c r="Y463" s="27">
        <f t="shared" ref="Y463:Y478" si="31">(O463+P463+Q463)/N463</f>
        <v>2.8927787339617723E-2</v>
      </c>
      <c r="Z463" s="28">
        <f t="shared" ref="Z463:Z478" si="32">X463+Y463</f>
        <v>3.7354507136720685E-2</v>
      </c>
    </row>
    <row r="464" spans="1:26" outlineLevel="2" x14ac:dyDescent="0.25">
      <c r="A464" s="15" t="s">
        <v>34</v>
      </c>
      <c r="B464" s="16" t="s">
        <v>35</v>
      </c>
      <c r="C464" s="16" t="s">
        <v>112</v>
      </c>
      <c r="D464" s="16" t="s">
        <v>113</v>
      </c>
      <c r="E464" s="16"/>
      <c r="F464" s="16">
        <v>280</v>
      </c>
      <c r="G464" s="16">
        <v>2210</v>
      </c>
      <c r="H464" s="16">
        <v>3480</v>
      </c>
      <c r="I464" s="17" t="s">
        <v>114</v>
      </c>
      <c r="J464" s="18">
        <v>5417406</v>
      </c>
      <c r="K464" s="19">
        <v>5417406</v>
      </c>
      <c r="L464" s="19">
        <v>0</v>
      </c>
      <c r="M464" s="19">
        <v>0</v>
      </c>
      <c r="N464" s="19">
        <v>5417406</v>
      </c>
      <c r="O464" s="19">
        <v>0</v>
      </c>
      <c r="P464" s="19">
        <v>0</v>
      </c>
      <c r="Q464" s="19">
        <v>0</v>
      </c>
      <c r="R464" s="19">
        <v>0</v>
      </c>
      <c r="S464" s="19">
        <v>0</v>
      </c>
      <c r="T464" s="19">
        <v>0</v>
      </c>
      <c r="U464" s="19">
        <v>5417406</v>
      </c>
      <c r="V464" s="19">
        <v>0</v>
      </c>
      <c r="W464" s="19">
        <v>5417406</v>
      </c>
      <c r="X464" s="20">
        <f t="shared" si="30"/>
        <v>0</v>
      </c>
      <c r="Y464" s="20">
        <f t="shared" si="31"/>
        <v>0</v>
      </c>
      <c r="Z464" s="21">
        <f t="shared" si="32"/>
        <v>0</v>
      </c>
    </row>
    <row r="465" spans="1:26" outlineLevel="2" x14ac:dyDescent="0.25">
      <c r="A465" s="15" t="s">
        <v>34</v>
      </c>
      <c r="B465" s="16" t="s">
        <v>35</v>
      </c>
      <c r="C465" s="16" t="s">
        <v>112</v>
      </c>
      <c r="D465" s="16" t="s">
        <v>115</v>
      </c>
      <c r="E465" s="16"/>
      <c r="F465" s="16">
        <v>280</v>
      </c>
      <c r="G465" s="16">
        <v>2210</v>
      </c>
      <c r="H465" s="16">
        <v>3480</v>
      </c>
      <c r="I465" s="17" t="s">
        <v>116</v>
      </c>
      <c r="J465" s="18">
        <v>25676833</v>
      </c>
      <c r="K465" s="19">
        <v>25676833</v>
      </c>
      <c r="L465" s="19">
        <v>0</v>
      </c>
      <c r="M465" s="19">
        <v>0</v>
      </c>
      <c r="N465" s="19">
        <v>25676833</v>
      </c>
      <c r="O465" s="19">
        <v>0</v>
      </c>
      <c r="P465" s="19">
        <v>0</v>
      </c>
      <c r="Q465" s="19">
        <v>0</v>
      </c>
      <c r="R465" s="19">
        <v>0</v>
      </c>
      <c r="S465" s="19">
        <v>0</v>
      </c>
      <c r="T465" s="19">
        <v>0</v>
      </c>
      <c r="U465" s="19">
        <v>25676833</v>
      </c>
      <c r="V465" s="19">
        <v>0</v>
      </c>
      <c r="W465" s="19">
        <v>25676833</v>
      </c>
      <c r="X465" s="20">
        <f t="shared" si="30"/>
        <v>0</v>
      </c>
      <c r="Y465" s="20">
        <f t="shared" si="31"/>
        <v>0</v>
      </c>
      <c r="Z465" s="21">
        <f t="shared" si="32"/>
        <v>0</v>
      </c>
    </row>
    <row r="466" spans="1:26" ht="30" outlineLevel="2" x14ac:dyDescent="0.25">
      <c r="A466" s="15" t="s">
        <v>34</v>
      </c>
      <c r="B466" s="16" t="s">
        <v>35</v>
      </c>
      <c r="C466" s="16" t="s">
        <v>112</v>
      </c>
      <c r="D466" s="16" t="s">
        <v>117</v>
      </c>
      <c r="E466" s="16"/>
      <c r="F466" s="16">
        <v>280</v>
      </c>
      <c r="G466" s="16">
        <v>2210</v>
      </c>
      <c r="H466" s="16">
        <v>3480</v>
      </c>
      <c r="I466" s="17" t="s">
        <v>118</v>
      </c>
      <c r="J466" s="18">
        <v>3562520</v>
      </c>
      <c r="K466" s="19">
        <v>3562520</v>
      </c>
      <c r="L466" s="19">
        <v>0</v>
      </c>
      <c r="M466" s="19">
        <v>0</v>
      </c>
      <c r="N466" s="19">
        <v>3562520</v>
      </c>
      <c r="O466" s="19">
        <v>131000</v>
      </c>
      <c r="P466" s="19">
        <v>0</v>
      </c>
      <c r="Q466" s="19">
        <v>0</v>
      </c>
      <c r="R466" s="19">
        <v>0</v>
      </c>
      <c r="S466" s="19">
        <v>0</v>
      </c>
      <c r="T466" s="19">
        <v>3431520</v>
      </c>
      <c r="U466" s="19">
        <v>3431520</v>
      </c>
      <c r="V466" s="19">
        <v>0</v>
      </c>
      <c r="W466" s="19">
        <v>3431520</v>
      </c>
      <c r="X466" s="20">
        <f t="shared" si="30"/>
        <v>0</v>
      </c>
      <c r="Y466" s="20">
        <f t="shared" si="31"/>
        <v>3.6771723386816071E-2</v>
      </c>
      <c r="Z466" s="21">
        <f t="shared" si="32"/>
        <v>3.6771723386816071E-2</v>
      </c>
    </row>
    <row r="467" spans="1:26" outlineLevel="2" x14ac:dyDescent="0.25">
      <c r="A467" s="15" t="s">
        <v>34</v>
      </c>
      <c r="B467" s="16" t="s">
        <v>35</v>
      </c>
      <c r="C467" s="16" t="s">
        <v>112</v>
      </c>
      <c r="D467" s="16" t="s">
        <v>119</v>
      </c>
      <c r="E467" s="16"/>
      <c r="F467" s="16">
        <v>280</v>
      </c>
      <c r="G467" s="16">
        <v>2240</v>
      </c>
      <c r="H467" s="16">
        <v>3480</v>
      </c>
      <c r="I467" s="17" t="s">
        <v>120</v>
      </c>
      <c r="J467" s="18">
        <v>34250000</v>
      </c>
      <c r="K467" s="19">
        <v>34250000</v>
      </c>
      <c r="L467" s="19">
        <v>0</v>
      </c>
      <c r="M467" s="19">
        <v>0</v>
      </c>
      <c r="N467" s="19">
        <v>34250000</v>
      </c>
      <c r="O467" s="19">
        <v>20644734.66</v>
      </c>
      <c r="P467" s="19">
        <v>0</v>
      </c>
      <c r="Q467" s="19">
        <v>0</v>
      </c>
      <c r="R467" s="19">
        <v>0</v>
      </c>
      <c r="S467" s="19">
        <v>0</v>
      </c>
      <c r="T467" s="19">
        <v>12839300.34</v>
      </c>
      <c r="U467" s="19">
        <v>13605265.34</v>
      </c>
      <c r="V467" s="19">
        <v>0</v>
      </c>
      <c r="W467" s="19">
        <v>13605265.34</v>
      </c>
      <c r="X467" s="20">
        <f t="shared" si="30"/>
        <v>0</v>
      </c>
      <c r="Y467" s="20">
        <f t="shared" si="31"/>
        <v>0.60276597547445254</v>
      </c>
      <c r="Z467" s="21">
        <f t="shared" si="32"/>
        <v>0.60276597547445254</v>
      </c>
    </row>
    <row r="468" spans="1:26" outlineLevel="2" x14ac:dyDescent="0.25">
      <c r="A468" s="15" t="s">
        <v>34</v>
      </c>
      <c r="B468" s="16" t="s">
        <v>35</v>
      </c>
      <c r="C468" s="16" t="s">
        <v>112</v>
      </c>
      <c r="D468" s="16" t="s">
        <v>119</v>
      </c>
      <c r="E468" s="16"/>
      <c r="F468" s="16" t="s">
        <v>38</v>
      </c>
      <c r="G468" s="16">
        <v>2240</v>
      </c>
      <c r="H468" s="16">
        <v>3480</v>
      </c>
      <c r="I468" s="17" t="s">
        <v>121</v>
      </c>
      <c r="J468" s="18"/>
      <c r="K468" s="19"/>
      <c r="L468" s="19">
        <v>0</v>
      </c>
      <c r="M468" s="19">
        <v>22032000</v>
      </c>
      <c r="N468" s="19">
        <v>22032000</v>
      </c>
      <c r="O468" s="19"/>
      <c r="P468" s="19"/>
      <c r="Q468" s="19"/>
      <c r="R468" s="19"/>
      <c r="S468" s="19"/>
      <c r="T468" s="19"/>
      <c r="U468" s="19"/>
      <c r="V468" s="19"/>
      <c r="W468" s="19">
        <v>22032000</v>
      </c>
      <c r="X468" s="20">
        <f t="shared" si="30"/>
        <v>0</v>
      </c>
      <c r="Y468" s="20">
        <f t="shared" si="31"/>
        <v>0</v>
      </c>
      <c r="Z468" s="21">
        <f t="shared" si="32"/>
        <v>0</v>
      </c>
    </row>
    <row r="469" spans="1:26" ht="30" outlineLevel="2" x14ac:dyDescent="0.25">
      <c r="A469" s="15" t="s">
        <v>172</v>
      </c>
      <c r="B469" s="16" t="s">
        <v>35</v>
      </c>
      <c r="C469" s="16" t="s">
        <v>112</v>
      </c>
      <c r="D469" s="16" t="s">
        <v>226</v>
      </c>
      <c r="E469" s="16"/>
      <c r="F469" s="16">
        <v>280</v>
      </c>
      <c r="G469" s="16">
        <v>2210</v>
      </c>
      <c r="H469" s="16">
        <v>3480</v>
      </c>
      <c r="I469" s="17" t="s">
        <v>227</v>
      </c>
      <c r="J469" s="18">
        <v>2500000</v>
      </c>
      <c r="K469" s="19">
        <v>2500000</v>
      </c>
      <c r="L469" s="19">
        <v>0</v>
      </c>
      <c r="M469" s="19">
        <v>0</v>
      </c>
      <c r="N469" s="19">
        <v>2500000</v>
      </c>
      <c r="O469" s="19">
        <v>0</v>
      </c>
      <c r="P469" s="19">
        <v>0</v>
      </c>
      <c r="Q469" s="19">
        <v>0</v>
      </c>
      <c r="R469" s="19">
        <v>0</v>
      </c>
      <c r="S469" s="19">
        <v>0</v>
      </c>
      <c r="T469" s="19">
        <v>0</v>
      </c>
      <c r="U469" s="19">
        <v>2500000</v>
      </c>
      <c r="V469" s="19">
        <v>0</v>
      </c>
      <c r="W469" s="19">
        <v>2500000</v>
      </c>
      <c r="X469" s="20">
        <f t="shared" si="30"/>
        <v>0</v>
      </c>
      <c r="Y469" s="20">
        <f t="shared" si="31"/>
        <v>0</v>
      </c>
      <c r="Z469" s="21">
        <f t="shared" si="32"/>
        <v>0</v>
      </c>
    </row>
    <row r="470" spans="1:26" outlineLevel="2" x14ac:dyDescent="0.25">
      <c r="A470" s="15" t="s">
        <v>172</v>
      </c>
      <c r="B470" s="16" t="s">
        <v>35</v>
      </c>
      <c r="C470" s="16" t="s">
        <v>112</v>
      </c>
      <c r="D470" s="16" t="s">
        <v>113</v>
      </c>
      <c r="E470" s="16"/>
      <c r="F470" s="16">
        <v>280</v>
      </c>
      <c r="G470" s="16">
        <v>2210</v>
      </c>
      <c r="H470" s="16">
        <v>3480</v>
      </c>
      <c r="I470" s="17" t="s">
        <v>114</v>
      </c>
      <c r="J470" s="18">
        <v>7722500</v>
      </c>
      <c r="K470" s="19">
        <v>6001083.1200000001</v>
      </c>
      <c r="L470" s="19">
        <v>0</v>
      </c>
      <c r="M470" s="19">
        <v>0</v>
      </c>
      <c r="N470" s="19">
        <v>6001083.1200000001</v>
      </c>
      <c r="O470" s="19">
        <v>0</v>
      </c>
      <c r="P470" s="19">
        <v>0</v>
      </c>
      <c r="Q470" s="19">
        <v>0</v>
      </c>
      <c r="R470" s="19">
        <v>0</v>
      </c>
      <c r="S470" s="19">
        <v>0</v>
      </c>
      <c r="T470" s="19">
        <v>0</v>
      </c>
      <c r="U470" s="19">
        <v>6001083.1200000001</v>
      </c>
      <c r="V470" s="19">
        <v>0</v>
      </c>
      <c r="W470" s="19">
        <v>6001083.1200000001</v>
      </c>
      <c r="X470" s="20">
        <f t="shared" si="30"/>
        <v>0</v>
      </c>
      <c r="Y470" s="20">
        <f t="shared" si="31"/>
        <v>0</v>
      </c>
      <c r="Z470" s="21">
        <f t="shared" si="32"/>
        <v>0</v>
      </c>
    </row>
    <row r="471" spans="1:26" outlineLevel="2" x14ac:dyDescent="0.25">
      <c r="A471" s="15" t="s">
        <v>172</v>
      </c>
      <c r="B471" s="16" t="s">
        <v>35</v>
      </c>
      <c r="C471" s="16" t="s">
        <v>112</v>
      </c>
      <c r="D471" s="16" t="s">
        <v>228</v>
      </c>
      <c r="E471" s="16"/>
      <c r="F471" s="16">
        <v>280</v>
      </c>
      <c r="G471" s="16">
        <v>2210</v>
      </c>
      <c r="H471" s="16">
        <v>3480</v>
      </c>
      <c r="I471" s="17" t="s">
        <v>229</v>
      </c>
      <c r="J471" s="19">
        <v>0</v>
      </c>
      <c r="K471" s="19">
        <v>1721416.88</v>
      </c>
      <c r="L471" s="19">
        <v>0</v>
      </c>
      <c r="M471" s="19">
        <v>0</v>
      </c>
      <c r="N471" s="19">
        <v>1721416.88</v>
      </c>
      <c r="O471" s="19">
        <v>0</v>
      </c>
      <c r="P471" s="19">
        <v>1721416.88</v>
      </c>
      <c r="Q471" s="19">
        <v>0</v>
      </c>
      <c r="R471" s="19">
        <v>0</v>
      </c>
      <c r="S471" s="19">
        <v>0</v>
      </c>
      <c r="T471" s="19">
        <v>-1721416.88</v>
      </c>
      <c r="U471" s="19">
        <v>0</v>
      </c>
      <c r="V471" s="19">
        <v>0</v>
      </c>
      <c r="W471" s="19">
        <v>0</v>
      </c>
      <c r="X471" s="20">
        <f t="shared" si="30"/>
        <v>0</v>
      </c>
      <c r="Y471" s="20">
        <f t="shared" si="31"/>
        <v>1</v>
      </c>
      <c r="Z471" s="21">
        <f t="shared" si="32"/>
        <v>1</v>
      </c>
    </row>
    <row r="472" spans="1:26" outlineLevel="2" x14ac:dyDescent="0.25">
      <c r="A472" s="15" t="s">
        <v>172</v>
      </c>
      <c r="B472" s="16" t="s">
        <v>35</v>
      </c>
      <c r="C472" s="16" t="s">
        <v>112</v>
      </c>
      <c r="D472" s="16" t="s">
        <v>115</v>
      </c>
      <c r="E472" s="16"/>
      <c r="F472" s="16">
        <v>280</v>
      </c>
      <c r="G472" s="16">
        <v>2210</v>
      </c>
      <c r="H472" s="16">
        <v>3480</v>
      </c>
      <c r="I472" s="17" t="s">
        <v>116</v>
      </c>
      <c r="J472" s="18">
        <v>34369500</v>
      </c>
      <c r="K472" s="19">
        <v>34369500</v>
      </c>
      <c r="L472" s="19">
        <v>0</v>
      </c>
      <c r="M472" s="19">
        <v>0</v>
      </c>
      <c r="N472" s="19">
        <v>34369500</v>
      </c>
      <c r="O472" s="19">
        <v>0</v>
      </c>
      <c r="P472" s="19">
        <v>0</v>
      </c>
      <c r="Q472" s="19">
        <v>0</v>
      </c>
      <c r="R472" s="19">
        <v>0</v>
      </c>
      <c r="S472" s="19">
        <v>0</v>
      </c>
      <c r="T472" s="19">
        <v>0</v>
      </c>
      <c r="U472" s="19">
        <v>34369500</v>
      </c>
      <c r="V472" s="19">
        <v>0</v>
      </c>
      <c r="W472" s="19">
        <v>34369500</v>
      </c>
      <c r="X472" s="20">
        <f t="shared" si="30"/>
        <v>0</v>
      </c>
      <c r="Y472" s="20">
        <f t="shared" si="31"/>
        <v>0</v>
      </c>
      <c r="Z472" s="21">
        <f t="shared" si="32"/>
        <v>0</v>
      </c>
    </row>
    <row r="473" spans="1:26" ht="30" outlineLevel="2" x14ac:dyDescent="0.25">
      <c r="A473" s="15" t="s">
        <v>172</v>
      </c>
      <c r="B473" s="16" t="s">
        <v>35</v>
      </c>
      <c r="C473" s="16" t="s">
        <v>112</v>
      </c>
      <c r="D473" s="16" t="s">
        <v>117</v>
      </c>
      <c r="E473" s="16"/>
      <c r="F473" s="16">
        <v>280</v>
      </c>
      <c r="G473" s="16">
        <v>2210</v>
      </c>
      <c r="H473" s="16">
        <v>3480</v>
      </c>
      <c r="I473" s="17" t="s">
        <v>118</v>
      </c>
      <c r="J473" s="18">
        <v>1284000</v>
      </c>
      <c r="K473" s="19">
        <v>1284000</v>
      </c>
      <c r="L473" s="19">
        <v>0</v>
      </c>
      <c r="M473" s="19">
        <v>0</v>
      </c>
      <c r="N473" s="19">
        <v>1284000</v>
      </c>
      <c r="O473" s="19">
        <v>0</v>
      </c>
      <c r="P473" s="19">
        <v>244673</v>
      </c>
      <c r="Q473" s="19">
        <v>0</v>
      </c>
      <c r="R473" s="19">
        <v>0</v>
      </c>
      <c r="S473" s="19">
        <v>0</v>
      </c>
      <c r="T473" s="19">
        <v>-244673</v>
      </c>
      <c r="U473" s="19">
        <v>1039327</v>
      </c>
      <c r="V473" s="19">
        <v>0</v>
      </c>
      <c r="W473" s="19">
        <v>1039327</v>
      </c>
      <c r="X473" s="20">
        <f t="shared" si="30"/>
        <v>0</v>
      </c>
      <c r="Y473" s="20">
        <f t="shared" si="31"/>
        <v>0.19055529595015577</v>
      </c>
      <c r="Z473" s="21">
        <f t="shared" si="32"/>
        <v>0.19055529595015577</v>
      </c>
    </row>
    <row r="474" spans="1:26" ht="45" outlineLevel="2" x14ac:dyDescent="0.25">
      <c r="A474" s="15" t="s">
        <v>172</v>
      </c>
      <c r="B474" s="16" t="s">
        <v>35</v>
      </c>
      <c r="C474" s="16" t="s">
        <v>112</v>
      </c>
      <c r="D474" s="16" t="s">
        <v>230</v>
      </c>
      <c r="E474" s="16"/>
      <c r="F474" s="16">
        <v>280</v>
      </c>
      <c r="G474" s="16">
        <v>2110</v>
      </c>
      <c r="H474" s="16">
        <v>3480</v>
      </c>
      <c r="I474" s="17" t="s">
        <v>231</v>
      </c>
      <c r="J474" s="18">
        <v>10000000</v>
      </c>
      <c r="K474" s="19">
        <v>10000000</v>
      </c>
      <c r="L474" s="19">
        <v>0</v>
      </c>
      <c r="M474" s="19">
        <v>0</v>
      </c>
      <c r="N474" s="19">
        <v>10000000</v>
      </c>
      <c r="O474" s="19">
        <v>0</v>
      </c>
      <c r="P474" s="19">
        <v>0</v>
      </c>
      <c r="Q474" s="19">
        <v>0</v>
      </c>
      <c r="R474" s="19">
        <v>0</v>
      </c>
      <c r="S474" s="19">
        <v>0</v>
      </c>
      <c r="T474" s="19">
        <v>0</v>
      </c>
      <c r="U474" s="19">
        <v>10000000</v>
      </c>
      <c r="V474" s="19">
        <v>0</v>
      </c>
      <c r="W474" s="19">
        <v>10000000</v>
      </c>
      <c r="X474" s="20">
        <f t="shared" si="30"/>
        <v>0</v>
      </c>
      <c r="Y474" s="20">
        <f t="shared" si="31"/>
        <v>0</v>
      </c>
      <c r="Z474" s="21">
        <f t="shared" si="32"/>
        <v>0</v>
      </c>
    </row>
    <row r="475" spans="1:26" outlineLevel="2" x14ac:dyDescent="0.25">
      <c r="A475" s="15" t="s">
        <v>172</v>
      </c>
      <c r="B475" s="16" t="s">
        <v>35</v>
      </c>
      <c r="C475" s="16" t="s">
        <v>112</v>
      </c>
      <c r="D475" s="16" t="s">
        <v>119</v>
      </c>
      <c r="E475" s="16"/>
      <c r="F475" s="16">
        <v>280</v>
      </c>
      <c r="G475" s="16">
        <v>2240</v>
      </c>
      <c r="H475" s="16">
        <v>3480</v>
      </c>
      <c r="I475" s="17" t="s">
        <v>120</v>
      </c>
      <c r="J475" s="18">
        <v>5021883</v>
      </c>
      <c r="K475" s="19">
        <v>5021883</v>
      </c>
      <c r="L475" s="19">
        <v>0</v>
      </c>
      <c r="M475" s="19">
        <v>0</v>
      </c>
      <c r="N475" s="19">
        <v>5021883</v>
      </c>
      <c r="O475" s="19">
        <v>0</v>
      </c>
      <c r="P475" s="19">
        <v>0</v>
      </c>
      <c r="Q475" s="19">
        <v>0</v>
      </c>
      <c r="R475" s="19">
        <v>0</v>
      </c>
      <c r="S475" s="19">
        <v>0</v>
      </c>
      <c r="T475" s="19">
        <v>1594533</v>
      </c>
      <c r="U475" s="19">
        <v>5021883</v>
      </c>
      <c r="V475" s="19">
        <v>0</v>
      </c>
      <c r="W475" s="19">
        <v>5021883</v>
      </c>
      <c r="X475" s="20">
        <f t="shared" si="30"/>
        <v>0</v>
      </c>
      <c r="Y475" s="20">
        <f t="shared" si="31"/>
        <v>0</v>
      </c>
      <c r="Z475" s="21">
        <f t="shared" si="32"/>
        <v>0</v>
      </c>
    </row>
    <row r="476" spans="1:26" outlineLevel="2" x14ac:dyDescent="0.25">
      <c r="A476" s="15" t="s">
        <v>242</v>
      </c>
      <c r="B476" s="16" t="s">
        <v>243</v>
      </c>
      <c r="C476" s="16" t="s">
        <v>112</v>
      </c>
      <c r="D476" s="16" t="s">
        <v>119</v>
      </c>
      <c r="E476" s="16"/>
      <c r="F476" s="16">
        <v>280</v>
      </c>
      <c r="G476" s="16">
        <v>2240</v>
      </c>
      <c r="H476" s="16">
        <v>3480</v>
      </c>
      <c r="I476" s="17" t="s">
        <v>120</v>
      </c>
      <c r="J476" s="18">
        <v>5459000</v>
      </c>
      <c r="K476" s="19">
        <v>5459000</v>
      </c>
      <c r="L476" s="19">
        <v>0</v>
      </c>
      <c r="M476" s="19">
        <v>0</v>
      </c>
      <c r="N476" s="19">
        <v>5459000</v>
      </c>
      <c r="O476" s="19">
        <v>0</v>
      </c>
      <c r="P476" s="19">
        <v>0</v>
      </c>
      <c r="Q476" s="19">
        <v>0</v>
      </c>
      <c r="R476" s="19">
        <v>0</v>
      </c>
      <c r="S476" s="19">
        <v>0</v>
      </c>
      <c r="T476" s="19">
        <v>5459000</v>
      </c>
      <c r="U476" s="19">
        <v>5459000</v>
      </c>
      <c r="V476" s="19">
        <v>0</v>
      </c>
      <c r="W476" s="19">
        <v>5459000</v>
      </c>
      <c r="X476" s="20">
        <f t="shared" si="30"/>
        <v>0</v>
      </c>
      <c r="Y476" s="20">
        <f t="shared" si="31"/>
        <v>0</v>
      </c>
      <c r="Z476" s="21">
        <f t="shared" si="32"/>
        <v>0</v>
      </c>
    </row>
    <row r="477" spans="1:26" ht="30" outlineLevel="2" x14ac:dyDescent="0.25">
      <c r="A477" s="15" t="s">
        <v>242</v>
      </c>
      <c r="B477" s="16" t="s">
        <v>257</v>
      </c>
      <c r="C477" s="16" t="s">
        <v>112</v>
      </c>
      <c r="D477" s="16" t="s">
        <v>226</v>
      </c>
      <c r="E477" s="16"/>
      <c r="F477" s="16">
        <v>280</v>
      </c>
      <c r="G477" s="16">
        <v>2210</v>
      </c>
      <c r="H477" s="16">
        <v>3480</v>
      </c>
      <c r="I477" s="17" t="s">
        <v>227</v>
      </c>
      <c r="J477" s="18">
        <v>150000000</v>
      </c>
      <c r="K477" s="19">
        <v>150000000</v>
      </c>
      <c r="L477" s="19">
        <v>0</v>
      </c>
      <c r="M477" s="19">
        <v>0</v>
      </c>
      <c r="N477" s="19">
        <v>150000000</v>
      </c>
      <c r="O477" s="19">
        <v>0</v>
      </c>
      <c r="P477" s="19">
        <v>0</v>
      </c>
      <c r="Q477" s="19">
        <v>0</v>
      </c>
      <c r="R477" s="19">
        <v>0</v>
      </c>
      <c r="S477" s="19">
        <v>0</v>
      </c>
      <c r="T477" s="19">
        <v>0</v>
      </c>
      <c r="U477" s="19">
        <v>150000000</v>
      </c>
      <c r="V477" s="19">
        <v>0</v>
      </c>
      <c r="W477" s="19">
        <v>150000000</v>
      </c>
      <c r="X477" s="20">
        <f t="shared" si="30"/>
        <v>0</v>
      </c>
      <c r="Y477" s="20">
        <f t="shared" si="31"/>
        <v>0</v>
      </c>
      <c r="Z477" s="21">
        <f t="shared" si="32"/>
        <v>0</v>
      </c>
    </row>
    <row r="478" spans="1:26" outlineLevel="2" x14ac:dyDescent="0.25">
      <c r="A478" s="15" t="s">
        <v>242</v>
      </c>
      <c r="B478" s="16" t="s">
        <v>257</v>
      </c>
      <c r="C478" s="16" t="s">
        <v>112</v>
      </c>
      <c r="D478" s="16" t="s">
        <v>113</v>
      </c>
      <c r="E478" s="16"/>
      <c r="F478" s="16">
        <v>280</v>
      </c>
      <c r="G478" s="16">
        <v>2210</v>
      </c>
      <c r="H478" s="16">
        <v>3480</v>
      </c>
      <c r="I478" s="17" t="s">
        <v>114</v>
      </c>
      <c r="J478" s="18">
        <v>2747500</v>
      </c>
      <c r="K478" s="19">
        <v>2747500</v>
      </c>
      <c r="L478" s="19">
        <v>0</v>
      </c>
      <c r="M478" s="19">
        <v>0</v>
      </c>
      <c r="N478" s="19">
        <v>2747500</v>
      </c>
      <c r="O478" s="19">
        <v>0</v>
      </c>
      <c r="P478" s="19">
        <v>0</v>
      </c>
      <c r="Q478" s="19">
        <v>0</v>
      </c>
      <c r="R478" s="19">
        <v>0</v>
      </c>
      <c r="S478" s="19">
        <v>0</v>
      </c>
      <c r="T478" s="19">
        <v>0</v>
      </c>
      <c r="U478" s="19">
        <v>2747500</v>
      </c>
      <c r="V478" s="19">
        <v>0</v>
      </c>
      <c r="W478" s="19">
        <v>2747500</v>
      </c>
      <c r="X478" s="20">
        <f t="shared" si="30"/>
        <v>0</v>
      </c>
      <c r="Y478" s="20">
        <f t="shared" si="31"/>
        <v>0</v>
      </c>
      <c r="Z478" s="21">
        <f t="shared" si="32"/>
        <v>0</v>
      </c>
    </row>
    <row r="479" spans="1:26" outlineLevel="2" x14ac:dyDescent="0.25">
      <c r="A479" s="15" t="s">
        <v>242</v>
      </c>
      <c r="B479" s="16" t="s">
        <v>257</v>
      </c>
      <c r="C479" s="16" t="s">
        <v>112</v>
      </c>
      <c r="D479" s="16" t="s">
        <v>115</v>
      </c>
      <c r="E479" s="16"/>
      <c r="F479" s="16">
        <v>280</v>
      </c>
      <c r="G479" s="16">
        <v>2210</v>
      </c>
      <c r="H479" s="16">
        <v>3480</v>
      </c>
      <c r="I479" s="17" t="s">
        <v>116</v>
      </c>
      <c r="J479" s="18">
        <v>396286728</v>
      </c>
      <c r="K479" s="19">
        <v>396286728</v>
      </c>
      <c r="L479" s="19">
        <v>-396286728</v>
      </c>
      <c r="M479" s="19">
        <v>0</v>
      </c>
      <c r="N479" s="19">
        <v>0</v>
      </c>
      <c r="O479" s="19">
        <v>0</v>
      </c>
      <c r="P479" s="19">
        <v>0</v>
      </c>
      <c r="Q479" s="19">
        <v>0</v>
      </c>
      <c r="R479" s="19">
        <v>0</v>
      </c>
      <c r="S479" s="19">
        <v>0</v>
      </c>
      <c r="T479" s="19">
        <v>0</v>
      </c>
      <c r="U479" s="19">
        <v>396286728</v>
      </c>
      <c r="V479" s="19">
        <v>0</v>
      </c>
      <c r="W479" s="19">
        <v>0</v>
      </c>
      <c r="X479" s="20">
        <v>0</v>
      </c>
      <c r="Y479" s="20">
        <v>0</v>
      </c>
      <c r="Z479" s="21">
        <v>0</v>
      </c>
    </row>
    <row r="480" spans="1:26" ht="30" outlineLevel="2" x14ac:dyDescent="0.25">
      <c r="A480" s="15" t="s">
        <v>242</v>
      </c>
      <c r="B480" s="16" t="s">
        <v>257</v>
      </c>
      <c r="C480" s="16" t="s">
        <v>112</v>
      </c>
      <c r="D480" s="16" t="s">
        <v>117</v>
      </c>
      <c r="E480" s="16"/>
      <c r="F480" s="16">
        <v>280</v>
      </c>
      <c r="G480" s="16">
        <v>2210</v>
      </c>
      <c r="H480" s="16">
        <v>3480</v>
      </c>
      <c r="I480" s="17" t="s">
        <v>118</v>
      </c>
      <c r="J480" s="18">
        <v>91411420</v>
      </c>
      <c r="K480" s="19">
        <v>91411420</v>
      </c>
      <c r="L480" s="19">
        <v>0</v>
      </c>
      <c r="M480" s="19">
        <v>0</v>
      </c>
      <c r="N480" s="19">
        <v>91411420</v>
      </c>
      <c r="O480" s="19">
        <v>0</v>
      </c>
      <c r="P480" s="19">
        <v>0</v>
      </c>
      <c r="Q480" s="19">
        <v>0</v>
      </c>
      <c r="R480" s="19">
        <v>0</v>
      </c>
      <c r="S480" s="19">
        <v>0</v>
      </c>
      <c r="T480" s="19">
        <v>0</v>
      </c>
      <c r="U480" s="19">
        <v>91411420</v>
      </c>
      <c r="V480" s="19">
        <v>0</v>
      </c>
      <c r="W480" s="19">
        <v>91411420</v>
      </c>
      <c r="X480" s="20">
        <f t="shared" ref="X480:X511" si="33">R480/N480</f>
        <v>0</v>
      </c>
      <c r="Y480" s="20">
        <f t="shared" ref="Y480:Y511" si="34">(O480+P480+Q480)/N480</f>
        <v>0</v>
      </c>
      <c r="Z480" s="21">
        <f t="shared" ref="Z480:Z511" si="35">X480+Y480</f>
        <v>0</v>
      </c>
    </row>
    <row r="481" spans="1:26" ht="30" outlineLevel="2" x14ac:dyDescent="0.25">
      <c r="A481" s="15" t="s">
        <v>242</v>
      </c>
      <c r="B481" s="16" t="s">
        <v>257</v>
      </c>
      <c r="C481" s="16" t="s">
        <v>112</v>
      </c>
      <c r="D481" s="16" t="s">
        <v>263</v>
      </c>
      <c r="E481" s="16"/>
      <c r="F481" s="16">
        <v>280</v>
      </c>
      <c r="G481" s="16">
        <v>2210</v>
      </c>
      <c r="H481" s="16">
        <v>3480</v>
      </c>
      <c r="I481" s="17" t="s">
        <v>264</v>
      </c>
      <c r="J481" s="19">
        <v>0</v>
      </c>
      <c r="K481" s="19">
        <v>0</v>
      </c>
      <c r="L481" s="19">
        <v>396286728</v>
      </c>
      <c r="M481" s="19">
        <v>0</v>
      </c>
      <c r="N481" s="19">
        <v>396286728</v>
      </c>
      <c r="O481" s="19">
        <v>0</v>
      </c>
      <c r="P481" s="19">
        <v>0</v>
      </c>
      <c r="Q481" s="19">
        <v>0</v>
      </c>
      <c r="R481" s="19">
        <v>0</v>
      </c>
      <c r="S481" s="19">
        <v>0</v>
      </c>
      <c r="T481" s="19">
        <v>0</v>
      </c>
      <c r="U481" s="19">
        <v>0</v>
      </c>
      <c r="V481" s="19">
        <v>0</v>
      </c>
      <c r="W481" s="19">
        <v>396286728</v>
      </c>
      <c r="X481" s="20">
        <f t="shared" si="33"/>
        <v>0</v>
      </c>
      <c r="Y481" s="20">
        <f t="shared" si="34"/>
        <v>0</v>
      </c>
      <c r="Z481" s="21">
        <f t="shared" si="35"/>
        <v>0</v>
      </c>
    </row>
    <row r="482" spans="1:26" outlineLevel="2" x14ac:dyDescent="0.25">
      <c r="A482" s="15" t="s">
        <v>242</v>
      </c>
      <c r="B482" s="16" t="s">
        <v>257</v>
      </c>
      <c r="C482" s="16" t="s">
        <v>112</v>
      </c>
      <c r="D482" s="16" t="s">
        <v>119</v>
      </c>
      <c r="E482" s="16"/>
      <c r="F482" s="16">
        <v>280</v>
      </c>
      <c r="G482" s="16">
        <v>2240</v>
      </c>
      <c r="H482" s="16">
        <v>3480</v>
      </c>
      <c r="I482" s="17" t="s">
        <v>120</v>
      </c>
      <c r="J482" s="18">
        <v>150000000</v>
      </c>
      <c r="K482" s="19">
        <v>150000000</v>
      </c>
      <c r="L482" s="19">
        <v>0</v>
      </c>
      <c r="M482" s="19">
        <v>0</v>
      </c>
      <c r="N482" s="19">
        <v>150000000</v>
      </c>
      <c r="O482" s="19">
        <v>0</v>
      </c>
      <c r="P482" s="19">
        <v>0</v>
      </c>
      <c r="Q482" s="19">
        <v>0</v>
      </c>
      <c r="R482" s="19">
        <v>0</v>
      </c>
      <c r="S482" s="19">
        <v>0</v>
      </c>
      <c r="T482" s="19">
        <v>47627673</v>
      </c>
      <c r="U482" s="19">
        <v>150000000</v>
      </c>
      <c r="V482" s="19">
        <v>0</v>
      </c>
      <c r="W482" s="19">
        <v>150000000</v>
      </c>
      <c r="X482" s="20">
        <f t="shared" si="33"/>
        <v>0</v>
      </c>
      <c r="Y482" s="20">
        <f t="shared" si="34"/>
        <v>0</v>
      </c>
      <c r="Z482" s="21">
        <f t="shared" si="35"/>
        <v>0</v>
      </c>
    </row>
    <row r="483" spans="1:26" outlineLevel="2" x14ac:dyDescent="0.25">
      <c r="A483" s="15" t="s">
        <v>242</v>
      </c>
      <c r="B483" s="16" t="s">
        <v>257</v>
      </c>
      <c r="C483" s="16" t="s">
        <v>112</v>
      </c>
      <c r="D483" s="16" t="s">
        <v>119</v>
      </c>
      <c r="E483" s="16"/>
      <c r="F483" s="16" t="s">
        <v>38</v>
      </c>
      <c r="G483" s="16">
        <v>2240</v>
      </c>
      <c r="H483" s="16">
        <v>3480</v>
      </c>
      <c r="I483" s="17" t="s">
        <v>121</v>
      </c>
      <c r="J483" s="18"/>
      <c r="K483" s="19"/>
      <c r="L483" s="19">
        <v>0</v>
      </c>
      <c r="M483" s="19">
        <v>200000000</v>
      </c>
      <c r="N483" s="19">
        <v>200000000</v>
      </c>
      <c r="O483" s="19"/>
      <c r="P483" s="19"/>
      <c r="Q483" s="19"/>
      <c r="R483" s="19"/>
      <c r="S483" s="19"/>
      <c r="T483" s="19"/>
      <c r="U483" s="19"/>
      <c r="V483" s="19"/>
      <c r="W483" s="19">
        <v>200000000</v>
      </c>
      <c r="X483" s="20">
        <f t="shared" si="33"/>
        <v>0</v>
      </c>
      <c r="Y483" s="20">
        <f t="shared" si="34"/>
        <v>0</v>
      </c>
      <c r="Z483" s="21">
        <f t="shared" si="35"/>
        <v>0</v>
      </c>
    </row>
    <row r="484" spans="1:26" outlineLevel="2" x14ac:dyDescent="0.25">
      <c r="A484" s="15" t="s">
        <v>242</v>
      </c>
      <c r="B484" s="16" t="s">
        <v>286</v>
      </c>
      <c r="C484" s="16" t="s">
        <v>112</v>
      </c>
      <c r="D484" s="16" t="s">
        <v>113</v>
      </c>
      <c r="E484" s="16"/>
      <c r="F484" s="16">
        <v>280</v>
      </c>
      <c r="G484" s="16">
        <v>2210</v>
      </c>
      <c r="H484" s="16">
        <v>3480</v>
      </c>
      <c r="I484" s="17" t="s">
        <v>114</v>
      </c>
      <c r="J484" s="18">
        <v>1513432</v>
      </c>
      <c r="K484" s="19">
        <v>1513432</v>
      </c>
      <c r="L484" s="19">
        <v>955248</v>
      </c>
      <c r="M484" s="19">
        <v>0</v>
      </c>
      <c r="N484" s="19">
        <v>2468680</v>
      </c>
      <c r="O484" s="19">
        <v>0</v>
      </c>
      <c r="P484" s="19">
        <v>0</v>
      </c>
      <c r="Q484" s="19">
        <v>0</v>
      </c>
      <c r="R484" s="19">
        <v>0</v>
      </c>
      <c r="S484" s="19">
        <v>0</v>
      </c>
      <c r="T484" s="19">
        <v>378358</v>
      </c>
      <c r="U484" s="19">
        <v>1513432</v>
      </c>
      <c r="V484" s="19">
        <v>0</v>
      </c>
      <c r="W484" s="19">
        <v>2468680</v>
      </c>
      <c r="X484" s="20">
        <f t="shared" si="33"/>
        <v>0</v>
      </c>
      <c r="Y484" s="20">
        <f t="shared" si="34"/>
        <v>0</v>
      </c>
      <c r="Z484" s="21">
        <f t="shared" si="35"/>
        <v>0</v>
      </c>
    </row>
    <row r="485" spans="1:26" outlineLevel="2" x14ac:dyDescent="0.25">
      <c r="A485" s="15" t="s">
        <v>242</v>
      </c>
      <c r="B485" s="16" t="s">
        <v>286</v>
      </c>
      <c r="C485" s="16" t="s">
        <v>112</v>
      </c>
      <c r="D485" s="16" t="s">
        <v>115</v>
      </c>
      <c r="E485" s="16"/>
      <c r="F485" s="16">
        <v>280</v>
      </c>
      <c r="G485" s="16">
        <v>2210</v>
      </c>
      <c r="H485" s="16">
        <v>3480</v>
      </c>
      <c r="I485" s="17" t="s">
        <v>116</v>
      </c>
      <c r="J485" s="18">
        <v>24981096</v>
      </c>
      <c r="K485" s="19">
        <v>24981096</v>
      </c>
      <c r="L485" s="19">
        <v>-955248</v>
      </c>
      <c r="M485" s="19">
        <v>0</v>
      </c>
      <c r="N485" s="19">
        <v>24025848</v>
      </c>
      <c r="O485" s="19">
        <v>0</v>
      </c>
      <c r="P485" s="19">
        <v>0</v>
      </c>
      <c r="Q485" s="19">
        <v>0</v>
      </c>
      <c r="R485" s="19">
        <v>0</v>
      </c>
      <c r="S485" s="19">
        <v>0</v>
      </c>
      <c r="T485" s="19">
        <v>6245274</v>
      </c>
      <c r="U485" s="19">
        <v>24981096</v>
      </c>
      <c r="V485" s="19">
        <v>0</v>
      </c>
      <c r="W485" s="19">
        <v>24025848</v>
      </c>
      <c r="X485" s="20">
        <f t="shared" si="33"/>
        <v>0</v>
      </c>
      <c r="Y485" s="20">
        <f t="shared" si="34"/>
        <v>0</v>
      </c>
      <c r="Z485" s="21">
        <f t="shared" si="35"/>
        <v>0</v>
      </c>
    </row>
    <row r="486" spans="1:26" outlineLevel="2" x14ac:dyDescent="0.25">
      <c r="A486" s="15" t="s">
        <v>242</v>
      </c>
      <c r="B486" s="16" t="s">
        <v>286</v>
      </c>
      <c r="C486" s="16" t="s">
        <v>112</v>
      </c>
      <c r="D486" s="16" t="s">
        <v>119</v>
      </c>
      <c r="E486" s="16"/>
      <c r="F486" s="16">
        <v>280</v>
      </c>
      <c r="G486" s="16">
        <v>2240</v>
      </c>
      <c r="H486" s="16">
        <v>3480</v>
      </c>
      <c r="I486" s="17" t="s">
        <v>120</v>
      </c>
      <c r="J486" s="18">
        <v>117191705</v>
      </c>
      <c r="K486" s="19">
        <v>117191705</v>
      </c>
      <c r="L486" s="19">
        <v>0</v>
      </c>
      <c r="M486" s="19">
        <v>0</v>
      </c>
      <c r="N486" s="19">
        <v>117191705</v>
      </c>
      <c r="O486" s="19">
        <v>0</v>
      </c>
      <c r="P486" s="19">
        <v>0</v>
      </c>
      <c r="Q486" s="19">
        <v>0</v>
      </c>
      <c r="R486" s="19">
        <v>0</v>
      </c>
      <c r="S486" s="19">
        <v>0</v>
      </c>
      <c r="T486" s="19">
        <v>29297926.25</v>
      </c>
      <c r="U486" s="19">
        <v>117191705</v>
      </c>
      <c r="V486" s="19">
        <v>0</v>
      </c>
      <c r="W486" s="19">
        <v>117191705</v>
      </c>
      <c r="X486" s="20">
        <f t="shared" si="33"/>
        <v>0</v>
      </c>
      <c r="Y486" s="20">
        <f t="shared" si="34"/>
        <v>0</v>
      </c>
      <c r="Z486" s="21">
        <f t="shared" si="35"/>
        <v>0</v>
      </c>
    </row>
    <row r="487" spans="1:26" outlineLevel="2" x14ac:dyDescent="0.25">
      <c r="A487" s="15" t="s">
        <v>296</v>
      </c>
      <c r="B487" s="16" t="s">
        <v>35</v>
      </c>
      <c r="C487" s="16" t="s">
        <v>112</v>
      </c>
      <c r="D487" s="16" t="s">
        <v>113</v>
      </c>
      <c r="E487" s="16"/>
      <c r="F487" s="16">
        <v>280</v>
      </c>
      <c r="G487" s="16">
        <v>2210</v>
      </c>
      <c r="H487" s="16">
        <v>3480</v>
      </c>
      <c r="I487" s="17" t="s">
        <v>114</v>
      </c>
      <c r="J487" s="18">
        <v>15475000</v>
      </c>
      <c r="K487" s="19">
        <v>15475000</v>
      </c>
      <c r="L487" s="19">
        <v>0</v>
      </c>
      <c r="M487" s="19">
        <v>0</v>
      </c>
      <c r="N487" s="19">
        <v>15475000</v>
      </c>
      <c r="O487" s="19">
        <v>0</v>
      </c>
      <c r="P487" s="19">
        <v>0</v>
      </c>
      <c r="Q487" s="19">
        <v>0</v>
      </c>
      <c r="R487" s="19">
        <v>0</v>
      </c>
      <c r="S487" s="19">
        <v>0</v>
      </c>
      <c r="T487" s="19">
        <v>0</v>
      </c>
      <c r="U487" s="19">
        <v>15475000</v>
      </c>
      <c r="V487" s="19">
        <v>0</v>
      </c>
      <c r="W487" s="19">
        <v>15475000</v>
      </c>
      <c r="X487" s="20">
        <f t="shared" si="33"/>
        <v>0</v>
      </c>
      <c r="Y487" s="20">
        <f t="shared" si="34"/>
        <v>0</v>
      </c>
      <c r="Z487" s="21">
        <f t="shared" si="35"/>
        <v>0</v>
      </c>
    </row>
    <row r="488" spans="1:26" outlineLevel="2" x14ac:dyDescent="0.25">
      <c r="A488" s="15" t="s">
        <v>296</v>
      </c>
      <c r="B488" s="16" t="s">
        <v>35</v>
      </c>
      <c r="C488" s="16" t="s">
        <v>112</v>
      </c>
      <c r="D488" s="16" t="s">
        <v>115</v>
      </c>
      <c r="E488" s="16"/>
      <c r="F488" s="16">
        <v>280</v>
      </c>
      <c r="G488" s="16">
        <v>2210</v>
      </c>
      <c r="H488" s="16">
        <v>3480</v>
      </c>
      <c r="I488" s="17" t="s">
        <v>116</v>
      </c>
      <c r="J488" s="18">
        <v>18000000</v>
      </c>
      <c r="K488" s="19">
        <v>18000000</v>
      </c>
      <c r="L488" s="19">
        <v>0</v>
      </c>
      <c r="M488" s="19">
        <v>0</v>
      </c>
      <c r="N488" s="19">
        <v>18000000</v>
      </c>
      <c r="O488" s="19">
        <v>0</v>
      </c>
      <c r="P488" s="19">
        <v>0</v>
      </c>
      <c r="Q488" s="19">
        <v>0</v>
      </c>
      <c r="R488" s="19">
        <v>0</v>
      </c>
      <c r="S488" s="19">
        <v>0</v>
      </c>
      <c r="T488" s="19">
        <v>0</v>
      </c>
      <c r="U488" s="19">
        <v>18000000</v>
      </c>
      <c r="V488" s="19">
        <v>0</v>
      </c>
      <c r="W488" s="19">
        <v>18000000</v>
      </c>
      <c r="X488" s="20">
        <f t="shared" si="33"/>
        <v>0</v>
      </c>
      <c r="Y488" s="20">
        <f t="shared" si="34"/>
        <v>0</v>
      </c>
      <c r="Z488" s="21">
        <f t="shared" si="35"/>
        <v>0</v>
      </c>
    </row>
    <row r="489" spans="1:26" ht="30" outlineLevel="2" x14ac:dyDescent="0.25">
      <c r="A489" s="15" t="s">
        <v>296</v>
      </c>
      <c r="B489" s="16" t="s">
        <v>35</v>
      </c>
      <c r="C489" s="16" t="s">
        <v>112</v>
      </c>
      <c r="D489" s="16" t="s">
        <v>263</v>
      </c>
      <c r="E489" s="16"/>
      <c r="F489" s="16">
        <v>280</v>
      </c>
      <c r="G489" s="16">
        <v>2210</v>
      </c>
      <c r="H489" s="16">
        <v>3480</v>
      </c>
      <c r="I489" s="17" t="s">
        <v>302</v>
      </c>
      <c r="J489" s="18">
        <v>1518687500</v>
      </c>
      <c r="K489" s="19">
        <v>1518687500</v>
      </c>
      <c r="L489" s="19">
        <v>0</v>
      </c>
      <c r="M489" s="19">
        <v>0</v>
      </c>
      <c r="N489" s="19">
        <v>1518687500</v>
      </c>
      <c r="O489" s="19">
        <v>0</v>
      </c>
      <c r="P489" s="19">
        <v>771343062.19000006</v>
      </c>
      <c r="Q489" s="19">
        <v>0</v>
      </c>
      <c r="R489" s="19">
        <v>0</v>
      </c>
      <c r="S489" s="19">
        <v>0</v>
      </c>
      <c r="T489" s="19">
        <v>747344437.80999994</v>
      </c>
      <c r="U489" s="19">
        <v>747344437.80999994</v>
      </c>
      <c r="V489" s="19">
        <v>0</v>
      </c>
      <c r="W489" s="19">
        <v>747344437.80999994</v>
      </c>
      <c r="X489" s="20">
        <f t="shared" si="33"/>
        <v>0</v>
      </c>
      <c r="Y489" s="20">
        <f t="shared" si="34"/>
        <v>0.50790110683731848</v>
      </c>
      <c r="Z489" s="21">
        <f t="shared" si="35"/>
        <v>0.50790110683731848</v>
      </c>
    </row>
    <row r="490" spans="1:26" ht="60" outlineLevel="2" x14ac:dyDescent="0.25">
      <c r="A490" s="15" t="s">
        <v>296</v>
      </c>
      <c r="B490" s="16" t="s">
        <v>35</v>
      </c>
      <c r="C490" s="16" t="s">
        <v>112</v>
      </c>
      <c r="D490" s="16" t="s">
        <v>230</v>
      </c>
      <c r="E490" s="16"/>
      <c r="F490" s="16">
        <v>280</v>
      </c>
      <c r="G490" s="16">
        <v>2110</v>
      </c>
      <c r="H490" s="16">
        <v>3480</v>
      </c>
      <c r="I490" s="17" t="s">
        <v>303</v>
      </c>
      <c r="J490" s="18">
        <v>7893979123</v>
      </c>
      <c r="K490" s="19">
        <v>7893979123</v>
      </c>
      <c r="L490" s="19">
        <v>0</v>
      </c>
      <c r="M490" s="19">
        <v>0</v>
      </c>
      <c r="N490" s="19">
        <v>7893979123</v>
      </c>
      <c r="O490" s="19">
        <v>96017881.5</v>
      </c>
      <c r="P490" s="19">
        <v>0</v>
      </c>
      <c r="Q490" s="19">
        <v>0</v>
      </c>
      <c r="R490" s="19">
        <v>0</v>
      </c>
      <c r="S490" s="19">
        <v>0</v>
      </c>
      <c r="T490" s="19">
        <v>4783174589.5</v>
      </c>
      <c r="U490" s="19">
        <v>7797961241.5</v>
      </c>
      <c r="V490" s="19">
        <v>0</v>
      </c>
      <c r="W490" s="19">
        <v>7797961241.5</v>
      </c>
      <c r="X490" s="20">
        <f t="shared" si="33"/>
        <v>0</v>
      </c>
      <c r="Y490" s="20">
        <f t="shared" si="34"/>
        <v>1.2163432408915429E-2</v>
      </c>
      <c r="Z490" s="21">
        <f t="shared" si="35"/>
        <v>1.2163432408915429E-2</v>
      </c>
    </row>
    <row r="491" spans="1:26" outlineLevel="2" x14ac:dyDescent="0.25">
      <c r="A491" s="15" t="s">
        <v>296</v>
      </c>
      <c r="B491" s="16" t="s">
        <v>35</v>
      </c>
      <c r="C491" s="16" t="s">
        <v>112</v>
      </c>
      <c r="D491" s="16" t="s">
        <v>119</v>
      </c>
      <c r="E491" s="16"/>
      <c r="F491" s="16">
        <v>280</v>
      </c>
      <c r="G491" s="16">
        <v>2240</v>
      </c>
      <c r="H491" s="16">
        <v>3480</v>
      </c>
      <c r="I491" s="17" t="s">
        <v>120</v>
      </c>
      <c r="J491" s="18">
        <v>100000000</v>
      </c>
      <c r="K491" s="19">
        <v>100000000</v>
      </c>
      <c r="L491" s="19">
        <v>0</v>
      </c>
      <c r="M491" s="19">
        <v>0</v>
      </c>
      <c r="N491" s="19">
        <v>100000000</v>
      </c>
      <c r="O491" s="19">
        <v>99296503.799999997</v>
      </c>
      <c r="P491" s="19">
        <v>0</v>
      </c>
      <c r="Q491" s="19">
        <v>0</v>
      </c>
      <c r="R491" s="19">
        <v>0</v>
      </c>
      <c r="S491" s="19">
        <v>0</v>
      </c>
      <c r="T491" s="19">
        <v>703496.2</v>
      </c>
      <c r="U491" s="19">
        <v>703496.2</v>
      </c>
      <c r="V491" s="19">
        <v>0</v>
      </c>
      <c r="W491" s="19">
        <v>703496.20000000298</v>
      </c>
      <c r="X491" s="20">
        <f t="shared" si="33"/>
        <v>0</v>
      </c>
      <c r="Y491" s="20">
        <f t="shared" si="34"/>
        <v>0.99296503800000002</v>
      </c>
      <c r="Z491" s="21">
        <f t="shared" si="35"/>
        <v>0.99296503800000002</v>
      </c>
    </row>
    <row r="492" spans="1:26" outlineLevel="2" x14ac:dyDescent="0.25">
      <c r="A492" s="15" t="s">
        <v>312</v>
      </c>
      <c r="B492" s="16" t="s">
        <v>35</v>
      </c>
      <c r="C492" s="16" t="s">
        <v>112</v>
      </c>
      <c r="D492" s="16" t="s">
        <v>113</v>
      </c>
      <c r="E492" s="16"/>
      <c r="F492" s="16">
        <v>280</v>
      </c>
      <c r="G492" s="16">
        <v>2210</v>
      </c>
      <c r="H492" s="16">
        <v>3480</v>
      </c>
      <c r="I492" s="17" t="s">
        <v>114</v>
      </c>
      <c r="J492" s="18">
        <v>48580505</v>
      </c>
      <c r="K492" s="19">
        <v>48580505</v>
      </c>
      <c r="L492" s="19">
        <v>0</v>
      </c>
      <c r="M492" s="19">
        <v>0</v>
      </c>
      <c r="N492" s="19">
        <v>48580505</v>
      </c>
      <c r="O492" s="19">
        <v>0</v>
      </c>
      <c r="P492" s="19">
        <v>0</v>
      </c>
      <c r="Q492" s="19">
        <v>0</v>
      </c>
      <c r="R492" s="19">
        <v>0</v>
      </c>
      <c r="S492" s="19">
        <v>0</v>
      </c>
      <c r="T492" s="19">
        <v>0</v>
      </c>
      <c r="U492" s="19">
        <v>48580505</v>
      </c>
      <c r="V492" s="19">
        <v>0</v>
      </c>
      <c r="W492" s="19">
        <v>48580505</v>
      </c>
      <c r="X492" s="20">
        <f t="shared" si="33"/>
        <v>0</v>
      </c>
      <c r="Y492" s="20">
        <f t="shared" si="34"/>
        <v>0</v>
      </c>
      <c r="Z492" s="21">
        <f t="shared" si="35"/>
        <v>0</v>
      </c>
    </row>
    <row r="493" spans="1:26" outlineLevel="2" x14ac:dyDescent="0.25">
      <c r="A493" s="15" t="s">
        <v>312</v>
      </c>
      <c r="B493" s="16" t="s">
        <v>35</v>
      </c>
      <c r="C493" s="16" t="s">
        <v>112</v>
      </c>
      <c r="D493" s="16" t="s">
        <v>115</v>
      </c>
      <c r="E493" s="16"/>
      <c r="F493" s="16">
        <v>280</v>
      </c>
      <c r="G493" s="16">
        <v>2210</v>
      </c>
      <c r="H493" s="16">
        <v>3480</v>
      </c>
      <c r="I493" s="17" t="s">
        <v>116</v>
      </c>
      <c r="J493" s="18">
        <v>731977088</v>
      </c>
      <c r="K493" s="19">
        <v>731977088</v>
      </c>
      <c r="L493" s="19">
        <v>-276097826</v>
      </c>
      <c r="M493" s="19">
        <v>0</v>
      </c>
      <c r="N493" s="19">
        <v>455879262</v>
      </c>
      <c r="O493" s="19">
        <v>0</v>
      </c>
      <c r="P493" s="19">
        <v>15701074.039999999</v>
      </c>
      <c r="Q493" s="19">
        <v>0</v>
      </c>
      <c r="R493" s="19">
        <v>589376.81000000006</v>
      </c>
      <c r="S493" s="19">
        <v>589376.81000000006</v>
      </c>
      <c r="T493" s="19">
        <v>0</v>
      </c>
      <c r="U493" s="19">
        <v>715686637.14999998</v>
      </c>
      <c r="V493" s="19">
        <v>0</v>
      </c>
      <c r="W493" s="19">
        <v>439588811.14999998</v>
      </c>
      <c r="X493" s="20">
        <f t="shared" si="33"/>
        <v>1.2928353165580057E-3</v>
      </c>
      <c r="Y493" s="20">
        <f t="shared" si="34"/>
        <v>3.4441299152581324E-2</v>
      </c>
      <c r="Z493" s="21">
        <f t="shared" si="35"/>
        <v>3.5734134469139332E-2</v>
      </c>
    </row>
    <row r="494" spans="1:26" ht="30" outlineLevel="2" x14ac:dyDescent="0.25">
      <c r="A494" s="15" t="s">
        <v>312</v>
      </c>
      <c r="B494" s="16" t="s">
        <v>35</v>
      </c>
      <c r="C494" s="16" t="s">
        <v>112</v>
      </c>
      <c r="D494" s="16" t="s">
        <v>263</v>
      </c>
      <c r="E494" s="16"/>
      <c r="F494" s="16">
        <v>280</v>
      </c>
      <c r="G494" s="16">
        <v>2210</v>
      </c>
      <c r="H494" s="16">
        <v>3480</v>
      </c>
      <c r="I494" s="17" t="s">
        <v>264</v>
      </c>
      <c r="J494" s="19">
        <v>0</v>
      </c>
      <c r="K494" s="19">
        <v>0</v>
      </c>
      <c r="L494" s="19">
        <v>276097826</v>
      </c>
      <c r="M494" s="19">
        <v>0</v>
      </c>
      <c r="N494" s="19">
        <v>276097826</v>
      </c>
      <c r="O494" s="19">
        <v>0</v>
      </c>
      <c r="P494" s="19">
        <v>0</v>
      </c>
      <c r="Q494" s="19">
        <v>0</v>
      </c>
      <c r="R494" s="19">
        <v>0</v>
      </c>
      <c r="S494" s="19">
        <v>0</v>
      </c>
      <c r="T494" s="19">
        <v>0</v>
      </c>
      <c r="U494" s="19">
        <v>0</v>
      </c>
      <c r="V494" s="19">
        <v>0</v>
      </c>
      <c r="W494" s="19">
        <v>276097826</v>
      </c>
      <c r="X494" s="20">
        <f t="shared" si="33"/>
        <v>0</v>
      </c>
      <c r="Y494" s="20">
        <f t="shared" si="34"/>
        <v>0</v>
      </c>
      <c r="Z494" s="21">
        <f t="shared" si="35"/>
        <v>0</v>
      </c>
    </row>
    <row r="495" spans="1:26" ht="30" outlineLevel="2" x14ac:dyDescent="0.25">
      <c r="A495" s="15" t="s">
        <v>312</v>
      </c>
      <c r="B495" s="16" t="s">
        <v>35</v>
      </c>
      <c r="C495" s="16" t="s">
        <v>112</v>
      </c>
      <c r="D495" s="16" t="s">
        <v>315</v>
      </c>
      <c r="E495" s="16"/>
      <c r="F495" s="16">
        <v>280</v>
      </c>
      <c r="G495" s="16">
        <v>2210</v>
      </c>
      <c r="H495" s="16">
        <v>3480</v>
      </c>
      <c r="I495" s="17" t="s">
        <v>316</v>
      </c>
      <c r="J495" s="18">
        <v>97500</v>
      </c>
      <c r="K495" s="19">
        <v>97500</v>
      </c>
      <c r="L495" s="19">
        <v>0</v>
      </c>
      <c r="M495" s="19">
        <v>0</v>
      </c>
      <c r="N495" s="19">
        <v>97500</v>
      </c>
      <c r="O495" s="19">
        <v>0</v>
      </c>
      <c r="P495" s="19">
        <v>0</v>
      </c>
      <c r="Q495" s="19">
        <v>0</v>
      </c>
      <c r="R495" s="19">
        <v>0</v>
      </c>
      <c r="S495" s="19">
        <v>0</v>
      </c>
      <c r="T495" s="19">
        <v>0</v>
      </c>
      <c r="U495" s="19">
        <v>97500</v>
      </c>
      <c r="V495" s="19">
        <v>0</v>
      </c>
      <c r="W495" s="19">
        <v>97500</v>
      </c>
      <c r="X495" s="20">
        <f t="shared" si="33"/>
        <v>0</v>
      </c>
      <c r="Y495" s="20">
        <f t="shared" si="34"/>
        <v>0</v>
      </c>
      <c r="Z495" s="21">
        <f t="shared" si="35"/>
        <v>0</v>
      </c>
    </row>
    <row r="496" spans="1:26" outlineLevel="2" x14ac:dyDescent="0.25">
      <c r="A496" s="15" t="s">
        <v>312</v>
      </c>
      <c r="B496" s="16" t="s">
        <v>35</v>
      </c>
      <c r="C496" s="16" t="s">
        <v>112</v>
      </c>
      <c r="D496" s="16" t="s">
        <v>119</v>
      </c>
      <c r="E496" s="16"/>
      <c r="F496" s="16">
        <v>280</v>
      </c>
      <c r="G496" s="16">
        <v>2240</v>
      </c>
      <c r="H496" s="16">
        <v>3480</v>
      </c>
      <c r="I496" s="17" t="s">
        <v>120</v>
      </c>
      <c r="J496" s="18">
        <v>413590000</v>
      </c>
      <c r="K496" s="19">
        <v>413590000</v>
      </c>
      <c r="L496" s="19">
        <v>0</v>
      </c>
      <c r="M496" s="19">
        <v>0</v>
      </c>
      <c r="N496" s="19">
        <v>413590000</v>
      </c>
      <c r="O496" s="19">
        <v>28110167.77</v>
      </c>
      <c r="P496" s="19">
        <v>48439219.75</v>
      </c>
      <c r="Q496" s="19">
        <v>31466871.91</v>
      </c>
      <c r="R496" s="19">
        <v>17902967.420000002</v>
      </c>
      <c r="S496" s="19">
        <v>3364560.31</v>
      </c>
      <c r="T496" s="19">
        <v>220174907.30000001</v>
      </c>
      <c r="U496" s="19">
        <v>287670773.14999998</v>
      </c>
      <c r="V496" s="19">
        <v>0</v>
      </c>
      <c r="W496" s="19">
        <v>287670773.14999998</v>
      </c>
      <c r="X496" s="20">
        <f t="shared" si="33"/>
        <v>4.328675117870355E-2</v>
      </c>
      <c r="Y496" s="20">
        <f t="shared" si="34"/>
        <v>0.26116748332890061</v>
      </c>
      <c r="Z496" s="21">
        <f t="shared" si="35"/>
        <v>0.30445423450760417</v>
      </c>
    </row>
    <row r="497" spans="1:26" outlineLevel="2" x14ac:dyDescent="0.25">
      <c r="A497" s="15" t="s">
        <v>333</v>
      </c>
      <c r="B497" s="16" t="s">
        <v>35</v>
      </c>
      <c r="C497" s="16" t="s">
        <v>112</v>
      </c>
      <c r="D497" s="16" t="s">
        <v>115</v>
      </c>
      <c r="E497" s="16"/>
      <c r="F497" s="16">
        <v>280</v>
      </c>
      <c r="G497" s="16">
        <v>2210</v>
      </c>
      <c r="H497" s="16">
        <v>3480</v>
      </c>
      <c r="I497" s="17" t="s">
        <v>116</v>
      </c>
      <c r="J497" s="18">
        <v>225135460</v>
      </c>
      <c r="K497" s="19">
        <v>225135460</v>
      </c>
      <c r="L497" s="19">
        <v>0</v>
      </c>
      <c r="M497" s="19">
        <v>0</v>
      </c>
      <c r="N497" s="19">
        <v>225135460</v>
      </c>
      <c r="O497" s="19">
        <v>0</v>
      </c>
      <c r="P497" s="19">
        <v>0</v>
      </c>
      <c r="Q497" s="19">
        <v>0</v>
      </c>
      <c r="R497" s="19">
        <v>0</v>
      </c>
      <c r="S497" s="19">
        <v>0</v>
      </c>
      <c r="T497" s="19">
        <v>0</v>
      </c>
      <c r="U497" s="19">
        <v>225135460</v>
      </c>
      <c r="V497" s="19">
        <v>0</v>
      </c>
      <c r="W497" s="19">
        <v>225135460</v>
      </c>
      <c r="X497" s="20">
        <f t="shared" si="33"/>
        <v>0</v>
      </c>
      <c r="Y497" s="20">
        <f t="shared" si="34"/>
        <v>0</v>
      </c>
      <c r="Z497" s="21">
        <f t="shared" si="35"/>
        <v>0</v>
      </c>
    </row>
    <row r="498" spans="1:26" outlineLevel="2" x14ac:dyDescent="0.25">
      <c r="A498" s="15" t="s">
        <v>333</v>
      </c>
      <c r="B498" s="16" t="s">
        <v>35</v>
      </c>
      <c r="C498" s="16" t="s">
        <v>112</v>
      </c>
      <c r="D498" s="16" t="s">
        <v>119</v>
      </c>
      <c r="E498" s="16"/>
      <c r="F498" s="16">
        <v>280</v>
      </c>
      <c r="G498" s="16">
        <v>2240</v>
      </c>
      <c r="H498" s="16">
        <v>3480</v>
      </c>
      <c r="I498" s="17" t="s">
        <v>120</v>
      </c>
      <c r="J498" s="18">
        <v>110226346</v>
      </c>
      <c r="K498" s="19">
        <v>110226346</v>
      </c>
      <c r="L498" s="19">
        <v>0</v>
      </c>
      <c r="M498" s="19">
        <v>0</v>
      </c>
      <c r="N498" s="19">
        <v>110226346</v>
      </c>
      <c r="O498" s="19">
        <v>6392087.7800000003</v>
      </c>
      <c r="P498" s="19">
        <v>0</v>
      </c>
      <c r="Q498" s="19">
        <v>0</v>
      </c>
      <c r="R498" s="19">
        <v>0</v>
      </c>
      <c r="S498" s="19">
        <v>0</v>
      </c>
      <c r="T498" s="19">
        <v>1453646.22</v>
      </c>
      <c r="U498" s="19">
        <v>103834258.22</v>
      </c>
      <c r="V498" s="19">
        <v>0</v>
      </c>
      <c r="W498" s="19">
        <v>103834258.22</v>
      </c>
      <c r="X498" s="20">
        <f t="shared" si="33"/>
        <v>0</v>
      </c>
      <c r="Y498" s="20">
        <f t="shared" si="34"/>
        <v>5.7990562256323007E-2</v>
      </c>
      <c r="Z498" s="21">
        <f t="shared" si="35"/>
        <v>5.7990562256323007E-2</v>
      </c>
    </row>
    <row r="499" spans="1:26" ht="30" outlineLevel="2" x14ac:dyDescent="0.25">
      <c r="A499" s="15" t="s">
        <v>341</v>
      </c>
      <c r="B499" s="16" t="s">
        <v>35</v>
      </c>
      <c r="C499" s="16" t="s">
        <v>112</v>
      </c>
      <c r="D499" s="16" t="s">
        <v>226</v>
      </c>
      <c r="E499" s="16"/>
      <c r="F499" s="16">
        <v>280</v>
      </c>
      <c r="G499" s="16">
        <v>2210</v>
      </c>
      <c r="H499" s="16">
        <v>3480</v>
      </c>
      <c r="I499" s="17" t="s">
        <v>227</v>
      </c>
      <c r="J499" s="18">
        <v>2914841</v>
      </c>
      <c r="K499" s="19">
        <v>2914841</v>
      </c>
      <c r="L499" s="19">
        <v>0</v>
      </c>
      <c r="M499" s="19">
        <v>0</v>
      </c>
      <c r="N499" s="19">
        <v>2914841</v>
      </c>
      <c r="O499" s="19">
        <v>0</v>
      </c>
      <c r="P499" s="19">
        <v>406800</v>
      </c>
      <c r="Q499" s="19">
        <v>0</v>
      </c>
      <c r="R499" s="19">
        <v>0</v>
      </c>
      <c r="S499" s="19">
        <v>0</v>
      </c>
      <c r="T499" s="19">
        <v>495140</v>
      </c>
      <c r="U499" s="19">
        <v>2508041</v>
      </c>
      <c r="V499" s="19">
        <v>0</v>
      </c>
      <c r="W499" s="19">
        <v>2508041</v>
      </c>
      <c r="X499" s="20">
        <f t="shared" si="33"/>
        <v>0</v>
      </c>
      <c r="Y499" s="20">
        <f t="shared" si="34"/>
        <v>0.13956164332805804</v>
      </c>
      <c r="Z499" s="21">
        <f t="shared" si="35"/>
        <v>0.13956164332805804</v>
      </c>
    </row>
    <row r="500" spans="1:26" outlineLevel="2" x14ac:dyDescent="0.25">
      <c r="A500" s="15" t="s">
        <v>341</v>
      </c>
      <c r="B500" s="16" t="s">
        <v>35</v>
      </c>
      <c r="C500" s="16" t="s">
        <v>112</v>
      </c>
      <c r="D500" s="16" t="s">
        <v>355</v>
      </c>
      <c r="E500" s="16"/>
      <c r="F500" s="16">
        <v>280</v>
      </c>
      <c r="G500" s="16">
        <v>2210</v>
      </c>
      <c r="H500" s="16">
        <v>3480</v>
      </c>
      <c r="I500" s="17" t="s">
        <v>356</v>
      </c>
      <c r="J500" s="18">
        <v>115980</v>
      </c>
      <c r="K500" s="19">
        <v>115980</v>
      </c>
      <c r="L500" s="19">
        <v>0</v>
      </c>
      <c r="M500" s="19">
        <v>0</v>
      </c>
      <c r="N500" s="19">
        <v>115980</v>
      </c>
      <c r="O500" s="19">
        <v>0</v>
      </c>
      <c r="P500" s="19">
        <v>0</v>
      </c>
      <c r="Q500" s="19">
        <v>0</v>
      </c>
      <c r="R500" s="19">
        <v>0</v>
      </c>
      <c r="S500" s="19">
        <v>0</v>
      </c>
      <c r="T500" s="19">
        <v>0</v>
      </c>
      <c r="U500" s="19">
        <v>115980</v>
      </c>
      <c r="V500" s="19">
        <v>0</v>
      </c>
      <c r="W500" s="19">
        <v>115980</v>
      </c>
      <c r="X500" s="20">
        <f t="shared" si="33"/>
        <v>0</v>
      </c>
      <c r="Y500" s="20">
        <f t="shared" si="34"/>
        <v>0</v>
      </c>
      <c r="Z500" s="21">
        <f t="shared" si="35"/>
        <v>0</v>
      </c>
    </row>
    <row r="501" spans="1:26" outlineLevel="2" x14ac:dyDescent="0.25">
      <c r="A501" s="15" t="s">
        <v>341</v>
      </c>
      <c r="B501" s="16" t="s">
        <v>35</v>
      </c>
      <c r="C501" s="16" t="s">
        <v>112</v>
      </c>
      <c r="D501" s="16" t="s">
        <v>113</v>
      </c>
      <c r="E501" s="16"/>
      <c r="F501" s="16">
        <v>280</v>
      </c>
      <c r="G501" s="16">
        <v>2210</v>
      </c>
      <c r="H501" s="16">
        <v>3480</v>
      </c>
      <c r="I501" s="17" t="s">
        <v>114</v>
      </c>
      <c r="J501" s="18">
        <v>43953985</v>
      </c>
      <c r="K501" s="19">
        <v>42113055</v>
      </c>
      <c r="L501" s="19">
        <v>0</v>
      </c>
      <c r="M501" s="19">
        <v>0</v>
      </c>
      <c r="N501" s="19">
        <v>42113055</v>
      </c>
      <c r="O501" s="19">
        <v>7224066</v>
      </c>
      <c r="P501" s="19">
        <v>1385615</v>
      </c>
      <c r="Q501" s="19">
        <v>0</v>
      </c>
      <c r="R501" s="19">
        <v>0</v>
      </c>
      <c r="S501" s="19">
        <v>0</v>
      </c>
      <c r="T501" s="19">
        <v>3341057</v>
      </c>
      <c r="U501" s="19">
        <v>33503374</v>
      </c>
      <c r="V501" s="19">
        <v>0</v>
      </c>
      <c r="W501" s="19">
        <v>33503374</v>
      </c>
      <c r="X501" s="20">
        <f t="shared" si="33"/>
        <v>0</v>
      </c>
      <c r="Y501" s="20">
        <f t="shared" si="34"/>
        <v>0.20444209046339668</v>
      </c>
      <c r="Z501" s="21">
        <f t="shared" si="35"/>
        <v>0.20444209046339668</v>
      </c>
    </row>
    <row r="502" spans="1:26" outlineLevel="2" x14ac:dyDescent="0.25">
      <c r="A502" s="15" t="s">
        <v>341</v>
      </c>
      <c r="B502" s="16" t="s">
        <v>35</v>
      </c>
      <c r="C502" s="16" t="s">
        <v>112</v>
      </c>
      <c r="D502" s="16" t="s">
        <v>228</v>
      </c>
      <c r="E502" s="16"/>
      <c r="F502" s="16">
        <v>280</v>
      </c>
      <c r="G502" s="16">
        <v>2210</v>
      </c>
      <c r="H502" s="16">
        <v>3480</v>
      </c>
      <c r="I502" s="17" t="s">
        <v>229</v>
      </c>
      <c r="J502" s="19">
        <v>0</v>
      </c>
      <c r="K502" s="19">
        <v>0</v>
      </c>
      <c r="L502" s="19">
        <v>9100000</v>
      </c>
      <c r="M502" s="19">
        <v>0</v>
      </c>
      <c r="N502" s="19">
        <v>9100000</v>
      </c>
      <c r="O502" s="19">
        <v>0</v>
      </c>
      <c r="P502" s="19">
        <v>0</v>
      </c>
      <c r="Q502" s="19">
        <v>0</v>
      </c>
      <c r="R502" s="19">
        <v>0</v>
      </c>
      <c r="S502" s="19">
        <v>0</v>
      </c>
      <c r="T502" s="19">
        <v>0</v>
      </c>
      <c r="U502" s="19">
        <v>0</v>
      </c>
      <c r="V502" s="19">
        <v>0</v>
      </c>
      <c r="W502" s="19">
        <v>9100000</v>
      </c>
      <c r="X502" s="20">
        <f t="shared" si="33"/>
        <v>0</v>
      </c>
      <c r="Y502" s="20">
        <f t="shared" si="34"/>
        <v>0</v>
      </c>
      <c r="Z502" s="21">
        <f t="shared" si="35"/>
        <v>0</v>
      </c>
    </row>
    <row r="503" spans="1:26" outlineLevel="2" x14ac:dyDescent="0.25">
      <c r="A503" s="15" t="s">
        <v>341</v>
      </c>
      <c r="B503" s="16" t="s">
        <v>35</v>
      </c>
      <c r="C503" s="16" t="s">
        <v>112</v>
      </c>
      <c r="D503" s="16" t="s">
        <v>228</v>
      </c>
      <c r="E503" s="16"/>
      <c r="F503" s="16" t="s">
        <v>38</v>
      </c>
      <c r="G503" s="16">
        <v>2210</v>
      </c>
      <c r="H503" s="16">
        <v>3480</v>
      </c>
      <c r="I503" s="17" t="s">
        <v>229</v>
      </c>
      <c r="J503" s="18"/>
      <c r="K503" s="19"/>
      <c r="L503" s="19">
        <v>0</v>
      </c>
      <c r="M503" s="19">
        <v>50000000</v>
      </c>
      <c r="N503" s="19">
        <v>50000000</v>
      </c>
      <c r="O503" s="19"/>
      <c r="P503" s="19"/>
      <c r="Q503" s="19"/>
      <c r="R503" s="19"/>
      <c r="S503" s="19"/>
      <c r="T503" s="19"/>
      <c r="U503" s="19"/>
      <c r="V503" s="19"/>
      <c r="W503" s="19">
        <v>50000000</v>
      </c>
      <c r="X503" s="20">
        <f t="shared" si="33"/>
        <v>0</v>
      </c>
      <c r="Y503" s="20">
        <f t="shared" si="34"/>
        <v>0</v>
      </c>
      <c r="Z503" s="21">
        <f t="shared" si="35"/>
        <v>0</v>
      </c>
    </row>
    <row r="504" spans="1:26" outlineLevel="2" x14ac:dyDescent="0.25">
      <c r="A504" s="15" t="s">
        <v>341</v>
      </c>
      <c r="B504" s="16" t="s">
        <v>35</v>
      </c>
      <c r="C504" s="16" t="s">
        <v>112</v>
      </c>
      <c r="D504" s="16" t="s">
        <v>115</v>
      </c>
      <c r="E504" s="16"/>
      <c r="F504" s="16">
        <v>280</v>
      </c>
      <c r="G504" s="16">
        <v>2210</v>
      </c>
      <c r="H504" s="16">
        <v>3480</v>
      </c>
      <c r="I504" s="17" t="s">
        <v>116</v>
      </c>
      <c r="J504" s="18">
        <v>68376798</v>
      </c>
      <c r="K504" s="19">
        <v>68376798</v>
      </c>
      <c r="L504" s="19">
        <v>-9100000</v>
      </c>
      <c r="M504" s="19">
        <v>0</v>
      </c>
      <c r="N504" s="19">
        <v>59276798</v>
      </c>
      <c r="O504" s="19">
        <v>0</v>
      </c>
      <c r="P504" s="19">
        <v>0</v>
      </c>
      <c r="Q504" s="19">
        <v>0</v>
      </c>
      <c r="R504" s="19">
        <v>0</v>
      </c>
      <c r="S504" s="19">
        <v>0</v>
      </c>
      <c r="T504" s="19">
        <v>0</v>
      </c>
      <c r="U504" s="19">
        <v>68376798</v>
      </c>
      <c r="V504" s="19">
        <v>0</v>
      </c>
      <c r="W504" s="19">
        <v>59276798</v>
      </c>
      <c r="X504" s="20">
        <f t="shared" si="33"/>
        <v>0</v>
      </c>
      <c r="Y504" s="20">
        <f t="shared" si="34"/>
        <v>0</v>
      </c>
      <c r="Z504" s="21">
        <f t="shared" si="35"/>
        <v>0</v>
      </c>
    </row>
    <row r="505" spans="1:26" ht="30" outlineLevel="2" x14ac:dyDescent="0.25">
      <c r="A505" s="15" t="s">
        <v>341</v>
      </c>
      <c r="B505" s="16" t="s">
        <v>35</v>
      </c>
      <c r="C505" s="16" t="s">
        <v>112</v>
      </c>
      <c r="D505" s="16" t="s">
        <v>117</v>
      </c>
      <c r="E505" s="16"/>
      <c r="F505" s="16">
        <v>280</v>
      </c>
      <c r="G505" s="16">
        <v>2210</v>
      </c>
      <c r="H505" s="16">
        <v>3480</v>
      </c>
      <c r="I505" s="17" t="s">
        <v>118</v>
      </c>
      <c r="J505" s="18">
        <v>969600</v>
      </c>
      <c r="K505" s="19">
        <v>969600</v>
      </c>
      <c r="L505" s="19">
        <v>0</v>
      </c>
      <c r="M505" s="19">
        <v>0</v>
      </c>
      <c r="N505" s="19">
        <v>969600</v>
      </c>
      <c r="O505" s="19">
        <v>0</v>
      </c>
      <c r="P505" s="19">
        <v>0</v>
      </c>
      <c r="Q505" s="19">
        <v>0</v>
      </c>
      <c r="R505" s="19">
        <v>0</v>
      </c>
      <c r="S505" s="19">
        <v>0</v>
      </c>
      <c r="T505" s="19">
        <v>0</v>
      </c>
      <c r="U505" s="19">
        <v>969600</v>
      </c>
      <c r="V505" s="19">
        <v>0</v>
      </c>
      <c r="W505" s="19">
        <v>969600</v>
      </c>
      <c r="X505" s="20">
        <f t="shared" si="33"/>
        <v>0</v>
      </c>
      <c r="Y505" s="20">
        <f t="shared" si="34"/>
        <v>0</v>
      </c>
      <c r="Z505" s="21">
        <f t="shared" si="35"/>
        <v>0</v>
      </c>
    </row>
    <row r="506" spans="1:26" ht="30" outlineLevel="2" x14ac:dyDescent="0.25">
      <c r="A506" s="15" t="s">
        <v>341</v>
      </c>
      <c r="B506" s="16" t="s">
        <v>35</v>
      </c>
      <c r="C506" s="16" t="s">
        <v>112</v>
      </c>
      <c r="D506" s="16" t="s">
        <v>315</v>
      </c>
      <c r="E506" s="16"/>
      <c r="F506" s="16">
        <v>280</v>
      </c>
      <c r="G506" s="16">
        <v>2210</v>
      </c>
      <c r="H506" s="16">
        <v>3480</v>
      </c>
      <c r="I506" s="17" t="s">
        <v>357</v>
      </c>
      <c r="J506" s="19">
        <v>0</v>
      </c>
      <c r="K506" s="19">
        <v>1840930</v>
      </c>
      <c r="L506" s="19">
        <v>0</v>
      </c>
      <c r="M506" s="19">
        <v>0</v>
      </c>
      <c r="N506" s="19">
        <v>1840930</v>
      </c>
      <c r="O506" s="19">
        <v>0</v>
      </c>
      <c r="P506" s="19">
        <v>1840930</v>
      </c>
      <c r="Q506" s="19">
        <v>0</v>
      </c>
      <c r="R506" s="19">
        <v>0</v>
      </c>
      <c r="S506" s="19">
        <v>0</v>
      </c>
      <c r="T506" s="19">
        <v>0</v>
      </c>
      <c r="U506" s="19">
        <v>0</v>
      </c>
      <c r="V506" s="19">
        <v>0</v>
      </c>
      <c r="W506" s="19">
        <v>0</v>
      </c>
      <c r="X506" s="20">
        <f t="shared" si="33"/>
        <v>0</v>
      </c>
      <c r="Y506" s="20">
        <f t="shared" si="34"/>
        <v>1</v>
      </c>
      <c r="Z506" s="21">
        <f t="shared" si="35"/>
        <v>1</v>
      </c>
    </row>
    <row r="507" spans="1:26" ht="30" outlineLevel="2" x14ac:dyDescent="0.25">
      <c r="A507" s="15" t="s">
        <v>341</v>
      </c>
      <c r="B507" s="16" t="s">
        <v>35</v>
      </c>
      <c r="C507" s="16" t="s">
        <v>112</v>
      </c>
      <c r="D507" s="16" t="s">
        <v>315</v>
      </c>
      <c r="E507" s="16"/>
      <c r="F507" s="16" t="s">
        <v>38</v>
      </c>
      <c r="G507" s="16">
        <v>2210</v>
      </c>
      <c r="H507" s="16">
        <v>3480</v>
      </c>
      <c r="I507" s="17" t="s">
        <v>357</v>
      </c>
      <c r="J507" s="18"/>
      <c r="K507" s="19"/>
      <c r="L507" s="19">
        <v>0</v>
      </c>
      <c r="M507" s="19">
        <v>25000000</v>
      </c>
      <c r="N507" s="19">
        <v>25000000</v>
      </c>
      <c r="O507" s="19"/>
      <c r="P507" s="19"/>
      <c r="Q507" s="19"/>
      <c r="R507" s="19"/>
      <c r="S507" s="19"/>
      <c r="T507" s="19"/>
      <c r="U507" s="19"/>
      <c r="V507" s="19"/>
      <c r="W507" s="19">
        <v>25000000</v>
      </c>
      <c r="X507" s="20">
        <f t="shared" si="33"/>
        <v>0</v>
      </c>
      <c r="Y507" s="20">
        <f t="shared" si="34"/>
        <v>0</v>
      </c>
      <c r="Z507" s="21">
        <f t="shared" si="35"/>
        <v>0</v>
      </c>
    </row>
    <row r="508" spans="1:26" outlineLevel="2" x14ac:dyDescent="0.25">
      <c r="A508" s="15" t="s">
        <v>362</v>
      </c>
      <c r="B508" s="16" t="s">
        <v>35</v>
      </c>
      <c r="C508" s="16" t="s">
        <v>112</v>
      </c>
      <c r="D508" s="16" t="s">
        <v>113</v>
      </c>
      <c r="E508" s="16"/>
      <c r="F508" s="16">
        <v>280</v>
      </c>
      <c r="G508" s="16">
        <v>2210</v>
      </c>
      <c r="H508" s="16">
        <v>3460</v>
      </c>
      <c r="I508" s="17" t="s">
        <v>114</v>
      </c>
      <c r="J508" s="18">
        <v>35600</v>
      </c>
      <c r="K508" s="19">
        <v>35600</v>
      </c>
      <c r="L508" s="19">
        <v>0</v>
      </c>
      <c r="M508" s="19">
        <v>0</v>
      </c>
      <c r="N508" s="19">
        <v>35600</v>
      </c>
      <c r="O508" s="19">
        <v>0</v>
      </c>
      <c r="P508" s="19">
        <v>0</v>
      </c>
      <c r="Q508" s="19">
        <v>0</v>
      </c>
      <c r="R508" s="19">
        <v>0</v>
      </c>
      <c r="S508" s="19">
        <v>0</v>
      </c>
      <c r="T508" s="19">
        <v>0</v>
      </c>
      <c r="U508" s="19">
        <v>35600</v>
      </c>
      <c r="V508" s="19">
        <v>0</v>
      </c>
      <c r="W508" s="19">
        <v>35600</v>
      </c>
      <c r="X508" s="20">
        <f t="shared" si="33"/>
        <v>0</v>
      </c>
      <c r="Y508" s="20">
        <f t="shared" si="34"/>
        <v>0</v>
      </c>
      <c r="Z508" s="21">
        <f t="shared" si="35"/>
        <v>0</v>
      </c>
    </row>
    <row r="509" spans="1:26" outlineLevel="2" x14ac:dyDescent="0.25">
      <c r="A509" s="15" t="s">
        <v>362</v>
      </c>
      <c r="B509" s="16" t="s">
        <v>35</v>
      </c>
      <c r="C509" s="16" t="s">
        <v>112</v>
      </c>
      <c r="D509" s="16" t="s">
        <v>115</v>
      </c>
      <c r="E509" s="16"/>
      <c r="F509" s="16">
        <v>280</v>
      </c>
      <c r="G509" s="16">
        <v>2210</v>
      </c>
      <c r="H509" s="16">
        <v>3460</v>
      </c>
      <c r="I509" s="17" t="s">
        <v>116</v>
      </c>
      <c r="J509" s="18">
        <v>1400000</v>
      </c>
      <c r="K509" s="19">
        <v>1400000</v>
      </c>
      <c r="L509" s="19">
        <v>0</v>
      </c>
      <c r="M509" s="19">
        <v>0</v>
      </c>
      <c r="N509" s="19">
        <v>1400000</v>
      </c>
      <c r="O509" s="19">
        <v>0</v>
      </c>
      <c r="P509" s="19">
        <v>0</v>
      </c>
      <c r="Q509" s="19">
        <v>0</v>
      </c>
      <c r="R509" s="19">
        <v>0</v>
      </c>
      <c r="S509" s="19">
        <v>0</v>
      </c>
      <c r="T509" s="19">
        <v>0</v>
      </c>
      <c r="U509" s="19">
        <v>1400000</v>
      </c>
      <c r="V509" s="19">
        <v>0</v>
      </c>
      <c r="W509" s="19">
        <v>1400000</v>
      </c>
      <c r="X509" s="20">
        <f t="shared" si="33"/>
        <v>0</v>
      </c>
      <c r="Y509" s="20">
        <f t="shared" si="34"/>
        <v>0</v>
      </c>
      <c r="Z509" s="21">
        <f t="shared" si="35"/>
        <v>0</v>
      </c>
    </row>
    <row r="510" spans="1:26" ht="30" outlineLevel="2" x14ac:dyDescent="0.25">
      <c r="A510" s="15" t="s">
        <v>362</v>
      </c>
      <c r="B510" s="16" t="s">
        <v>35</v>
      </c>
      <c r="C510" s="16" t="s">
        <v>112</v>
      </c>
      <c r="D510" s="16" t="s">
        <v>315</v>
      </c>
      <c r="E510" s="16"/>
      <c r="F510" s="16">
        <v>280</v>
      </c>
      <c r="G510" s="16">
        <v>2210</v>
      </c>
      <c r="H510" s="16">
        <v>3460</v>
      </c>
      <c r="I510" s="17" t="s">
        <v>316</v>
      </c>
      <c r="J510" s="18">
        <v>770058</v>
      </c>
      <c r="K510" s="19">
        <v>770058</v>
      </c>
      <c r="L510" s="19">
        <v>0</v>
      </c>
      <c r="M510" s="19">
        <v>0</v>
      </c>
      <c r="N510" s="19">
        <v>770058</v>
      </c>
      <c r="O510" s="19">
        <v>0</v>
      </c>
      <c r="P510" s="19">
        <v>0</v>
      </c>
      <c r="Q510" s="19">
        <v>0</v>
      </c>
      <c r="R510" s="19">
        <v>0</v>
      </c>
      <c r="S510" s="19">
        <v>0</v>
      </c>
      <c r="T510" s="19">
        <v>0</v>
      </c>
      <c r="U510" s="19">
        <v>770058</v>
      </c>
      <c r="V510" s="19">
        <v>0</v>
      </c>
      <c r="W510" s="19">
        <v>770058</v>
      </c>
      <c r="X510" s="20">
        <f t="shared" si="33"/>
        <v>0</v>
      </c>
      <c r="Y510" s="20">
        <f t="shared" si="34"/>
        <v>0</v>
      </c>
      <c r="Z510" s="21">
        <f t="shared" si="35"/>
        <v>0</v>
      </c>
    </row>
    <row r="511" spans="1:26" outlineLevel="2" x14ac:dyDescent="0.25">
      <c r="A511" s="15" t="s">
        <v>362</v>
      </c>
      <c r="B511" s="16" t="s">
        <v>35</v>
      </c>
      <c r="C511" s="16" t="s">
        <v>112</v>
      </c>
      <c r="D511" s="16" t="s">
        <v>119</v>
      </c>
      <c r="E511" s="16"/>
      <c r="F511" s="16">
        <v>280</v>
      </c>
      <c r="G511" s="16">
        <v>2240</v>
      </c>
      <c r="H511" s="16">
        <v>3460</v>
      </c>
      <c r="I511" s="17" t="s">
        <v>121</v>
      </c>
      <c r="J511" s="18"/>
      <c r="K511" s="19"/>
      <c r="L511" s="19">
        <v>0</v>
      </c>
      <c r="M511" s="19">
        <v>64150000</v>
      </c>
      <c r="N511" s="19">
        <v>64150000</v>
      </c>
      <c r="O511" s="19"/>
      <c r="P511" s="19"/>
      <c r="Q511" s="19"/>
      <c r="R511" s="19"/>
      <c r="S511" s="19"/>
      <c r="T511" s="19"/>
      <c r="U511" s="19"/>
      <c r="V511" s="19"/>
      <c r="W511" s="19">
        <v>64150000</v>
      </c>
      <c r="X511" s="20">
        <f t="shared" si="33"/>
        <v>0</v>
      </c>
      <c r="Y511" s="20">
        <f t="shared" si="34"/>
        <v>0</v>
      </c>
      <c r="Z511" s="21">
        <f t="shared" si="35"/>
        <v>0</v>
      </c>
    </row>
    <row r="512" spans="1:26" outlineLevel="2" x14ac:dyDescent="0.25">
      <c r="A512" s="15" t="s">
        <v>472</v>
      </c>
      <c r="B512" s="16" t="s">
        <v>35</v>
      </c>
      <c r="C512" s="16" t="s">
        <v>112</v>
      </c>
      <c r="D512" s="16" t="s">
        <v>113</v>
      </c>
      <c r="E512" s="16"/>
      <c r="F512" s="16">
        <v>280</v>
      </c>
      <c r="G512" s="16">
        <v>2210</v>
      </c>
      <c r="H512" s="16">
        <v>3480</v>
      </c>
      <c r="I512" s="17" t="s">
        <v>114</v>
      </c>
      <c r="J512" s="18">
        <v>10500000</v>
      </c>
      <c r="K512" s="19">
        <v>10500000</v>
      </c>
      <c r="L512" s="19">
        <v>0</v>
      </c>
      <c r="M512" s="19">
        <v>-10500000</v>
      </c>
      <c r="N512" s="19">
        <v>0</v>
      </c>
      <c r="O512" s="19">
        <v>0</v>
      </c>
      <c r="P512" s="19">
        <v>0</v>
      </c>
      <c r="Q512" s="19">
        <v>0</v>
      </c>
      <c r="R512" s="19">
        <v>0</v>
      </c>
      <c r="S512" s="19">
        <v>0</v>
      </c>
      <c r="T512" s="19">
        <v>0</v>
      </c>
      <c r="U512" s="19">
        <v>10500000</v>
      </c>
      <c r="V512" s="19">
        <v>0</v>
      </c>
      <c r="W512" s="19">
        <v>0</v>
      </c>
      <c r="X512" s="20">
        <v>0</v>
      </c>
      <c r="Y512" s="20">
        <v>0</v>
      </c>
      <c r="Z512" s="21">
        <v>0</v>
      </c>
    </row>
    <row r="513" spans="1:26" outlineLevel="2" x14ac:dyDescent="0.25">
      <c r="A513" s="15" t="s">
        <v>472</v>
      </c>
      <c r="B513" s="16" t="s">
        <v>35</v>
      </c>
      <c r="C513" s="16" t="s">
        <v>112</v>
      </c>
      <c r="D513" s="16" t="s">
        <v>115</v>
      </c>
      <c r="E513" s="16"/>
      <c r="F513" s="16">
        <v>280</v>
      </c>
      <c r="G513" s="16">
        <v>2210</v>
      </c>
      <c r="H513" s="16">
        <v>3480</v>
      </c>
      <c r="I513" s="17" t="s">
        <v>116</v>
      </c>
      <c r="J513" s="18">
        <v>8100000</v>
      </c>
      <c r="K513" s="19">
        <v>8100000</v>
      </c>
      <c r="L513" s="19">
        <v>0</v>
      </c>
      <c r="M513" s="19">
        <v>-8100000</v>
      </c>
      <c r="N513" s="19">
        <v>0</v>
      </c>
      <c r="O513" s="19">
        <v>0</v>
      </c>
      <c r="P513" s="19">
        <v>0</v>
      </c>
      <c r="Q513" s="19">
        <v>0</v>
      </c>
      <c r="R513" s="19">
        <v>0</v>
      </c>
      <c r="S513" s="19">
        <v>0</v>
      </c>
      <c r="T513" s="19">
        <v>0</v>
      </c>
      <c r="U513" s="19">
        <v>8100000</v>
      </c>
      <c r="V513" s="19">
        <v>0</v>
      </c>
      <c r="W513" s="19">
        <v>0</v>
      </c>
      <c r="X513" s="20">
        <v>0</v>
      </c>
      <c r="Y513" s="20">
        <v>0</v>
      </c>
      <c r="Z513" s="21">
        <v>0</v>
      </c>
    </row>
    <row r="514" spans="1:26" outlineLevel="2" x14ac:dyDescent="0.25">
      <c r="A514" s="15" t="s">
        <v>472</v>
      </c>
      <c r="B514" s="16" t="s">
        <v>35</v>
      </c>
      <c r="C514" s="16" t="s">
        <v>112</v>
      </c>
      <c r="D514" s="16" t="s">
        <v>119</v>
      </c>
      <c r="E514" s="16"/>
      <c r="F514" s="16">
        <v>280</v>
      </c>
      <c r="G514" s="16">
        <v>2240</v>
      </c>
      <c r="H514" s="16">
        <v>3480</v>
      </c>
      <c r="I514" s="17" t="s">
        <v>120</v>
      </c>
      <c r="J514" s="18">
        <v>64150000</v>
      </c>
      <c r="K514" s="19">
        <v>64150000</v>
      </c>
      <c r="L514" s="19">
        <v>0</v>
      </c>
      <c r="M514" s="19">
        <v>-64150000</v>
      </c>
      <c r="N514" s="19">
        <v>0</v>
      </c>
      <c r="O514" s="19">
        <v>0</v>
      </c>
      <c r="P514" s="19">
        <v>0</v>
      </c>
      <c r="Q514" s="19">
        <v>0</v>
      </c>
      <c r="R514" s="19">
        <v>0</v>
      </c>
      <c r="S514" s="19">
        <v>0</v>
      </c>
      <c r="T514" s="19">
        <v>0</v>
      </c>
      <c r="U514" s="19">
        <v>64150000</v>
      </c>
      <c r="V514" s="19">
        <v>0</v>
      </c>
      <c r="W514" s="19">
        <v>0</v>
      </c>
      <c r="X514" s="20">
        <v>0</v>
      </c>
      <c r="Y514" s="20">
        <v>0</v>
      </c>
      <c r="Z514" s="21">
        <v>0</v>
      </c>
    </row>
    <row r="515" spans="1:26" outlineLevel="1" x14ac:dyDescent="0.25">
      <c r="A515" s="22"/>
      <c r="B515" s="23"/>
      <c r="C515" s="23" t="s">
        <v>122</v>
      </c>
      <c r="D515" s="23"/>
      <c r="E515" s="23"/>
      <c r="F515" s="23"/>
      <c r="G515" s="23"/>
      <c r="H515" s="23"/>
      <c r="I515" s="24"/>
      <c r="J515" s="25">
        <f t="shared" ref="J515:W515" si="36">SUBTOTAL(9,J464:J514)</f>
        <v>12346430907</v>
      </c>
      <c r="K515" s="26">
        <f t="shared" si="36"/>
        <v>12346430907</v>
      </c>
      <c r="L515" s="26">
        <f t="shared" si="36"/>
        <v>0</v>
      </c>
      <c r="M515" s="26">
        <f t="shared" si="36"/>
        <v>278432000</v>
      </c>
      <c r="N515" s="26">
        <f t="shared" si="36"/>
        <v>12624862907</v>
      </c>
      <c r="O515" s="26">
        <f t="shared" si="36"/>
        <v>257816441.50999999</v>
      </c>
      <c r="P515" s="26">
        <f t="shared" si="36"/>
        <v>841082790.86000001</v>
      </c>
      <c r="Q515" s="26">
        <f t="shared" si="36"/>
        <v>31466871.91</v>
      </c>
      <c r="R515" s="26">
        <f t="shared" si="36"/>
        <v>18492344.23</v>
      </c>
      <c r="S515" s="26">
        <f t="shared" si="36"/>
        <v>3953937.12</v>
      </c>
      <c r="T515" s="26">
        <f t="shared" si="36"/>
        <v>5861594768.7400007</v>
      </c>
      <c r="U515" s="26">
        <f t="shared" si="36"/>
        <v>11197572458.49</v>
      </c>
      <c r="V515" s="26">
        <f t="shared" si="36"/>
        <v>0</v>
      </c>
      <c r="W515" s="26">
        <f t="shared" si="36"/>
        <v>11476004458.49</v>
      </c>
      <c r="X515" s="27">
        <f t="shared" ref="X515:X555" si="37">R515/N515</f>
        <v>1.4647560425980317E-3</v>
      </c>
      <c r="Y515" s="27">
        <f t="shared" ref="Y515:Y555" si="38">(O515+P515+Q515)/N515</f>
        <v>8.9534921100272349E-2</v>
      </c>
      <c r="Z515" s="28">
        <f t="shared" ref="Z515:Z555" si="39">X515+Y515</f>
        <v>9.0999677142870383E-2</v>
      </c>
    </row>
    <row r="516" spans="1:26" ht="120" outlineLevel="2" x14ac:dyDescent="0.25">
      <c r="A516" s="15" t="s">
        <v>34</v>
      </c>
      <c r="B516" s="16" t="s">
        <v>35</v>
      </c>
      <c r="C516" s="16" t="s">
        <v>123</v>
      </c>
      <c r="D516" s="16" t="s">
        <v>124</v>
      </c>
      <c r="E516" s="16" t="s">
        <v>57</v>
      </c>
      <c r="F516" s="16" t="s">
        <v>38</v>
      </c>
      <c r="G516" s="16">
        <v>1310</v>
      </c>
      <c r="H516" s="16">
        <v>3480</v>
      </c>
      <c r="I516" s="17" t="s">
        <v>125</v>
      </c>
      <c r="J516" s="18">
        <v>34057533</v>
      </c>
      <c r="K516" s="19">
        <v>34057533</v>
      </c>
      <c r="L516" s="19">
        <v>0</v>
      </c>
      <c r="M516" s="19">
        <v>0</v>
      </c>
      <c r="N516" s="19">
        <v>34057533</v>
      </c>
      <c r="O516" s="19">
        <v>0</v>
      </c>
      <c r="P516" s="19">
        <v>25059199.239999998</v>
      </c>
      <c r="Q516" s="19">
        <v>0</v>
      </c>
      <c r="R516" s="19">
        <v>8998333.7599999998</v>
      </c>
      <c r="S516" s="19">
        <v>8998333.7599999998</v>
      </c>
      <c r="T516" s="19">
        <v>0</v>
      </c>
      <c r="U516" s="19">
        <v>0</v>
      </c>
      <c r="V516" s="19">
        <v>0</v>
      </c>
      <c r="W516" s="19">
        <v>1.862645149230957E-9</v>
      </c>
      <c r="X516" s="20">
        <f t="shared" si="37"/>
        <v>0.26420979346918638</v>
      </c>
      <c r="Y516" s="20">
        <f t="shared" si="38"/>
        <v>0.73579020653081351</v>
      </c>
      <c r="Z516" s="21">
        <f t="shared" si="39"/>
        <v>0.99999999999999989</v>
      </c>
    </row>
    <row r="517" spans="1:26" ht="30" outlineLevel="2" x14ac:dyDescent="0.25">
      <c r="A517" s="15" t="s">
        <v>34</v>
      </c>
      <c r="B517" s="16" t="s">
        <v>35</v>
      </c>
      <c r="C517" s="16" t="s">
        <v>123</v>
      </c>
      <c r="D517" s="16" t="s">
        <v>124</v>
      </c>
      <c r="E517" s="16" t="s">
        <v>126</v>
      </c>
      <c r="F517" s="16" t="s">
        <v>38</v>
      </c>
      <c r="G517" s="16">
        <v>1310</v>
      </c>
      <c r="H517" s="16">
        <v>3480</v>
      </c>
      <c r="I517" s="17" t="s">
        <v>58</v>
      </c>
      <c r="J517" s="18">
        <v>16852361</v>
      </c>
      <c r="K517" s="19">
        <v>16852361</v>
      </c>
      <c r="L517" s="19">
        <v>0</v>
      </c>
      <c r="M517" s="19">
        <v>458534</v>
      </c>
      <c r="N517" s="19">
        <v>17310895</v>
      </c>
      <c r="O517" s="19">
        <v>0</v>
      </c>
      <c r="P517" s="19">
        <v>12153168.84</v>
      </c>
      <c r="Q517" s="19">
        <v>0</v>
      </c>
      <c r="R517" s="19">
        <v>4699192.16</v>
      </c>
      <c r="S517" s="19">
        <v>4699192.16</v>
      </c>
      <c r="T517" s="19">
        <v>0</v>
      </c>
      <c r="U517" s="19">
        <v>0</v>
      </c>
      <c r="V517" s="19">
        <v>0</v>
      </c>
      <c r="W517" s="19">
        <v>458534</v>
      </c>
      <c r="X517" s="20">
        <f t="shared" si="37"/>
        <v>0.27145864844076523</v>
      </c>
      <c r="Y517" s="20">
        <f t="shared" si="38"/>
        <v>0.70205317749313367</v>
      </c>
      <c r="Z517" s="21">
        <f t="shared" si="39"/>
        <v>0.97351182593389884</v>
      </c>
    </row>
    <row r="518" spans="1:26" ht="45" outlineLevel="2" x14ac:dyDescent="0.25">
      <c r="A518" s="15" t="s">
        <v>34</v>
      </c>
      <c r="B518" s="16" t="s">
        <v>35</v>
      </c>
      <c r="C518" s="16" t="s">
        <v>123</v>
      </c>
      <c r="D518" s="16" t="s">
        <v>124</v>
      </c>
      <c r="E518" s="16" t="s">
        <v>127</v>
      </c>
      <c r="F518" s="16" t="s">
        <v>38</v>
      </c>
      <c r="G518" s="16">
        <v>1310</v>
      </c>
      <c r="H518" s="16">
        <v>3480</v>
      </c>
      <c r="I518" s="17" t="s">
        <v>66</v>
      </c>
      <c r="J518" s="18">
        <v>60906448</v>
      </c>
      <c r="K518" s="19">
        <v>60906448</v>
      </c>
      <c r="L518" s="19">
        <v>0</v>
      </c>
      <c r="M518" s="19">
        <v>2586132</v>
      </c>
      <c r="N518" s="19">
        <v>63492580</v>
      </c>
      <c r="O518" s="19">
        <v>0</v>
      </c>
      <c r="P518" s="19">
        <v>44655365.109999999</v>
      </c>
      <c r="Q518" s="19">
        <v>0</v>
      </c>
      <c r="R518" s="19">
        <v>16251082.890000001</v>
      </c>
      <c r="S518" s="19">
        <v>16251082.890000001</v>
      </c>
      <c r="T518" s="19">
        <v>0</v>
      </c>
      <c r="U518" s="19">
        <v>0</v>
      </c>
      <c r="V518" s="19">
        <v>0</v>
      </c>
      <c r="W518" s="19">
        <v>2586132</v>
      </c>
      <c r="X518" s="20">
        <f t="shared" si="37"/>
        <v>0.25595247334412935</v>
      </c>
      <c r="Y518" s="20">
        <f t="shared" si="38"/>
        <v>0.70331627900457028</v>
      </c>
      <c r="Z518" s="21">
        <f t="shared" si="39"/>
        <v>0.95926875234869957</v>
      </c>
    </row>
    <row r="519" spans="1:26" ht="60" outlineLevel="2" x14ac:dyDescent="0.25">
      <c r="A519" s="15" t="s">
        <v>34</v>
      </c>
      <c r="B519" s="16" t="s">
        <v>35</v>
      </c>
      <c r="C519" s="16" t="s">
        <v>123</v>
      </c>
      <c r="D519" s="16" t="s">
        <v>124</v>
      </c>
      <c r="E519" s="16" t="s">
        <v>128</v>
      </c>
      <c r="F519" s="16" t="s">
        <v>38</v>
      </c>
      <c r="G519" s="16">
        <v>1310</v>
      </c>
      <c r="H519" s="16">
        <v>3430</v>
      </c>
      <c r="I519" s="17" t="s">
        <v>129</v>
      </c>
      <c r="J519" s="18">
        <v>4134573675</v>
      </c>
      <c r="K519" s="19">
        <v>4134573675</v>
      </c>
      <c r="L519" s="19">
        <v>0</v>
      </c>
      <c r="M519" s="19">
        <v>0</v>
      </c>
      <c r="N519" s="19">
        <v>4134573675</v>
      </c>
      <c r="O519" s="19">
        <v>0</v>
      </c>
      <c r="P519" s="19">
        <v>0</v>
      </c>
      <c r="Q519" s="19">
        <v>0</v>
      </c>
      <c r="R519" s="19">
        <v>1181306764</v>
      </c>
      <c r="S519" s="19">
        <v>1181306764</v>
      </c>
      <c r="T519" s="19">
        <v>0</v>
      </c>
      <c r="U519" s="19">
        <v>2953266911</v>
      </c>
      <c r="V519" s="19">
        <v>0</v>
      </c>
      <c r="W519" s="19">
        <v>2953266911</v>
      </c>
      <c r="X519" s="20">
        <f t="shared" si="37"/>
        <v>0.28571428564518203</v>
      </c>
      <c r="Y519" s="20">
        <f t="shared" si="38"/>
        <v>0</v>
      </c>
      <c r="Z519" s="21">
        <f t="shared" si="39"/>
        <v>0.28571428564518203</v>
      </c>
    </row>
    <row r="520" spans="1:26" ht="75" outlineLevel="2" x14ac:dyDescent="0.25">
      <c r="A520" s="15" t="s">
        <v>34</v>
      </c>
      <c r="B520" s="16" t="s">
        <v>35</v>
      </c>
      <c r="C520" s="16" t="s">
        <v>123</v>
      </c>
      <c r="D520" s="16" t="s">
        <v>124</v>
      </c>
      <c r="E520" s="16" t="s">
        <v>130</v>
      </c>
      <c r="F520" s="16" t="s">
        <v>38</v>
      </c>
      <c r="G520" s="16">
        <v>1310</v>
      </c>
      <c r="H520" s="16">
        <v>3430</v>
      </c>
      <c r="I520" s="17" t="s">
        <v>131</v>
      </c>
      <c r="J520" s="18">
        <v>2444778461</v>
      </c>
      <c r="K520" s="19">
        <v>2444778461</v>
      </c>
      <c r="L520" s="19">
        <v>0</v>
      </c>
      <c r="M520" s="19">
        <v>0</v>
      </c>
      <c r="N520" s="19">
        <v>2444778461</v>
      </c>
      <c r="O520" s="19">
        <v>0</v>
      </c>
      <c r="P520" s="19">
        <v>0</v>
      </c>
      <c r="Q520" s="19">
        <v>0</v>
      </c>
      <c r="R520" s="19">
        <v>698508132</v>
      </c>
      <c r="S520" s="19">
        <v>698508132</v>
      </c>
      <c r="T520" s="19">
        <v>0</v>
      </c>
      <c r="U520" s="19">
        <v>1746270329</v>
      </c>
      <c r="V520" s="19">
        <v>0</v>
      </c>
      <c r="W520" s="19">
        <v>1746270329</v>
      </c>
      <c r="X520" s="20">
        <f t="shared" si="37"/>
        <v>0.28571428583115288</v>
      </c>
      <c r="Y520" s="20">
        <f t="shared" si="38"/>
        <v>0</v>
      </c>
      <c r="Z520" s="21">
        <f t="shared" si="39"/>
        <v>0.28571428583115288</v>
      </c>
    </row>
    <row r="521" spans="1:26" ht="30" outlineLevel="2" x14ac:dyDescent="0.25">
      <c r="A521" s="15" t="s">
        <v>34</v>
      </c>
      <c r="B521" s="16" t="s">
        <v>35</v>
      </c>
      <c r="C521" s="16" t="s">
        <v>123</v>
      </c>
      <c r="D521" s="16" t="s">
        <v>124</v>
      </c>
      <c r="E521" s="16" t="s">
        <v>132</v>
      </c>
      <c r="F521" s="16">
        <v>280</v>
      </c>
      <c r="G521" s="16">
        <v>1310</v>
      </c>
      <c r="H521" s="16">
        <v>3480</v>
      </c>
      <c r="I521" s="17" t="s">
        <v>133</v>
      </c>
      <c r="J521" s="18">
        <v>241322616984</v>
      </c>
      <c r="K521" s="19">
        <v>241322616984</v>
      </c>
      <c r="L521" s="19">
        <v>0</v>
      </c>
      <c r="M521" s="19">
        <v>0</v>
      </c>
      <c r="N521" s="19">
        <v>241322616984</v>
      </c>
      <c r="O521" s="19">
        <v>0</v>
      </c>
      <c r="P521" s="19">
        <v>0</v>
      </c>
      <c r="Q521" s="19">
        <v>0</v>
      </c>
      <c r="R521" s="19">
        <v>53860069351</v>
      </c>
      <c r="S521" s="19">
        <v>53860069351</v>
      </c>
      <c r="T521" s="19">
        <v>0</v>
      </c>
      <c r="U521" s="19">
        <v>187462547633</v>
      </c>
      <c r="V521" s="19">
        <v>0</v>
      </c>
      <c r="W521" s="19">
        <v>187462547633</v>
      </c>
      <c r="X521" s="20">
        <f t="shared" si="37"/>
        <v>0.22318699351155716</v>
      </c>
      <c r="Y521" s="20">
        <f t="shared" si="38"/>
        <v>0</v>
      </c>
      <c r="Z521" s="21">
        <f t="shared" si="39"/>
        <v>0.22318699351155716</v>
      </c>
    </row>
    <row r="522" spans="1:26" ht="150" outlineLevel="2" x14ac:dyDescent="0.25">
      <c r="A522" s="15" t="s">
        <v>34</v>
      </c>
      <c r="B522" s="16" t="s">
        <v>35</v>
      </c>
      <c r="C522" s="16" t="s">
        <v>123</v>
      </c>
      <c r="D522" s="16" t="s">
        <v>124</v>
      </c>
      <c r="E522" s="16" t="s">
        <v>132</v>
      </c>
      <c r="F522" s="16" t="s">
        <v>38</v>
      </c>
      <c r="G522" s="16">
        <v>1310</v>
      </c>
      <c r="H522" s="16">
        <v>3440</v>
      </c>
      <c r="I522" s="17" t="s">
        <v>134</v>
      </c>
      <c r="J522" s="18">
        <v>248791389016</v>
      </c>
      <c r="K522" s="19">
        <v>248791389016</v>
      </c>
      <c r="L522" s="19">
        <v>0</v>
      </c>
      <c r="M522" s="19">
        <v>0</v>
      </c>
      <c r="N522" s="19">
        <v>248791389016</v>
      </c>
      <c r="O522" s="19">
        <v>0</v>
      </c>
      <c r="P522" s="19">
        <v>5</v>
      </c>
      <c r="Q522" s="19">
        <v>0</v>
      </c>
      <c r="R522" s="19">
        <v>96944240182</v>
      </c>
      <c r="S522" s="19">
        <v>96944240182</v>
      </c>
      <c r="T522" s="19">
        <v>0</v>
      </c>
      <c r="U522" s="19">
        <v>151847148829</v>
      </c>
      <c r="V522" s="19">
        <v>0</v>
      </c>
      <c r="W522" s="19">
        <v>151847148829</v>
      </c>
      <c r="X522" s="20">
        <f t="shared" si="37"/>
        <v>0.38966075379628767</v>
      </c>
      <c r="Y522" s="20">
        <f t="shared" si="38"/>
        <v>2.0097158586459139E-11</v>
      </c>
      <c r="Z522" s="21">
        <f t="shared" si="39"/>
        <v>0.38966075381638482</v>
      </c>
    </row>
    <row r="523" spans="1:26" ht="90" outlineLevel="2" x14ac:dyDescent="0.25">
      <c r="A523" s="15" t="s">
        <v>34</v>
      </c>
      <c r="B523" s="16" t="s">
        <v>35</v>
      </c>
      <c r="C523" s="16" t="s">
        <v>123</v>
      </c>
      <c r="D523" s="16" t="s">
        <v>124</v>
      </c>
      <c r="E523" s="16" t="s">
        <v>135</v>
      </c>
      <c r="F523" s="16" t="s">
        <v>38</v>
      </c>
      <c r="G523" s="16">
        <v>1310</v>
      </c>
      <c r="H523" s="16">
        <v>3440</v>
      </c>
      <c r="I523" s="17" t="s">
        <v>136</v>
      </c>
      <c r="J523" s="18">
        <v>2156813501</v>
      </c>
      <c r="K523" s="19">
        <v>2156813501</v>
      </c>
      <c r="L523" s="19">
        <v>0</v>
      </c>
      <c r="M523" s="19">
        <v>0</v>
      </c>
      <c r="N523" s="19">
        <v>2156813501</v>
      </c>
      <c r="O523" s="19">
        <v>0</v>
      </c>
      <c r="P523" s="19">
        <v>28320173.75</v>
      </c>
      <c r="Q523" s="19">
        <v>0</v>
      </c>
      <c r="R523" s="19">
        <v>510883200.25</v>
      </c>
      <c r="S523" s="19">
        <v>510883200.25</v>
      </c>
      <c r="T523" s="19">
        <v>0</v>
      </c>
      <c r="U523" s="19">
        <v>1617610127</v>
      </c>
      <c r="V523" s="19">
        <v>0</v>
      </c>
      <c r="W523" s="19">
        <v>1617610127</v>
      </c>
      <c r="X523" s="20">
        <f t="shared" si="37"/>
        <v>0.23686943725692117</v>
      </c>
      <c r="Y523" s="20">
        <f t="shared" si="38"/>
        <v>1.3130562163520137E-2</v>
      </c>
      <c r="Z523" s="21">
        <f t="shared" si="39"/>
        <v>0.24999999942044129</v>
      </c>
    </row>
    <row r="524" spans="1:26" ht="105" outlineLevel="2" x14ac:dyDescent="0.25">
      <c r="A524" s="15" t="s">
        <v>34</v>
      </c>
      <c r="B524" s="16" t="s">
        <v>35</v>
      </c>
      <c r="C524" s="16" t="s">
        <v>123</v>
      </c>
      <c r="D524" s="16" t="s">
        <v>124</v>
      </c>
      <c r="E524" s="16" t="s">
        <v>137</v>
      </c>
      <c r="F524" s="16" t="s">
        <v>38</v>
      </c>
      <c r="G524" s="16">
        <v>1310</v>
      </c>
      <c r="H524" s="16">
        <v>3440</v>
      </c>
      <c r="I524" s="17" t="s">
        <v>138</v>
      </c>
      <c r="J524" s="18">
        <v>2156813501</v>
      </c>
      <c r="K524" s="19">
        <v>2156813501</v>
      </c>
      <c r="L524" s="19">
        <v>0</v>
      </c>
      <c r="M524" s="19">
        <v>0</v>
      </c>
      <c r="N524" s="19">
        <v>2156813501</v>
      </c>
      <c r="O524" s="19">
        <v>0</v>
      </c>
      <c r="P524" s="19">
        <v>28320173.75</v>
      </c>
      <c r="Q524" s="19">
        <v>0</v>
      </c>
      <c r="R524" s="19">
        <v>510883200.25</v>
      </c>
      <c r="S524" s="19">
        <v>510883200.25</v>
      </c>
      <c r="T524" s="19">
        <v>0</v>
      </c>
      <c r="U524" s="19">
        <v>1617610127</v>
      </c>
      <c r="V524" s="19">
        <v>0</v>
      </c>
      <c r="W524" s="19">
        <v>1617610127</v>
      </c>
      <c r="X524" s="20">
        <f t="shared" si="37"/>
        <v>0.23686943725692117</v>
      </c>
      <c r="Y524" s="20">
        <f t="shared" si="38"/>
        <v>1.3130562163520137E-2</v>
      </c>
      <c r="Z524" s="21">
        <f t="shared" si="39"/>
        <v>0.24999999942044129</v>
      </c>
    </row>
    <row r="525" spans="1:26" ht="105" outlineLevel="2" x14ac:dyDescent="0.25">
      <c r="A525" s="15" t="s">
        <v>34</v>
      </c>
      <c r="B525" s="16" t="s">
        <v>35</v>
      </c>
      <c r="C525" s="16" t="s">
        <v>123</v>
      </c>
      <c r="D525" s="16" t="s">
        <v>124</v>
      </c>
      <c r="E525" s="16" t="s">
        <v>139</v>
      </c>
      <c r="F525" s="16" t="s">
        <v>38</v>
      </c>
      <c r="G525" s="16">
        <v>1310</v>
      </c>
      <c r="H525" s="16">
        <v>3440</v>
      </c>
      <c r="I525" s="17" t="s">
        <v>140</v>
      </c>
      <c r="J525" s="18">
        <v>2156813501</v>
      </c>
      <c r="K525" s="19">
        <v>2156813501</v>
      </c>
      <c r="L525" s="19">
        <v>0</v>
      </c>
      <c r="M525" s="19">
        <v>0</v>
      </c>
      <c r="N525" s="19">
        <v>2156813501</v>
      </c>
      <c r="O525" s="19">
        <v>0</v>
      </c>
      <c r="P525" s="19">
        <v>28320173.75</v>
      </c>
      <c r="Q525" s="19">
        <v>0</v>
      </c>
      <c r="R525" s="19">
        <v>510883200.25</v>
      </c>
      <c r="S525" s="19">
        <v>510883200.25</v>
      </c>
      <c r="T525" s="19">
        <v>0</v>
      </c>
      <c r="U525" s="19">
        <v>1617610127</v>
      </c>
      <c r="V525" s="19">
        <v>0</v>
      </c>
      <c r="W525" s="19">
        <v>1617610127</v>
      </c>
      <c r="X525" s="20">
        <f t="shared" si="37"/>
        <v>0.23686943725692117</v>
      </c>
      <c r="Y525" s="20">
        <f t="shared" si="38"/>
        <v>1.3130562163520137E-2</v>
      </c>
      <c r="Z525" s="21">
        <f t="shared" si="39"/>
        <v>0.24999999942044129</v>
      </c>
    </row>
    <row r="526" spans="1:26" ht="105" outlineLevel="2" x14ac:dyDescent="0.25">
      <c r="A526" s="15" t="s">
        <v>34</v>
      </c>
      <c r="B526" s="16" t="s">
        <v>35</v>
      </c>
      <c r="C526" s="16" t="s">
        <v>123</v>
      </c>
      <c r="D526" s="16" t="s">
        <v>124</v>
      </c>
      <c r="E526" s="16" t="s">
        <v>141</v>
      </c>
      <c r="F526" s="16" t="s">
        <v>38</v>
      </c>
      <c r="G526" s="16">
        <v>1310</v>
      </c>
      <c r="H526" s="16">
        <v>3440</v>
      </c>
      <c r="I526" s="17" t="s">
        <v>142</v>
      </c>
      <c r="J526" s="18">
        <v>2156813501</v>
      </c>
      <c r="K526" s="19">
        <v>2156813501</v>
      </c>
      <c r="L526" s="19">
        <v>0</v>
      </c>
      <c r="M526" s="19">
        <v>0</v>
      </c>
      <c r="N526" s="19">
        <v>2156813501</v>
      </c>
      <c r="O526" s="19">
        <v>0</v>
      </c>
      <c r="P526" s="19">
        <v>28320173.75</v>
      </c>
      <c r="Q526" s="19">
        <v>0</v>
      </c>
      <c r="R526" s="19">
        <v>510883200.25</v>
      </c>
      <c r="S526" s="19">
        <v>510883200.25</v>
      </c>
      <c r="T526" s="19">
        <v>0</v>
      </c>
      <c r="U526" s="19">
        <v>1617610127</v>
      </c>
      <c r="V526" s="19">
        <v>0</v>
      </c>
      <c r="W526" s="19">
        <v>1617610127</v>
      </c>
      <c r="X526" s="20">
        <f t="shared" si="37"/>
        <v>0.23686943725692117</v>
      </c>
      <c r="Y526" s="20">
        <f t="shared" si="38"/>
        <v>1.3130562163520137E-2</v>
      </c>
      <c r="Z526" s="21">
        <f t="shared" si="39"/>
        <v>0.24999999942044129</v>
      </c>
    </row>
    <row r="527" spans="1:26" ht="105" outlineLevel="2" x14ac:dyDescent="0.25">
      <c r="A527" s="15" t="s">
        <v>34</v>
      </c>
      <c r="B527" s="16" t="s">
        <v>35</v>
      </c>
      <c r="C527" s="16" t="s">
        <v>123</v>
      </c>
      <c r="D527" s="16" t="s">
        <v>124</v>
      </c>
      <c r="E527" s="16" t="s">
        <v>143</v>
      </c>
      <c r="F527" s="16">
        <v>280</v>
      </c>
      <c r="G527" s="16">
        <v>1310</v>
      </c>
      <c r="H527" s="16">
        <v>3480</v>
      </c>
      <c r="I527" s="17" t="s">
        <v>144</v>
      </c>
      <c r="J527" s="19">
        <v>0</v>
      </c>
      <c r="K527" s="19">
        <v>1000000000</v>
      </c>
      <c r="L527" s="19">
        <v>0</v>
      </c>
      <c r="M527" s="19">
        <v>0</v>
      </c>
      <c r="N527" s="19">
        <v>1000000000</v>
      </c>
      <c r="O527" s="19">
        <v>0</v>
      </c>
      <c r="P527" s="19">
        <v>0</v>
      </c>
      <c r="Q527" s="19">
        <v>0</v>
      </c>
      <c r="R527" s="19">
        <v>0</v>
      </c>
      <c r="S527" s="19">
        <v>0</v>
      </c>
      <c r="T527" s="19">
        <v>0</v>
      </c>
      <c r="U527" s="19">
        <v>1000000000</v>
      </c>
      <c r="V527" s="19">
        <v>0</v>
      </c>
      <c r="W527" s="19">
        <v>1000000000</v>
      </c>
      <c r="X527" s="20">
        <f t="shared" si="37"/>
        <v>0</v>
      </c>
      <c r="Y527" s="20">
        <f t="shared" si="38"/>
        <v>0</v>
      </c>
      <c r="Z527" s="21">
        <f t="shared" si="39"/>
        <v>0</v>
      </c>
    </row>
    <row r="528" spans="1:26" ht="105" outlineLevel="2" x14ac:dyDescent="0.25">
      <c r="A528" s="15" t="s">
        <v>34</v>
      </c>
      <c r="B528" s="16" t="s">
        <v>35</v>
      </c>
      <c r="C528" s="16" t="s">
        <v>123</v>
      </c>
      <c r="D528" s="16" t="s">
        <v>124</v>
      </c>
      <c r="E528" s="16" t="s">
        <v>143</v>
      </c>
      <c r="F528" s="16" t="s">
        <v>38</v>
      </c>
      <c r="G528" s="16">
        <v>1310</v>
      </c>
      <c r="H528" s="16">
        <v>3440</v>
      </c>
      <c r="I528" s="17" t="s">
        <v>145</v>
      </c>
      <c r="J528" s="18">
        <v>34100744000</v>
      </c>
      <c r="K528" s="19">
        <v>34100744000</v>
      </c>
      <c r="L528" s="19">
        <v>0</v>
      </c>
      <c r="M528" s="19">
        <v>0</v>
      </c>
      <c r="N528" s="19">
        <v>34100744000</v>
      </c>
      <c r="O528" s="19">
        <v>0</v>
      </c>
      <c r="P528" s="19">
        <v>0</v>
      </c>
      <c r="Q528" s="19">
        <v>0</v>
      </c>
      <c r="R528" s="19">
        <v>10492536614</v>
      </c>
      <c r="S528" s="19">
        <v>10492536614</v>
      </c>
      <c r="T528" s="19">
        <v>0</v>
      </c>
      <c r="U528" s="19">
        <v>23608207386</v>
      </c>
      <c r="V528" s="19">
        <v>0</v>
      </c>
      <c r="W528" s="19">
        <v>23608207386</v>
      </c>
      <c r="X528" s="20">
        <f t="shared" si="37"/>
        <v>0.30769230765170402</v>
      </c>
      <c r="Y528" s="20">
        <f t="shared" si="38"/>
        <v>0</v>
      </c>
      <c r="Z528" s="21">
        <f t="shared" si="39"/>
        <v>0.30769230765170402</v>
      </c>
    </row>
    <row r="529" spans="1:26" ht="120" outlineLevel="2" x14ac:dyDescent="0.25">
      <c r="A529" s="15" t="s">
        <v>34</v>
      </c>
      <c r="B529" s="16" t="s">
        <v>35</v>
      </c>
      <c r="C529" s="16" t="s">
        <v>123</v>
      </c>
      <c r="D529" s="16" t="s">
        <v>124</v>
      </c>
      <c r="E529" s="16" t="s">
        <v>146</v>
      </c>
      <c r="F529" s="16" t="s">
        <v>38</v>
      </c>
      <c r="G529" s="16">
        <v>1310</v>
      </c>
      <c r="H529" s="16">
        <v>3440</v>
      </c>
      <c r="I529" s="17" t="s">
        <v>147</v>
      </c>
      <c r="J529" s="18">
        <v>2450570030</v>
      </c>
      <c r="K529" s="19">
        <v>2450570030</v>
      </c>
      <c r="L529" s="19">
        <v>0</v>
      </c>
      <c r="M529" s="19">
        <v>0</v>
      </c>
      <c r="N529" s="19">
        <v>2450570030</v>
      </c>
      <c r="O529" s="19">
        <v>0</v>
      </c>
      <c r="P529" s="19">
        <v>186968011.88</v>
      </c>
      <c r="Q529" s="19">
        <v>0</v>
      </c>
      <c r="R529" s="19">
        <v>425674495.12</v>
      </c>
      <c r="S529" s="19">
        <v>425674495.12</v>
      </c>
      <c r="T529" s="19">
        <v>0</v>
      </c>
      <c r="U529" s="19">
        <v>1837927523</v>
      </c>
      <c r="V529" s="19">
        <v>0</v>
      </c>
      <c r="W529" s="19">
        <v>1837927523</v>
      </c>
      <c r="X529" s="20">
        <f t="shared" si="37"/>
        <v>0.17370427692694831</v>
      </c>
      <c r="Y529" s="20">
        <f t="shared" si="38"/>
        <v>7.6295722869017535E-2</v>
      </c>
      <c r="Z529" s="21">
        <f t="shared" si="39"/>
        <v>0.24999999979596585</v>
      </c>
    </row>
    <row r="530" spans="1:26" ht="45" outlineLevel="2" x14ac:dyDescent="0.25">
      <c r="A530" s="15" t="s">
        <v>34</v>
      </c>
      <c r="B530" s="16" t="s">
        <v>35</v>
      </c>
      <c r="C530" s="16" t="s">
        <v>123</v>
      </c>
      <c r="D530" s="16" t="s">
        <v>148</v>
      </c>
      <c r="E530" s="16"/>
      <c r="F530" s="16" t="s">
        <v>38</v>
      </c>
      <c r="G530" s="16">
        <v>1320</v>
      </c>
      <c r="H530" s="16">
        <v>3480</v>
      </c>
      <c r="I530" s="17" t="s">
        <v>149</v>
      </c>
      <c r="J530" s="18">
        <v>34954512</v>
      </c>
      <c r="K530" s="19">
        <v>34954512</v>
      </c>
      <c r="L530" s="19">
        <v>0</v>
      </c>
      <c r="M530" s="19">
        <v>230789</v>
      </c>
      <c r="N530" s="19">
        <v>35185301</v>
      </c>
      <c r="O530" s="19">
        <v>0</v>
      </c>
      <c r="P530" s="19">
        <v>0</v>
      </c>
      <c r="Q530" s="19">
        <v>0</v>
      </c>
      <c r="R530" s="19">
        <v>3474011.64</v>
      </c>
      <c r="S530" s="19">
        <v>3474011.64</v>
      </c>
      <c r="T530" s="19">
        <v>31480500.359999999</v>
      </c>
      <c r="U530" s="19">
        <v>31480500.359999999</v>
      </c>
      <c r="V530" s="19">
        <v>0</v>
      </c>
      <c r="W530" s="19">
        <v>31711289.359999999</v>
      </c>
      <c r="X530" s="20">
        <f t="shared" si="37"/>
        <v>9.8734742669957548E-2</v>
      </c>
      <c r="Y530" s="20">
        <f t="shared" si="38"/>
        <v>0</v>
      </c>
      <c r="Z530" s="21">
        <f t="shared" si="39"/>
        <v>9.8734742669957548E-2</v>
      </c>
    </row>
    <row r="531" spans="1:26" ht="75" outlineLevel="2" x14ac:dyDescent="0.25">
      <c r="A531" s="15" t="s">
        <v>34</v>
      </c>
      <c r="B531" s="16" t="s">
        <v>35</v>
      </c>
      <c r="C531" s="16" t="s">
        <v>123</v>
      </c>
      <c r="D531" s="16" t="s">
        <v>150</v>
      </c>
      <c r="E531" s="16" t="s">
        <v>126</v>
      </c>
      <c r="F531" s="16" t="s">
        <v>38</v>
      </c>
      <c r="G531" s="16">
        <v>1320</v>
      </c>
      <c r="H531" s="16">
        <v>3480</v>
      </c>
      <c r="I531" s="17" t="s">
        <v>151</v>
      </c>
      <c r="J531" s="18">
        <v>156376300</v>
      </c>
      <c r="K531" s="19">
        <v>156376300</v>
      </c>
      <c r="L531" s="19">
        <v>0</v>
      </c>
      <c r="M531" s="19">
        <v>0</v>
      </c>
      <c r="N531" s="19">
        <v>156376300</v>
      </c>
      <c r="O531" s="19">
        <v>0</v>
      </c>
      <c r="P531" s="19">
        <v>1.95</v>
      </c>
      <c r="Q531" s="19">
        <v>0</v>
      </c>
      <c r="R531" s="19">
        <v>39094075.049999997</v>
      </c>
      <c r="S531" s="19">
        <v>39094075.049999997</v>
      </c>
      <c r="T531" s="19">
        <v>0</v>
      </c>
      <c r="U531" s="19">
        <v>117282223</v>
      </c>
      <c r="V531" s="19">
        <v>0</v>
      </c>
      <c r="W531" s="19">
        <v>117282223.00000001</v>
      </c>
      <c r="X531" s="20">
        <f t="shared" si="37"/>
        <v>0.25000000031974151</v>
      </c>
      <c r="Y531" s="20">
        <f t="shared" si="38"/>
        <v>1.2469920314011777E-8</v>
      </c>
      <c r="Z531" s="21">
        <f t="shared" si="39"/>
        <v>0.25000001278966183</v>
      </c>
    </row>
    <row r="532" spans="1:26" ht="75" outlineLevel="2" x14ac:dyDescent="0.25">
      <c r="A532" s="15" t="s">
        <v>34</v>
      </c>
      <c r="B532" s="16" t="s">
        <v>35</v>
      </c>
      <c r="C532" s="16" t="s">
        <v>123</v>
      </c>
      <c r="D532" s="16" t="s">
        <v>150</v>
      </c>
      <c r="E532" s="16" t="s">
        <v>127</v>
      </c>
      <c r="F532" s="16" t="s">
        <v>38</v>
      </c>
      <c r="G532" s="16">
        <v>1320</v>
      </c>
      <c r="H532" s="16">
        <v>3480</v>
      </c>
      <c r="I532" s="17" t="s">
        <v>152</v>
      </c>
      <c r="J532" s="18">
        <v>112000000</v>
      </c>
      <c r="K532" s="19">
        <v>112000000</v>
      </c>
      <c r="L532" s="19">
        <v>0</v>
      </c>
      <c r="M532" s="19">
        <v>0</v>
      </c>
      <c r="N532" s="19">
        <v>112000000</v>
      </c>
      <c r="O532" s="19">
        <v>0</v>
      </c>
      <c r="P532" s="19">
        <v>28000002</v>
      </c>
      <c r="Q532" s="19">
        <v>0</v>
      </c>
      <c r="R532" s="19">
        <v>0</v>
      </c>
      <c r="S532" s="19">
        <v>0</v>
      </c>
      <c r="T532" s="19">
        <v>0</v>
      </c>
      <c r="U532" s="19">
        <v>83999998</v>
      </c>
      <c r="V532" s="19">
        <v>0</v>
      </c>
      <c r="W532" s="19">
        <v>83999998</v>
      </c>
      <c r="X532" s="20">
        <f t="shared" si="37"/>
        <v>0</v>
      </c>
      <c r="Y532" s="20">
        <f t="shared" si="38"/>
        <v>0.25000001785714288</v>
      </c>
      <c r="Z532" s="21">
        <f t="shared" si="39"/>
        <v>0.25000001785714288</v>
      </c>
    </row>
    <row r="533" spans="1:26" ht="120" outlineLevel="2" x14ac:dyDescent="0.25">
      <c r="A533" s="15" t="s">
        <v>34</v>
      </c>
      <c r="B533" s="16" t="s">
        <v>35</v>
      </c>
      <c r="C533" s="16" t="s">
        <v>123</v>
      </c>
      <c r="D533" s="16" t="s">
        <v>153</v>
      </c>
      <c r="E533" s="16" t="s">
        <v>154</v>
      </c>
      <c r="F533" s="16" t="s">
        <v>38</v>
      </c>
      <c r="G533" s="16">
        <v>1330</v>
      </c>
      <c r="H533" s="16">
        <v>3480</v>
      </c>
      <c r="I533" s="17" t="s">
        <v>155</v>
      </c>
      <c r="J533" s="18">
        <v>20196000</v>
      </c>
      <c r="K533" s="19">
        <v>20196000</v>
      </c>
      <c r="L533" s="19">
        <v>0</v>
      </c>
      <c r="M533" s="19">
        <v>0</v>
      </c>
      <c r="N533" s="19">
        <v>20196000</v>
      </c>
      <c r="O533" s="19">
        <v>0</v>
      </c>
      <c r="P533" s="19">
        <v>419000</v>
      </c>
      <c r="Q533" s="19">
        <v>0</v>
      </c>
      <c r="R533" s="19">
        <v>4630000</v>
      </c>
      <c r="S533" s="19">
        <v>4630000</v>
      </c>
      <c r="T533" s="19">
        <v>0</v>
      </c>
      <c r="U533" s="19">
        <v>15147000</v>
      </c>
      <c r="V533" s="19">
        <v>0</v>
      </c>
      <c r="W533" s="19">
        <v>15147000</v>
      </c>
      <c r="X533" s="20">
        <f t="shared" si="37"/>
        <v>0.22925331748861161</v>
      </c>
      <c r="Y533" s="20">
        <f t="shared" si="38"/>
        <v>2.0746682511388392E-2</v>
      </c>
      <c r="Z533" s="21">
        <f t="shared" si="39"/>
        <v>0.25</v>
      </c>
    </row>
    <row r="534" spans="1:26" ht="75" outlineLevel="2" x14ac:dyDescent="0.25">
      <c r="A534" s="15" t="s">
        <v>34</v>
      </c>
      <c r="B534" s="16" t="s">
        <v>35</v>
      </c>
      <c r="C534" s="16" t="s">
        <v>123</v>
      </c>
      <c r="D534" s="16" t="s">
        <v>153</v>
      </c>
      <c r="E534" s="16" t="s">
        <v>156</v>
      </c>
      <c r="F534" s="16" t="s">
        <v>38</v>
      </c>
      <c r="G534" s="16">
        <v>1330</v>
      </c>
      <c r="H534" s="16">
        <v>3480</v>
      </c>
      <c r="I534" s="17" t="s">
        <v>157</v>
      </c>
      <c r="J534" s="18">
        <v>150612814</v>
      </c>
      <c r="K534" s="19">
        <v>150612814</v>
      </c>
      <c r="L534" s="19">
        <v>0</v>
      </c>
      <c r="M534" s="19">
        <v>0</v>
      </c>
      <c r="N534" s="19">
        <v>150612814</v>
      </c>
      <c r="O534" s="19">
        <v>0</v>
      </c>
      <c r="P534" s="19">
        <v>16408964.68</v>
      </c>
      <c r="Q534" s="19">
        <v>0</v>
      </c>
      <c r="R534" s="19">
        <v>134203849.31999999</v>
      </c>
      <c r="S534" s="19">
        <v>134203849.31999999</v>
      </c>
      <c r="T534" s="19">
        <v>0</v>
      </c>
      <c r="U534" s="19">
        <v>0</v>
      </c>
      <c r="V534" s="19">
        <v>0</v>
      </c>
      <c r="W534" s="19">
        <v>0</v>
      </c>
      <c r="X534" s="20">
        <f t="shared" si="37"/>
        <v>0.89105200119293959</v>
      </c>
      <c r="Y534" s="20">
        <f t="shared" si="38"/>
        <v>0.10894799880706033</v>
      </c>
      <c r="Z534" s="21">
        <f t="shared" si="39"/>
        <v>0.99999999999999989</v>
      </c>
    </row>
    <row r="535" spans="1:26" ht="75" outlineLevel="2" x14ac:dyDescent="0.25">
      <c r="A535" s="15" t="s">
        <v>34</v>
      </c>
      <c r="B535" s="16" t="s">
        <v>35</v>
      </c>
      <c r="C535" s="16" t="s">
        <v>123</v>
      </c>
      <c r="D535" s="16" t="s">
        <v>153</v>
      </c>
      <c r="E535" s="16" t="s">
        <v>158</v>
      </c>
      <c r="F535" s="16" t="s">
        <v>38</v>
      </c>
      <c r="G535" s="16">
        <v>1330</v>
      </c>
      <c r="H535" s="16">
        <v>3480</v>
      </c>
      <c r="I535" s="17" t="s">
        <v>159</v>
      </c>
      <c r="J535" s="18">
        <v>111078000</v>
      </c>
      <c r="K535" s="19">
        <v>111078000</v>
      </c>
      <c r="L535" s="19">
        <v>0</v>
      </c>
      <c r="M535" s="19">
        <v>0</v>
      </c>
      <c r="N535" s="19">
        <v>111078000</v>
      </c>
      <c r="O535" s="19">
        <v>0</v>
      </c>
      <c r="P535" s="19">
        <v>2208250</v>
      </c>
      <c r="Q535" s="19">
        <v>0</v>
      </c>
      <c r="R535" s="19">
        <v>25561250</v>
      </c>
      <c r="S535" s="19">
        <v>25561250</v>
      </c>
      <c r="T535" s="19">
        <v>0</v>
      </c>
      <c r="U535" s="19">
        <v>83308500</v>
      </c>
      <c r="V535" s="19">
        <v>0</v>
      </c>
      <c r="W535" s="19">
        <v>83308500</v>
      </c>
      <c r="X535" s="20">
        <f t="shared" si="37"/>
        <v>0.230119825708061</v>
      </c>
      <c r="Y535" s="20">
        <f t="shared" si="38"/>
        <v>1.9880174291938998E-2</v>
      </c>
      <c r="Z535" s="21">
        <f t="shared" si="39"/>
        <v>0.25</v>
      </c>
    </row>
    <row r="536" spans="1:26" ht="120" outlineLevel="2" x14ac:dyDescent="0.25">
      <c r="A536" s="15" t="s">
        <v>34</v>
      </c>
      <c r="B536" s="16" t="s">
        <v>35</v>
      </c>
      <c r="C536" s="16" t="s">
        <v>123</v>
      </c>
      <c r="D536" s="16" t="s">
        <v>153</v>
      </c>
      <c r="E536" s="16" t="s">
        <v>160</v>
      </c>
      <c r="F536" s="16" t="s">
        <v>38</v>
      </c>
      <c r="G536" s="16">
        <v>1330</v>
      </c>
      <c r="H536" s="16">
        <v>3480</v>
      </c>
      <c r="I536" s="17" t="s">
        <v>161</v>
      </c>
      <c r="J536" s="18">
        <v>23397066</v>
      </c>
      <c r="K536" s="19">
        <v>23397066</v>
      </c>
      <c r="L536" s="19">
        <v>0</v>
      </c>
      <c r="M536" s="19">
        <v>0</v>
      </c>
      <c r="N536" s="19">
        <v>23397066</v>
      </c>
      <c r="O536" s="19">
        <v>0</v>
      </c>
      <c r="P536" s="19">
        <v>510665.29</v>
      </c>
      <c r="Q536" s="19">
        <v>0</v>
      </c>
      <c r="R536" s="19">
        <v>5338599.71</v>
      </c>
      <c r="S536" s="19">
        <v>5338599.71</v>
      </c>
      <c r="T536" s="19">
        <v>0</v>
      </c>
      <c r="U536" s="19">
        <v>17547801</v>
      </c>
      <c r="V536" s="19">
        <v>0</v>
      </c>
      <c r="W536" s="19">
        <v>17547801</v>
      </c>
      <c r="X536" s="20">
        <f t="shared" si="37"/>
        <v>0.22817389624835865</v>
      </c>
      <c r="Y536" s="20">
        <f t="shared" si="38"/>
        <v>2.1826039641038752E-2</v>
      </c>
      <c r="Z536" s="21">
        <f t="shared" si="39"/>
        <v>0.2499999358893974</v>
      </c>
    </row>
    <row r="537" spans="1:26" ht="90" outlineLevel="2" x14ac:dyDescent="0.25">
      <c r="A537" s="15" t="s">
        <v>34</v>
      </c>
      <c r="B537" s="16" t="s">
        <v>35</v>
      </c>
      <c r="C537" s="16" t="s">
        <v>123</v>
      </c>
      <c r="D537" s="16" t="s">
        <v>153</v>
      </c>
      <c r="E537" s="16" t="s">
        <v>162</v>
      </c>
      <c r="F537" s="16" t="s">
        <v>38</v>
      </c>
      <c r="G537" s="16">
        <v>1330</v>
      </c>
      <c r="H537" s="16">
        <v>3480</v>
      </c>
      <c r="I537" s="17" t="s">
        <v>163</v>
      </c>
      <c r="J537" s="18">
        <v>61078090</v>
      </c>
      <c r="K537" s="19">
        <v>61078090</v>
      </c>
      <c r="L537" s="19">
        <v>0</v>
      </c>
      <c r="M537" s="19">
        <v>0</v>
      </c>
      <c r="N537" s="19">
        <v>61078090</v>
      </c>
      <c r="O537" s="19">
        <v>0</v>
      </c>
      <c r="P537" s="19">
        <v>1267162.1599999999</v>
      </c>
      <c r="Q537" s="19">
        <v>0</v>
      </c>
      <c r="R537" s="19">
        <v>14002360.84</v>
      </c>
      <c r="S537" s="19">
        <v>14002360.84</v>
      </c>
      <c r="T537" s="19">
        <v>0</v>
      </c>
      <c r="U537" s="19">
        <v>45808567</v>
      </c>
      <c r="V537" s="19">
        <v>0</v>
      </c>
      <c r="W537" s="19">
        <v>45808567</v>
      </c>
      <c r="X537" s="20">
        <f t="shared" si="37"/>
        <v>0.22925341706002922</v>
      </c>
      <c r="Y537" s="20">
        <f t="shared" si="38"/>
        <v>2.0746591126212362E-2</v>
      </c>
      <c r="Z537" s="21">
        <f t="shared" si="39"/>
        <v>0.25000000818624157</v>
      </c>
    </row>
    <row r="538" spans="1:26" ht="240" outlineLevel="2" x14ac:dyDescent="0.25">
      <c r="A538" s="15" t="s">
        <v>34</v>
      </c>
      <c r="B538" s="16" t="s">
        <v>35</v>
      </c>
      <c r="C538" s="16" t="s">
        <v>123</v>
      </c>
      <c r="D538" s="16" t="s">
        <v>153</v>
      </c>
      <c r="E538" s="16" t="s">
        <v>164</v>
      </c>
      <c r="F538" s="16" t="s">
        <v>38</v>
      </c>
      <c r="G538" s="16">
        <v>1330</v>
      </c>
      <c r="H538" s="16">
        <v>3480</v>
      </c>
      <c r="I538" s="17" t="s">
        <v>165</v>
      </c>
      <c r="J538" s="18">
        <v>122352619</v>
      </c>
      <c r="K538" s="19">
        <v>122352619</v>
      </c>
      <c r="L538" s="19">
        <v>0</v>
      </c>
      <c r="M538" s="19">
        <v>0</v>
      </c>
      <c r="N538" s="19">
        <v>122352619</v>
      </c>
      <c r="O538" s="19">
        <v>0</v>
      </c>
      <c r="P538" s="19">
        <v>11907353.130000001</v>
      </c>
      <c r="Q538" s="19">
        <v>0</v>
      </c>
      <c r="R538" s="19">
        <v>71804325.870000005</v>
      </c>
      <c r="S538" s="19">
        <v>71804325.870000005</v>
      </c>
      <c r="T538" s="19">
        <v>0</v>
      </c>
      <c r="U538" s="19">
        <v>38640940</v>
      </c>
      <c r="V538" s="19">
        <v>0</v>
      </c>
      <c r="W538" s="19">
        <v>38640940</v>
      </c>
      <c r="X538" s="20">
        <f t="shared" si="37"/>
        <v>0.58686382405921367</v>
      </c>
      <c r="Y538" s="20">
        <f t="shared" si="38"/>
        <v>9.7319969342053891E-2</v>
      </c>
      <c r="Z538" s="21">
        <f t="shared" si="39"/>
        <v>0.68418379340126756</v>
      </c>
    </row>
    <row r="539" spans="1:26" ht="135" outlineLevel="2" x14ac:dyDescent="0.25">
      <c r="A539" s="15" t="s">
        <v>34</v>
      </c>
      <c r="B539" s="16" t="s">
        <v>35</v>
      </c>
      <c r="C539" s="16" t="s">
        <v>123</v>
      </c>
      <c r="D539" s="16" t="s">
        <v>153</v>
      </c>
      <c r="E539" s="16" t="s">
        <v>166</v>
      </c>
      <c r="F539" s="16" t="s">
        <v>38</v>
      </c>
      <c r="G539" s="16">
        <v>1330</v>
      </c>
      <c r="H539" s="16">
        <v>3480</v>
      </c>
      <c r="I539" s="17" t="s">
        <v>167</v>
      </c>
      <c r="J539" s="18">
        <v>35343000</v>
      </c>
      <c r="K539" s="19">
        <v>35343000</v>
      </c>
      <c r="L539" s="19">
        <v>0</v>
      </c>
      <c r="M539" s="19">
        <v>0</v>
      </c>
      <c r="N539" s="19">
        <v>35343000</v>
      </c>
      <c r="O539" s="19">
        <v>0</v>
      </c>
      <c r="P539" s="19">
        <v>0</v>
      </c>
      <c r="Q539" s="19">
        <v>0</v>
      </c>
      <c r="R539" s="19">
        <v>0</v>
      </c>
      <c r="S539" s="19">
        <v>0</v>
      </c>
      <c r="T539" s="19">
        <v>0</v>
      </c>
      <c r="U539" s="19">
        <v>35343000</v>
      </c>
      <c r="V539" s="19">
        <v>0</v>
      </c>
      <c r="W539" s="19">
        <v>35343000</v>
      </c>
      <c r="X539" s="20">
        <f t="shared" si="37"/>
        <v>0</v>
      </c>
      <c r="Y539" s="20">
        <f t="shared" si="38"/>
        <v>0</v>
      </c>
      <c r="Z539" s="21">
        <f t="shared" si="39"/>
        <v>0</v>
      </c>
    </row>
    <row r="540" spans="1:26" ht="105" outlineLevel="2" x14ac:dyDescent="0.25">
      <c r="A540" s="15" t="s">
        <v>34</v>
      </c>
      <c r="B540" s="16" t="s">
        <v>35</v>
      </c>
      <c r="C540" s="16" t="s">
        <v>123</v>
      </c>
      <c r="D540" s="16" t="s">
        <v>153</v>
      </c>
      <c r="E540" s="16" t="s">
        <v>168</v>
      </c>
      <c r="F540" s="16" t="s">
        <v>38</v>
      </c>
      <c r="G540" s="16">
        <v>1330</v>
      </c>
      <c r="H540" s="16">
        <v>3480</v>
      </c>
      <c r="I540" s="17" t="s">
        <v>169</v>
      </c>
      <c r="J540" s="18">
        <v>13464000</v>
      </c>
      <c r="K540" s="19">
        <v>13464000</v>
      </c>
      <c r="L540" s="19">
        <v>0</v>
      </c>
      <c r="M540" s="19">
        <v>0</v>
      </c>
      <c r="N540" s="19">
        <v>13464000</v>
      </c>
      <c r="O540" s="19">
        <v>0</v>
      </c>
      <c r="P540" s="19">
        <v>1117059.6200000001</v>
      </c>
      <c r="Q540" s="19">
        <v>0</v>
      </c>
      <c r="R540" s="19">
        <v>12346940.380000001</v>
      </c>
      <c r="S540" s="19">
        <v>12346940.380000001</v>
      </c>
      <c r="T540" s="19">
        <v>0</v>
      </c>
      <c r="U540" s="19">
        <v>0</v>
      </c>
      <c r="V540" s="19">
        <v>0</v>
      </c>
      <c r="W540" s="19">
        <v>-1.862645149230957E-9</v>
      </c>
      <c r="X540" s="20">
        <f t="shared" si="37"/>
        <v>0.91703359922756988</v>
      </c>
      <c r="Y540" s="20">
        <f t="shared" si="38"/>
        <v>8.2966400772430199E-2</v>
      </c>
      <c r="Z540" s="21">
        <f t="shared" si="39"/>
        <v>1</v>
      </c>
    </row>
    <row r="541" spans="1:26" ht="120" outlineLevel="2" x14ac:dyDescent="0.25">
      <c r="A541" s="15" t="s">
        <v>172</v>
      </c>
      <c r="B541" s="16" t="s">
        <v>35</v>
      </c>
      <c r="C541" s="16" t="s">
        <v>123</v>
      </c>
      <c r="D541" s="16" t="s">
        <v>124</v>
      </c>
      <c r="E541" s="16" t="s">
        <v>57</v>
      </c>
      <c r="F541" s="16" t="s">
        <v>38</v>
      </c>
      <c r="G541" s="16">
        <v>1310</v>
      </c>
      <c r="H541" s="16">
        <v>3480</v>
      </c>
      <c r="I541" s="17" t="s">
        <v>125</v>
      </c>
      <c r="J541" s="18">
        <v>50848039</v>
      </c>
      <c r="K541" s="19">
        <v>50848039</v>
      </c>
      <c r="L541" s="19">
        <v>0</v>
      </c>
      <c r="M541" s="19">
        <v>0</v>
      </c>
      <c r="N541" s="19">
        <v>50848039</v>
      </c>
      <c r="O541" s="19">
        <v>0</v>
      </c>
      <c r="P541" s="19">
        <v>37025811.109999999</v>
      </c>
      <c r="Q541" s="19">
        <v>0</v>
      </c>
      <c r="R541" s="19">
        <v>13822227.890000001</v>
      </c>
      <c r="S541" s="19">
        <v>13822227.890000001</v>
      </c>
      <c r="T541" s="19">
        <v>0</v>
      </c>
      <c r="U541" s="19">
        <v>0</v>
      </c>
      <c r="V541" s="19">
        <v>0</v>
      </c>
      <c r="W541" s="19">
        <v>0</v>
      </c>
      <c r="X541" s="20">
        <f t="shared" si="37"/>
        <v>0.27183404044352627</v>
      </c>
      <c r="Y541" s="20">
        <f t="shared" si="38"/>
        <v>0.72816595955647379</v>
      </c>
      <c r="Z541" s="21">
        <f t="shared" si="39"/>
        <v>1</v>
      </c>
    </row>
    <row r="542" spans="1:26" ht="30" outlineLevel="2" x14ac:dyDescent="0.25">
      <c r="A542" s="15" t="s">
        <v>172</v>
      </c>
      <c r="B542" s="16" t="s">
        <v>35</v>
      </c>
      <c r="C542" s="16" t="s">
        <v>123</v>
      </c>
      <c r="D542" s="16" t="s">
        <v>124</v>
      </c>
      <c r="E542" s="16" t="s">
        <v>126</v>
      </c>
      <c r="F542" s="16" t="s">
        <v>38</v>
      </c>
      <c r="G542" s="16">
        <v>1310</v>
      </c>
      <c r="H542" s="16">
        <v>3480</v>
      </c>
      <c r="I542" s="17" t="s">
        <v>58</v>
      </c>
      <c r="J542" s="18">
        <v>24433207</v>
      </c>
      <c r="K542" s="19">
        <v>24433207</v>
      </c>
      <c r="L542" s="19">
        <v>0</v>
      </c>
      <c r="M542" s="19">
        <v>511995</v>
      </c>
      <c r="N542" s="19">
        <v>24945202</v>
      </c>
      <c r="O542" s="19">
        <v>0</v>
      </c>
      <c r="P542" s="19">
        <v>17449362</v>
      </c>
      <c r="Q542" s="19">
        <v>0</v>
      </c>
      <c r="R542" s="19">
        <v>6983845</v>
      </c>
      <c r="S542" s="19">
        <v>6983845</v>
      </c>
      <c r="T542" s="19">
        <v>0</v>
      </c>
      <c r="U542" s="19">
        <v>0</v>
      </c>
      <c r="V542" s="19">
        <v>0</v>
      </c>
      <c r="W542" s="19">
        <v>511995</v>
      </c>
      <c r="X542" s="20">
        <f t="shared" si="37"/>
        <v>0.27996746628870756</v>
      </c>
      <c r="Y542" s="20">
        <f t="shared" si="38"/>
        <v>0.69950774501645652</v>
      </c>
      <c r="Z542" s="21">
        <f t="shared" si="39"/>
        <v>0.97947521130516413</v>
      </c>
    </row>
    <row r="543" spans="1:26" ht="45" outlineLevel="2" x14ac:dyDescent="0.25">
      <c r="A543" s="15" t="s">
        <v>172</v>
      </c>
      <c r="B543" s="16" t="s">
        <v>35</v>
      </c>
      <c r="C543" s="16" t="s">
        <v>123</v>
      </c>
      <c r="D543" s="16" t="s">
        <v>124</v>
      </c>
      <c r="E543" s="16" t="s">
        <v>127</v>
      </c>
      <c r="F543" s="16" t="s">
        <v>38</v>
      </c>
      <c r="G543" s="16">
        <v>1310</v>
      </c>
      <c r="H543" s="16">
        <v>3480</v>
      </c>
      <c r="I543" s="17" t="s">
        <v>66</v>
      </c>
      <c r="J543" s="18">
        <v>3879883215</v>
      </c>
      <c r="K543" s="19">
        <v>3879883215</v>
      </c>
      <c r="L543" s="19">
        <v>0</v>
      </c>
      <c r="M543" s="19">
        <v>2887654</v>
      </c>
      <c r="N543" s="19">
        <v>3882770869</v>
      </c>
      <c r="O543" s="19">
        <v>0</v>
      </c>
      <c r="P543" s="19">
        <v>3025941197.7800002</v>
      </c>
      <c r="Q543" s="19">
        <v>0</v>
      </c>
      <c r="R543" s="19">
        <v>853942017.22000003</v>
      </c>
      <c r="S543" s="19">
        <v>853942017.22000003</v>
      </c>
      <c r="T543" s="19">
        <v>0</v>
      </c>
      <c r="U543" s="19">
        <v>0</v>
      </c>
      <c r="V543" s="19">
        <v>0</v>
      </c>
      <c r="W543" s="19">
        <v>2887653.9999997616</v>
      </c>
      <c r="X543" s="20">
        <f t="shared" si="37"/>
        <v>0.21993108685291313</v>
      </c>
      <c r="Y543" s="20">
        <f t="shared" si="38"/>
        <v>0.77932520353932844</v>
      </c>
      <c r="Z543" s="21">
        <f t="shared" si="39"/>
        <v>0.99925629039224151</v>
      </c>
    </row>
    <row r="544" spans="1:26" outlineLevel="2" x14ac:dyDescent="0.25">
      <c r="A544" s="15" t="s">
        <v>172</v>
      </c>
      <c r="B544" s="16" t="s">
        <v>35</v>
      </c>
      <c r="C544" s="16" t="s">
        <v>123</v>
      </c>
      <c r="D544" s="16" t="s">
        <v>232</v>
      </c>
      <c r="E544" s="16"/>
      <c r="F544" s="16" t="s">
        <v>38</v>
      </c>
      <c r="G544" s="16">
        <v>1320</v>
      </c>
      <c r="H544" s="16">
        <v>3480</v>
      </c>
      <c r="I544" s="17" t="s">
        <v>233</v>
      </c>
      <c r="J544" s="18">
        <v>15997303065</v>
      </c>
      <c r="K544" s="19">
        <v>15997303065</v>
      </c>
      <c r="L544" s="19">
        <v>0</v>
      </c>
      <c r="M544" s="19">
        <v>0</v>
      </c>
      <c r="N544" s="19">
        <v>15997303065</v>
      </c>
      <c r="O544" s="19">
        <v>0</v>
      </c>
      <c r="P544" s="19">
        <v>3093386853.2800002</v>
      </c>
      <c r="Q544" s="19">
        <v>0</v>
      </c>
      <c r="R544" s="19">
        <v>2810419358.7199998</v>
      </c>
      <c r="S544" s="19">
        <v>2716636315.5799999</v>
      </c>
      <c r="T544" s="19">
        <v>0</v>
      </c>
      <c r="U544" s="19">
        <v>10093496853</v>
      </c>
      <c r="V544" s="19">
        <v>0</v>
      </c>
      <c r="W544" s="19">
        <v>10093496853</v>
      </c>
      <c r="X544" s="20">
        <f t="shared" si="37"/>
        <v>0.17568082240492328</v>
      </c>
      <c r="Y544" s="20">
        <f t="shared" si="38"/>
        <v>0.19336927235240825</v>
      </c>
      <c r="Z544" s="21">
        <f t="shared" si="39"/>
        <v>0.36905009475733153</v>
      </c>
    </row>
    <row r="545" spans="1:26" ht="45" outlineLevel="2" x14ac:dyDescent="0.25">
      <c r="A545" s="15" t="s">
        <v>172</v>
      </c>
      <c r="B545" s="16" t="s">
        <v>35</v>
      </c>
      <c r="C545" s="16" t="s">
        <v>123</v>
      </c>
      <c r="D545" s="16" t="s">
        <v>148</v>
      </c>
      <c r="E545" s="16"/>
      <c r="F545" s="16" t="s">
        <v>38</v>
      </c>
      <c r="G545" s="16">
        <v>1320</v>
      </c>
      <c r="H545" s="16">
        <v>3480</v>
      </c>
      <c r="I545" s="17" t="s">
        <v>149</v>
      </c>
      <c r="J545" s="18">
        <v>53611147</v>
      </c>
      <c r="K545" s="19">
        <v>53611147</v>
      </c>
      <c r="L545" s="19">
        <v>0</v>
      </c>
      <c r="M545" s="19">
        <v>481208</v>
      </c>
      <c r="N545" s="19">
        <v>54092355</v>
      </c>
      <c r="O545" s="19">
        <v>0</v>
      </c>
      <c r="P545" s="19">
        <v>0</v>
      </c>
      <c r="Q545" s="19">
        <v>0</v>
      </c>
      <c r="R545" s="19">
        <v>5690729.3300000001</v>
      </c>
      <c r="S545" s="19">
        <v>5690729.3300000001</v>
      </c>
      <c r="T545" s="19">
        <v>47920417.670000002</v>
      </c>
      <c r="U545" s="19">
        <v>47920417.670000002</v>
      </c>
      <c r="V545" s="19">
        <v>0</v>
      </c>
      <c r="W545" s="19">
        <v>48401625.670000002</v>
      </c>
      <c r="X545" s="20">
        <f t="shared" si="37"/>
        <v>0.10520394850621682</v>
      </c>
      <c r="Y545" s="20">
        <f t="shared" si="38"/>
        <v>0</v>
      </c>
      <c r="Z545" s="21">
        <f t="shared" si="39"/>
        <v>0.10520394850621682</v>
      </c>
    </row>
    <row r="546" spans="1:26" ht="255" outlineLevel="2" x14ac:dyDescent="0.25">
      <c r="A546" s="15" t="s">
        <v>172</v>
      </c>
      <c r="B546" s="16" t="s">
        <v>35</v>
      </c>
      <c r="C546" s="16" t="s">
        <v>123</v>
      </c>
      <c r="D546" s="16" t="s">
        <v>234</v>
      </c>
      <c r="E546" s="16" t="s">
        <v>235</v>
      </c>
      <c r="F546" s="16" t="s">
        <v>38</v>
      </c>
      <c r="G546" s="16">
        <v>1320</v>
      </c>
      <c r="H546" s="16">
        <v>3480</v>
      </c>
      <c r="I546" s="17" t="s">
        <v>236</v>
      </c>
      <c r="J546" s="18">
        <v>37500000</v>
      </c>
      <c r="K546" s="19">
        <v>37500000</v>
      </c>
      <c r="L546" s="19">
        <v>0</v>
      </c>
      <c r="M546" s="19">
        <v>0</v>
      </c>
      <c r="N546" s="19">
        <v>37500000</v>
      </c>
      <c r="O546" s="19">
        <v>0</v>
      </c>
      <c r="P546" s="19">
        <v>0</v>
      </c>
      <c r="Q546" s="19">
        <v>0</v>
      </c>
      <c r="R546" s="19">
        <v>0</v>
      </c>
      <c r="S546" s="19">
        <v>0</v>
      </c>
      <c r="T546" s="19">
        <v>9375000</v>
      </c>
      <c r="U546" s="19">
        <v>37500000</v>
      </c>
      <c r="V546" s="19">
        <v>0</v>
      </c>
      <c r="W546" s="19">
        <v>37500000</v>
      </c>
      <c r="X546" s="20">
        <f t="shared" si="37"/>
        <v>0</v>
      </c>
      <c r="Y546" s="20">
        <f t="shared" si="38"/>
        <v>0</v>
      </c>
      <c r="Z546" s="21">
        <f t="shared" si="39"/>
        <v>0</v>
      </c>
    </row>
    <row r="547" spans="1:26" ht="405" outlineLevel="2" x14ac:dyDescent="0.25">
      <c r="A547" s="15" t="s">
        <v>172</v>
      </c>
      <c r="B547" s="16" t="s">
        <v>35</v>
      </c>
      <c r="C547" s="16" t="s">
        <v>123</v>
      </c>
      <c r="D547" s="16" t="s">
        <v>234</v>
      </c>
      <c r="E547" s="16" t="s">
        <v>237</v>
      </c>
      <c r="F547" s="16" t="s">
        <v>38</v>
      </c>
      <c r="G547" s="16">
        <v>1320</v>
      </c>
      <c r="H547" s="16">
        <v>3320</v>
      </c>
      <c r="I547" s="17" t="s">
        <v>238</v>
      </c>
      <c r="J547" s="18">
        <v>39000000</v>
      </c>
      <c r="K547" s="19">
        <v>39000000</v>
      </c>
      <c r="L547" s="19">
        <v>0</v>
      </c>
      <c r="M547" s="19">
        <v>0</v>
      </c>
      <c r="N547" s="19">
        <v>39000000</v>
      </c>
      <c r="O547" s="19">
        <v>0</v>
      </c>
      <c r="P547" s="19">
        <v>0</v>
      </c>
      <c r="Q547" s="19">
        <v>0</v>
      </c>
      <c r="R547" s="19">
        <v>0</v>
      </c>
      <c r="S547" s="19">
        <v>0</v>
      </c>
      <c r="T547" s="19">
        <v>9750000</v>
      </c>
      <c r="U547" s="19">
        <v>39000000</v>
      </c>
      <c r="V547" s="19">
        <v>0</v>
      </c>
      <c r="W547" s="19">
        <v>39000000</v>
      </c>
      <c r="X547" s="20">
        <f t="shared" si="37"/>
        <v>0</v>
      </c>
      <c r="Y547" s="20">
        <f t="shared" si="38"/>
        <v>0</v>
      </c>
      <c r="Z547" s="21">
        <f t="shared" si="39"/>
        <v>0</v>
      </c>
    </row>
    <row r="548" spans="1:26" ht="135" outlineLevel="2" x14ac:dyDescent="0.25">
      <c r="A548" s="15" t="s">
        <v>172</v>
      </c>
      <c r="B548" s="16" t="s">
        <v>35</v>
      </c>
      <c r="C548" s="16" t="s">
        <v>123</v>
      </c>
      <c r="D548" s="16" t="s">
        <v>239</v>
      </c>
      <c r="E548" s="16"/>
      <c r="F548" s="16" t="s">
        <v>38</v>
      </c>
      <c r="G548" s="16">
        <v>1320</v>
      </c>
      <c r="H548" s="16">
        <v>3480</v>
      </c>
      <c r="I548" s="17" t="s">
        <v>240</v>
      </c>
      <c r="J548" s="18">
        <v>728705532</v>
      </c>
      <c r="K548" s="19">
        <v>728705532</v>
      </c>
      <c r="L548" s="19">
        <v>0</v>
      </c>
      <c r="M548" s="19">
        <v>0</v>
      </c>
      <c r="N548" s="19">
        <v>728705532</v>
      </c>
      <c r="O548" s="19">
        <v>0</v>
      </c>
      <c r="P548" s="19">
        <v>219755484.22999999</v>
      </c>
      <c r="Q548" s="19">
        <v>0</v>
      </c>
      <c r="R548" s="19">
        <v>179017561.77000001</v>
      </c>
      <c r="S548" s="19">
        <v>177506290.22999999</v>
      </c>
      <c r="T548" s="19">
        <v>0</v>
      </c>
      <c r="U548" s="19">
        <v>329932486</v>
      </c>
      <c r="V548" s="19">
        <v>0</v>
      </c>
      <c r="W548" s="19">
        <v>329932486</v>
      </c>
      <c r="X548" s="20">
        <f t="shared" si="37"/>
        <v>0.24566516090343063</v>
      </c>
      <c r="Y548" s="20">
        <f t="shared" si="38"/>
        <v>0.30156966645616184</v>
      </c>
      <c r="Z548" s="21">
        <f t="shared" si="39"/>
        <v>0.5472348273595925</v>
      </c>
    </row>
    <row r="549" spans="1:26" ht="120" outlineLevel="2" x14ac:dyDescent="0.25">
      <c r="A549" s="15" t="s">
        <v>242</v>
      </c>
      <c r="B549" s="16" t="s">
        <v>243</v>
      </c>
      <c r="C549" s="16" t="s">
        <v>123</v>
      </c>
      <c r="D549" s="16" t="s">
        <v>124</v>
      </c>
      <c r="E549" s="16" t="s">
        <v>57</v>
      </c>
      <c r="F549" s="16" t="s">
        <v>38</v>
      </c>
      <c r="G549" s="16">
        <v>1310</v>
      </c>
      <c r="H549" s="16">
        <v>3480</v>
      </c>
      <c r="I549" s="17" t="s">
        <v>125</v>
      </c>
      <c r="J549" s="18">
        <v>1355743</v>
      </c>
      <c r="K549" s="19">
        <v>1355743</v>
      </c>
      <c r="L549" s="19">
        <v>0</v>
      </c>
      <c r="M549" s="19">
        <v>0</v>
      </c>
      <c r="N549" s="19">
        <v>1355743</v>
      </c>
      <c r="O549" s="19">
        <v>0</v>
      </c>
      <c r="P549" s="19">
        <v>1182549.8799999999</v>
      </c>
      <c r="Q549" s="19">
        <v>0</v>
      </c>
      <c r="R549" s="19">
        <v>173193.12</v>
      </c>
      <c r="S549" s="19">
        <v>173193.12</v>
      </c>
      <c r="T549" s="19">
        <v>0</v>
      </c>
      <c r="U549" s="19">
        <v>0</v>
      </c>
      <c r="V549" s="19">
        <v>0</v>
      </c>
      <c r="W549" s="19">
        <v>1.1641532182693481E-10</v>
      </c>
      <c r="X549" s="20">
        <f t="shared" si="37"/>
        <v>0.12774775160188914</v>
      </c>
      <c r="Y549" s="20">
        <f t="shared" si="38"/>
        <v>0.87225224839811077</v>
      </c>
      <c r="Z549" s="21">
        <f t="shared" si="39"/>
        <v>0.99999999999999989</v>
      </c>
    </row>
    <row r="550" spans="1:26" ht="120" outlineLevel="2" x14ac:dyDescent="0.25">
      <c r="A550" s="15" t="s">
        <v>242</v>
      </c>
      <c r="B550" s="16" t="s">
        <v>243</v>
      </c>
      <c r="C550" s="16" t="s">
        <v>123</v>
      </c>
      <c r="D550" s="16" t="s">
        <v>124</v>
      </c>
      <c r="E550" s="16" t="s">
        <v>126</v>
      </c>
      <c r="F550" s="16" t="s">
        <v>38</v>
      </c>
      <c r="G550" s="16">
        <v>1310</v>
      </c>
      <c r="H550" s="16">
        <v>3480</v>
      </c>
      <c r="I550" s="17" t="s">
        <v>254</v>
      </c>
      <c r="J550" s="18">
        <v>778760</v>
      </c>
      <c r="K550" s="19">
        <v>778760</v>
      </c>
      <c r="L550" s="19">
        <v>0</v>
      </c>
      <c r="M550" s="19">
        <v>0</v>
      </c>
      <c r="N550" s="19">
        <v>778760</v>
      </c>
      <c r="O550" s="19">
        <v>0</v>
      </c>
      <c r="P550" s="19">
        <v>664014.46</v>
      </c>
      <c r="Q550" s="19">
        <v>0</v>
      </c>
      <c r="R550" s="19">
        <v>114745.54</v>
      </c>
      <c r="S550" s="19">
        <v>114745.54</v>
      </c>
      <c r="T550" s="19">
        <v>0</v>
      </c>
      <c r="U550" s="19">
        <v>0</v>
      </c>
      <c r="V550" s="19">
        <v>0</v>
      </c>
      <c r="W550" s="19">
        <v>4.3655745685100555E-11</v>
      </c>
      <c r="X550" s="20">
        <f t="shared" si="37"/>
        <v>0.14734390569623504</v>
      </c>
      <c r="Y550" s="20">
        <f t="shared" si="38"/>
        <v>0.85265609430376488</v>
      </c>
      <c r="Z550" s="21">
        <f t="shared" si="39"/>
        <v>0.99999999999999989</v>
      </c>
    </row>
    <row r="551" spans="1:26" ht="75" outlineLevel="2" x14ac:dyDescent="0.25">
      <c r="A551" s="15" t="s">
        <v>242</v>
      </c>
      <c r="B551" s="16" t="s">
        <v>243</v>
      </c>
      <c r="C551" s="16" t="s">
        <v>123</v>
      </c>
      <c r="D551" s="16" t="s">
        <v>124</v>
      </c>
      <c r="E551" s="16" t="s">
        <v>127</v>
      </c>
      <c r="F551" s="16" t="s">
        <v>38</v>
      </c>
      <c r="G551" s="16">
        <v>1310</v>
      </c>
      <c r="H551" s="16">
        <v>3480</v>
      </c>
      <c r="I551" s="17" t="s">
        <v>255</v>
      </c>
      <c r="J551" s="18">
        <v>3018520</v>
      </c>
      <c r="K551" s="19">
        <v>3018520</v>
      </c>
      <c r="L551" s="19">
        <v>0</v>
      </c>
      <c r="M551" s="19">
        <v>0</v>
      </c>
      <c r="N551" s="19">
        <v>3018520</v>
      </c>
      <c r="O551" s="19">
        <v>0</v>
      </c>
      <c r="P551" s="19">
        <v>2523458.92</v>
      </c>
      <c r="Q551" s="19">
        <v>0</v>
      </c>
      <c r="R551" s="19">
        <v>495061.08</v>
      </c>
      <c r="S551" s="19">
        <v>495061.08</v>
      </c>
      <c r="T551" s="19">
        <v>0</v>
      </c>
      <c r="U551" s="19">
        <v>0</v>
      </c>
      <c r="V551" s="19">
        <v>0</v>
      </c>
      <c r="W551" s="19">
        <v>5.8207660913467407E-11</v>
      </c>
      <c r="X551" s="20">
        <f t="shared" si="37"/>
        <v>0.16400788465870692</v>
      </c>
      <c r="Y551" s="20">
        <f t="shared" si="38"/>
        <v>0.83599211534129303</v>
      </c>
      <c r="Z551" s="21">
        <f t="shared" si="39"/>
        <v>1</v>
      </c>
    </row>
    <row r="552" spans="1:26" ht="45" outlineLevel="2" x14ac:dyDescent="0.25">
      <c r="A552" s="15" t="s">
        <v>242</v>
      </c>
      <c r="B552" s="16" t="s">
        <v>243</v>
      </c>
      <c r="C552" s="16" t="s">
        <v>123</v>
      </c>
      <c r="D552" s="16" t="s">
        <v>148</v>
      </c>
      <c r="E552" s="16"/>
      <c r="F552" s="16" t="s">
        <v>38</v>
      </c>
      <c r="G552" s="16">
        <v>1320</v>
      </c>
      <c r="H552" s="16">
        <v>3480</v>
      </c>
      <c r="I552" s="17" t="s">
        <v>149</v>
      </c>
      <c r="J552" s="18">
        <v>1580524</v>
      </c>
      <c r="K552" s="19">
        <v>1580524</v>
      </c>
      <c r="L552" s="19">
        <v>0</v>
      </c>
      <c r="M552" s="19">
        <v>0</v>
      </c>
      <c r="N552" s="19">
        <v>1580524</v>
      </c>
      <c r="O552" s="19">
        <v>0</v>
      </c>
      <c r="P552" s="19">
        <v>0</v>
      </c>
      <c r="Q552" s="19">
        <v>0</v>
      </c>
      <c r="R552" s="19">
        <v>147818.57999999999</v>
      </c>
      <c r="S552" s="19">
        <v>147818.57999999999</v>
      </c>
      <c r="T552" s="19">
        <v>1432705.42</v>
      </c>
      <c r="U552" s="19">
        <v>1432705.42</v>
      </c>
      <c r="V552" s="19">
        <v>0</v>
      </c>
      <c r="W552" s="19">
        <v>1432705.42</v>
      </c>
      <c r="X552" s="20">
        <f t="shared" si="37"/>
        <v>9.3525046123943703E-2</v>
      </c>
      <c r="Y552" s="20">
        <f t="shared" si="38"/>
        <v>0</v>
      </c>
      <c r="Z552" s="21">
        <f t="shared" si="39"/>
        <v>9.3525046123943703E-2</v>
      </c>
    </row>
    <row r="553" spans="1:26" ht="285" outlineLevel="2" x14ac:dyDescent="0.25">
      <c r="A553" s="15" t="s">
        <v>242</v>
      </c>
      <c r="B553" s="16" t="s">
        <v>257</v>
      </c>
      <c r="C553" s="16" t="s">
        <v>123</v>
      </c>
      <c r="D553" s="16" t="s">
        <v>265</v>
      </c>
      <c r="E553" s="16" t="s">
        <v>126</v>
      </c>
      <c r="F553" s="16" t="s">
        <v>38</v>
      </c>
      <c r="G553" s="16">
        <v>1310</v>
      </c>
      <c r="H553" s="16">
        <v>3480</v>
      </c>
      <c r="I553" s="17" t="s">
        <v>266</v>
      </c>
      <c r="J553" s="18"/>
      <c r="K553" s="19"/>
      <c r="L553" s="19">
        <v>94694499</v>
      </c>
      <c r="M553" s="19">
        <v>0</v>
      </c>
      <c r="N553" s="19">
        <v>94694499</v>
      </c>
      <c r="O553" s="19"/>
      <c r="P553" s="19"/>
      <c r="Q553" s="19"/>
      <c r="R553" s="19"/>
      <c r="S553" s="19"/>
      <c r="T553" s="19"/>
      <c r="U553" s="19"/>
      <c r="V553" s="19"/>
      <c r="W553" s="19">
        <v>94694499</v>
      </c>
      <c r="X553" s="20">
        <f t="shared" si="37"/>
        <v>0</v>
      </c>
      <c r="Y553" s="20">
        <f t="shared" si="38"/>
        <v>0</v>
      </c>
      <c r="Z553" s="21">
        <f t="shared" si="39"/>
        <v>0</v>
      </c>
    </row>
    <row r="554" spans="1:26" ht="120" outlineLevel="2" x14ac:dyDescent="0.25">
      <c r="A554" s="15" t="s">
        <v>242</v>
      </c>
      <c r="B554" s="16" t="s">
        <v>257</v>
      </c>
      <c r="C554" s="16" t="s">
        <v>123</v>
      </c>
      <c r="D554" s="16" t="s">
        <v>124</v>
      </c>
      <c r="E554" s="16" t="s">
        <v>57</v>
      </c>
      <c r="F554" s="16" t="s">
        <v>38</v>
      </c>
      <c r="G554" s="16">
        <v>1310</v>
      </c>
      <c r="H554" s="16">
        <v>3480</v>
      </c>
      <c r="I554" s="17" t="s">
        <v>125</v>
      </c>
      <c r="J554" s="18">
        <v>26078935</v>
      </c>
      <c r="K554" s="19">
        <v>26078935</v>
      </c>
      <c r="L554" s="19">
        <v>0</v>
      </c>
      <c r="M554" s="19">
        <v>0</v>
      </c>
      <c r="N554" s="19">
        <v>26078935</v>
      </c>
      <c r="O554" s="19">
        <v>0</v>
      </c>
      <c r="P554" s="19">
        <v>21324404.420000002</v>
      </c>
      <c r="Q554" s="19">
        <v>0</v>
      </c>
      <c r="R554" s="19">
        <v>4754530.58</v>
      </c>
      <c r="S554" s="19">
        <v>4754530.58</v>
      </c>
      <c r="T554" s="19">
        <v>0</v>
      </c>
      <c r="U554" s="19">
        <v>0</v>
      </c>
      <c r="V554" s="19">
        <v>0</v>
      </c>
      <c r="W554" s="19">
        <v>-1.862645149230957E-9</v>
      </c>
      <c r="X554" s="20">
        <f t="shared" si="37"/>
        <v>0.18231306531497549</v>
      </c>
      <c r="Y554" s="20">
        <f t="shared" si="38"/>
        <v>0.81768693468502462</v>
      </c>
      <c r="Z554" s="21">
        <f t="shared" si="39"/>
        <v>1</v>
      </c>
    </row>
    <row r="555" spans="1:26" ht="30" outlineLevel="2" x14ac:dyDescent="0.25">
      <c r="A555" s="15" t="s">
        <v>242</v>
      </c>
      <c r="B555" s="16" t="s">
        <v>257</v>
      </c>
      <c r="C555" s="16" t="s">
        <v>123</v>
      </c>
      <c r="D555" s="16" t="s">
        <v>124</v>
      </c>
      <c r="E555" s="16" t="s">
        <v>126</v>
      </c>
      <c r="F555" s="16" t="s">
        <v>38</v>
      </c>
      <c r="G555" s="16">
        <v>1310</v>
      </c>
      <c r="H555" s="16">
        <v>3480</v>
      </c>
      <c r="I555" s="17" t="s">
        <v>58</v>
      </c>
      <c r="J555" s="18">
        <v>14793063</v>
      </c>
      <c r="K555" s="19">
        <v>14793063</v>
      </c>
      <c r="L555" s="19">
        <v>0</v>
      </c>
      <c r="M555" s="19">
        <v>44141</v>
      </c>
      <c r="N555" s="19">
        <v>14837204</v>
      </c>
      <c r="O555" s="19">
        <v>0</v>
      </c>
      <c r="P555" s="19">
        <v>11547784.810000001</v>
      </c>
      <c r="Q555" s="19">
        <v>0</v>
      </c>
      <c r="R555" s="19">
        <v>3245278.19</v>
      </c>
      <c r="S555" s="19">
        <v>3245278.19</v>
      </c>
      <c r="T555" s="19">
        <v>0</v>
      </c>
      <c r="U555" s="19">
        <v>0</v>
      </c>
      <c r="V555" s="19">
        <v>0</v>
      </c>
      <c r="W555" s="19">
        <v>44140.999999999534</v>
      </c>
      <c r="X555" s="20">
        <f t="shared" si="37"/>
        <v>0.21872572419978858</v>
      </c>
      <c r="Y555" s="20">
        <f t="shared" si="38"/>
        <v>0.77829925436086211</v>
      </c>
      <c r="Z555" s="21">
        <f t="shared" si="39"/>
        <v>0.99702497856065064</v>
      </c>
    </row>
    <row r="556" spans="1:26" ht="135" outlineLevel="2" x14ac:dyDescent="0.25">
      <c r="A556" s="15" t="s">
        <v>242</v>
      </c>
      <c r="B556" s="16" t="s">
        <v>257</v>
      </c>
      <c r="C556" s="16" t="s">
        <v>123</v>
      </c>
      <c r="D556" s="16" t="s">
        <v>124</v>
      </c>
      <c r="E556" s="16" t="s">
        <v>267</v>
      </c>
      <c r="F556" s="16" t="s">
        <v>38</v>
      </c>
      <c r="G556" s="16">
        <v>1310</v>
      </c>
      <c r="H556" s="16">
        <v>3480</v>
      </c>
      <c r="I556" s="17" t="s">
        <v>268</v>
      </c>
      <c r="J556" s="18">
        <v>72017917</v>
      </c>
      <c r="K556" s="19">
        <v>72017917</v>
      </c>
      <c r="L556" s="19">
        <v>-72017917</v>
      </c>
      <c r="M556" s="19">
        <v>0</v>
      </c>
      <c r="N556" s="19">
        <v>0</v>
      </c>
      <c r="O556" s="19">
        <v>0</v>
      </c>
      <c r="P556" s="19">
        <v>0</v>
      </c>
      <c r="Q556" s="19">
        <v>0</v>
      </c>
      <c r="R556" s="19">
        <v>0</v>
      </c>
      <c r="S556" s="19">
        <v>0</v>
      </c>
      <c r="T556" s="19">
        <v>0</v>
      </c>
      <c r="U556" s="19">
        <v>72017917</v>
      </c>
      <c r="V556" s="19">
        <v>0</v>
      </c>
      <c r="W556" s="19">
        <v>0</v>
      </c>
      <c r="X556" s="20">
        <v>0</v>
      </c>
      <c r="Y556" s="20">
        <v>0</v>
      </c>
      <c r="Z556" s="21">
        <v>0</v>
      </c>
    </row>
    <row r="557" spans="1:26" ht="45" outlineLevel="2" x14ac:dyDescent="0.25">
      <c r="A557" s="15" t="s">
        <v>242</v>
      </c>
      <c r="B557" s="16" t="s">
        <v>257</v>
      </c>
      <c r="C557" s="16" t="s">
        <v>123</v>
      </c>
      <c r="D557" s="16" t="s">
        <v>124</v>
      </c>
      <c r="E557" s="16" t="s">
        <v>127</v>
      </c>
      <c r="F557" s="16" t="s">
        <v>38</v>
      </c>
      <c r="G557" s="16">
        <v>1310</v>
      </c>
      <c r="H557" s="16">
        <v>3480</v>
      </c>
      <c r="I557" s="17" t="s">
        <v>66</v>
      </c>
      <c r="J557" s="18">
        <v>56671265</v>
      </c>
      <c r="K557" s="19">
        <v>56671265</v>
      </c>
      <c r="L557" s="19">
        <v>0</v>
      </c>
      <c r="M557" s="19">
        <v>248954</v>
      </c>
      <c r="N557" s="19">
        <v>56920219</v>
      </c>
      <c r="O557" s="19">
        <v>0</v>
      </c>
      <c r="P557" s="19">
        <v>43214601.759999998</v>
      </c>
      <c r="Q557" s="19">
        <v>0</v>
      </c>
      <c r="R557" s="19">
        <v>13456663.24</v>
      </c>
      <c r="S557" s="19">
        <v>13456663.24</v>
      </c>
      <c r="T557" s="19">
        <v>0</v>
      </c>
      <c r="U557" s="19">
        <v>0</v>
      </c>
      <c r="V557" s="19">
        <v>0</v>
      </c>
      <c r="W557" s="19">
        <v>248954.00000000186</v>
      </c>
      <c r="X557" s="20">
        <f>R557/N557</f>
        <v>0.23641271021813884</v>
      </c>
      <c r="Y557" s="20">
        <f>(O557+P557+Q557)/N557</f>
        <v>0.75921355397455514</v>
      </c>
      <c r="Z557" s="21">
        <f>X557+Y557</f>
        <v>0.99562626419269395</v>
      </c>
    </row>
    <row r="558" spans="1:26" ht="210" outlineLevel="2" x14ac:dyDescent="0.25">
      <c r="A558" s="15" t="s">
        <v>242</v>
      </c>
      <c r="B558" s="16" t="s">
        <v>257</v>
      </c>
      <c r="C558" s="16" t="s">
        <v>123</v>
      </c>
      <c r="D558" s="16" t="s">
        <v>124</v>
      </c>
      <c r="E558" s="16" t="s">
        <v>269</v>
      </c>
      <c r="F558" s="16" t="s">
        <v>38</v>
      </c>
      <c r="G558" s="16">
        <v>1310</v>
      </c>
      <c r="H558" s="16">
        <v>3480</v>
      </c>
      <c r="I558" s="17" t="s">
        <v>270</v>
      </c>
      <c r="J558" s="18">
        <v>24005972</v>
      </c>
      <c r="K558" s="19">
        <v>24005972</v>
      </c>
      <c r="L558" s="19">
        <v>-24005972</v>
      </c>
      <c r="M558" s="19">
        <v>0</v>
      </c>
      <c r="N558" s="19">
        <v>0</v>
      </c>
      <c r="O558" s="19">
        <v>0</v>
      </c>
      <c r="P558" s="19">
        <v>0</v>
      </c>
      <c r="Q558" s="19">
        <v>0</v>
      </c>
      <c r="R558" s="19">
        <v>0</v>
      </c>
      <c r="S558" s="19">
        <v>0</v>
      </c>
      <c r="T558" s="19">
        <v>0</v>
      </c>
      <c r="U558" s="19">
        <v>24005972</v>
      </c>
      <c r="V558" s="19">
        <v>0</v>
      </c>
      <c r="W558" s="19">
        <v>0</v>
      </c>
      <c r="X558" s="20">
        <v>0</v>
      </c>
      <c r="Y558" s="20">
        <v>0</v>
      </c>
      <c r="Z558" s="21">
        <v>0</v>
      </c>
    </row>
    <row r="559" spans="1:26" ht="210" outlineLevel="2" x14ac:dyDescent="0.25">
      <c r="A559" s="15" t="s">
        <v>242</v>
      </c>
      <c r="B559" s="16" t="s">
        <v>257</v>
      </c>
      <c r="C559" s="16" t="s">
        <v>123</v>
      </c>
      <c r="D559" s="16" t="s">
        <v>124</v>
      </c>
      <c r="E559" s="16" t="s">
        <v>271</v>
      </c>
      <c r="F559" s="16" t="s">
        <v>38</v>
      </c>
      <c r="G559" s="16">
        <v>1310</v>
      </c>
      <c r="H559" s="16">
        <v>3480</v>
      </c>
      <c r="I559" s="17" t="s">
        <v>272</v>
      </c>
      <c r="J559" s="18">
        <v>300000000</v>
      </c>
      <c r="K559" s="19">
        <v>300000000</v>
      </c>
      <c r="L559" s="19">
        <v>0</v>
      </c>
      <c r="M559" s="19">
        <v>0</v>
      </c>
      <c r="N559" s="19">
        <v>300000000</v>
      </c>
      <c r="O559" s="19">
        <v>0</v>
      </c>
      <c r="P559" s="19">
        <v>0</v>
      </c>
      <c r="Q559" s="19">
        <v>0</v>
      </c>
      <c r="R559" s="19">
        <v>0</v>
      </c>
      <c r="S559" s="19">
        <v>0</v>
      </c>
      <c r="T559" s="19">
        <v>0</v>
      </c>
      <c r="U559" s="19">
        <v>300000000</v>
      </c>
      <c r="V559" s="19">
        <v>0</v>
      </c>
      <c r="W559" s="19">
        <v>300000000</v>
      </c>
      <c r="X559" s="20">
        <f t="shared" ref="X559:X622" si="40">R559/N559</f>
        <v>0</v>
      </c>
      <c r="Y559" s="20">
        <f t="shared" ref="Y559:Y622" si="41">(O559+P559+Q559)/N559</f>
        <v>0</v>
      </c>
      <c r="Z559" s="21">
        <f t="shared" ref="Z559:Z622" si="42">X559+Y559</f>
        <v>0</v>
      </c>
    </row>
    <row r="560" spans="1:26" ht="135" outlineLevel="2" x14ac:dyDescent="0.25">
      <c r="A560" s="15" t="s">
        <v>242</v>
      </c>
      <c r="B560" s="16" t="s">
        <v>257</v>
      </c>
      <c r="C560" s="16" t="s">
        <v>123</v>
      </c>
      <c r="D560" s="16" t="s">
        <v>124</v>
      </c>
      <c r="E560" s="16" t="s">
        <v>273</v>
      </c>
      <c r="F560" s="16" t="s">
        <v>38</v>
      </c>
      <c r="G560" s="16">
        <v>1310</v>
      </c>
      <c r="H560" s="16">
        <v>3480</v>
      </c>
      <c r="I560" s="17" t="s">
        <v>274</v>
      </c>
      <c r="J560" s="18">
        <v>265000000</v>
      </c>
      <c r="K560" s="19">
        <v>265000000</v>
      </c>
      <c r="L560" s="19">
        <v>-42553000</v>
      </c>
      <c r="M560" s="19">
        <v>0</v>
      </c>
      <c r="N560" s="19">
        <v>222447000</v>
      </c>
      <c r="O560" s="19">
        <v>0</v>
      </c>
      <c r="P560" s="19">
        <v>50000000</v>
      </c>
      <c r="Q560" s="19">
        <v>0</v>
      </c>
      <c r="R560" s="19">
        <v>0</v>
      </c>
      <c r="S560" s="19">
        <v>0</v>
      </c>
      <c r="T560" s="19">
        <v>0</v>
      </c>
      <c r="U560" s="19">
        <v>215000000</v>
      </c>
      <c r="V560" s="19">
        <v>0</v>
      </c>
      <c r="W560" s="19">
        <v>172447000</v>
      </c>
      <c r="X560" s="20">
        <f t="shared" si="40"/>
        <v>0</v>
      </c>
      <c r="Y560" s="20">
        <f t="shared" si="41"/>
        <v>0.22477264247213943</v>
      </c>
      <c r="Z560" s="21">
        <f t="shared" si="42"/>
        <v>0.22477264247213943</v>
      </c>
    </row>
    <row r="561" spans="1:26" ht="45" outlineLevel="2" x14ac:dyDescent="0.25">
      <c r="A561" s="15" t="s">
        <v>242</v>
      </c>
      <c r="B561" s="16" t="s">
        <v>257</v>
      </c>
      <c r="C561" s="16" t="s">
        <v>123</v>
      </c>
      <c r="D561" s="16" t="s">
        <v>148</v>
      </c>
      <c r="E561" s="16"/>
      <c r="F561" s="16" t="s">
        <v>38</v>
      </c>
      <c r="G561" s="16">
        <v>1320</v>
      </c>
      <c r="H561" s="16">
        <v>3480</v>
      </c>
      <c r="I561" s="17" t="s">
        <v>149</v>
      </c>
      <c r="J561" s="18">
        <v>48119279</v>
      </c>
      <c r="K561" s="19">
        <v>48119279</v>
      </c>
      <c r="L561" s="19">
        <v>0</v>
      </c>
      <c r="M561" s="19">
        <v>618262</v>
      </c>
      <c r="N561" s="19">
        <v>48737541</v>
      </c>
      <c r="O561" s="19">
        <v>0</v>
      </c>
      <c r="P561" s="19">
        <v>0</v>
      </c>
      <c r="Q561" s="19">
        <v>0</v>
      </c>
      <c r="R561" s="19">
        <v>4667593.3600000003</v>
      </c>
      <c r="S561" s="19">
        <v>4667593.3600000003</v>
      </c>
      <c r="T561" s="19">
        <v>43451685.640000001</v>
      </c>
      <c r="U561" s="19">
        <v>43451685.640000001</v>
      </c>
      <c r="V561" s="19">
        <v>0</v>
      </c>
      <c r="W561" s="19">
        <v>44069947.640000001</v>
      </c>
      <c r="X561" s="20">
        <f t="shared" si="40"/>
        <v>9.5769980680806208E-2</v>
      </c>
      <c r="Y561" s="20">
        <f t="shared" si="41"/>
        <v>0</v>
      </c>
      <c r="Z561" s="21">
        <f t="shared" si="42"/>
        <v>9.5769980680806208E-2</v>
      </c>
    </row>
    <row r="562" spans="1:26" ht="195" outlineLevel="2" x14ac:dyDescent="0.25">
      <c r="A562" s="15" t="s">
        <v>242</v>
      </c>
      <c r="B562" s="16" t="s">
        <v>257</v>
      </c>
      <c r="C562" s="16" t="s">
        <v>123</v>
      </c>
      <c r="D562" s="16" t="s">
        <v>275</v>
      </c>
      <c r="E562" s="16" t="s">
        <v>126</v>
      </c>
      <c r="F562" s="16" t="s">
        <v>38</v>
      </c>
      <c r="G562" s="16">
        <v>1320</v>
      </c>
      <c r="H562" s="16">
        <v>3480</v>
      </c>
      <c r="I562" s="17" t="s">
        <v>276</v>
      </c>
      <c r="J562" s="18">
        <v>70000000</v>
      </c>
      <c r="K562" s="19">
        <v>70000000</v>
      </c>
      <c r="L562" s="19">
        <v>0</v>
      </c>
      <c r="M562" s="19">
        <v>0</v>
      </c>
      <c r="N562" s="19">
        <v>70000000</v>
      </c>
      <c r="O562" s="19">
        <v>0</v>
      </c>
      <c r="P562" s="19">
        <v>15243300</v>
      </c>
      <c r="Q562" s="19">
        <v>0</v>
      </c>
      <c r="R562" s="19">
        <v>0</v>
      </c>
      <c r="S562" s="19">
        <v>0</v>
      </c>
      <c r="T562" s="19">
        <v>0</v>
      </c>
      <c r="U562" s="19">
        <v>54756700</v>
      </c>
      <c r="V562" s="19">
        <v>0</v>
      </c>
      <c r="W562" s="19">
        <v>54756700</v>
      </c>
      <c r="X562" s="20">
        <f t="shared" si="40"/>
        <v>0</v>
      </c>
      <c r="Y562" s="20">
        <f t="shared" si="41"/>
        <v>0.21776142857142858</v>
      </c>
      <c r="Z562" s="21">
        <f t="shared" si="42"/>
        <v>0.21776142857142858</v>
      </c>
    </row>
    <row r="563" spans="1:26" ht="165" outlineLevel="2" x14ac:dyDescent="0.25">
      <c r="A563" s="15" t="s">
        <v>242</v>
      </c>
      <c r="B563" s="16" t="s">
        <v>257</v>
      </c>
      <c r="C563" s="16" t="s">
        <v>123</v>
      </c>
      <c r="D563" s="16" t="s">
        <v>275</v>
      </c>
      <c r="E563" s="16" t="s">
        <v>267</v>
      </c>
      <c r="F563" s="16" t="s">
        <v>38</v>
      </c>
      <c r="G563" s="16">
        <v>1320</v>
      </c>
      <c r="H563" s="16">
        <v>3480</v>
      </c>
      <c r="I563" s="17" t="s">
        <v>277</v>
      </c>
      <c r="J563" s="18">
        <v>4600000</v>
      </c>
      <c r="K563" s="19">
        <v>4600000</v>
      </c>
      <c r="L563" s="19">
        <v>0</v>
      </c>
      <c r="M563" s="19">
        <v>0</v>
      </c>
      <c r="N563" s="19">
        <v>4600000</v>
      </c>
      <c r="O563" s="19">
        <v>0</v>
      </c>
      <c r="P563" s="19">
        <v>3976353</v>
      </c>
      <c r="Q563" s="19">
        <v>0</v>
      </c>
      <c r="R563" s="19">
        <v>0</v>
      </c>
      <c r="S563" s="19">
        <v>0</v>
      </c>
      <c r="T563" s="19">
        <v>0</v>
      </c>
      <c r="U563" s="19">
        <v>623647</v>
      </c>
      <c r="V563" s="19">
        <v>0</v>
      </c>
      <c r="W563" s="19">
        <v>623647</v>
      </c>
      <c r="X563" s="20">
        <f t="shared" si="40"/>
        <v>0</v>
      </c>
      <c r="Y563" s="20">
        <f t="shared" si="41"/>
        <v>0.86442456521739131</v>
      </c>
      <c r="Z563" s="21">
        <f t="shared" si="42"/>
        <v>0.86442456521739131</v>
      </c>
    </row>
    <row r="564" spans="1:26" ht="300" outlineLevel="2" x14ac:dyDescent="0.25">
      <c r="A564" s="15" t="s">
        <v>242</v>
      </c>
      <c r="B564" s="16" t="s">
        <v>257</v>
      </c>
      <c r="C564" s="16" t="s">
        <v>123</v>
      </c>
      <c r="D564" s="16" t="s">
        <v>275</v>
      </c>
      <c r="E564" s="16" t="s">
        <v>127</v>
      </c>
      <c r="F564" s="16" t="s">
        <v>38</v>
      </c>
      <c r="G564" s="16">
        <v>1320</v>
      </c>
      <c r="H564" s="16">
        <v>3480</v>
      </c>
      <c r="I564" s="17" t="s">
        <v>278</v>
      </c>
      <c r="J564" s="19">
        <v>0</v>
      </c>
      <c r="K564" s="19">
        <v>0</v>
      </c>
      <c r="L564" s="19">
        <v>20050000</v>
      </c>
      <c r="M564" s="19">
        <v>0</v>
      </c>
      <c r="N564" s="19">
        <v>20050000</v>
      </c>
      <c r="O564" s="19">
        <v>0</v>
      </c>
      <c r="P564" s="19">
        <v>0</v>
      </c>
      <c r="Q564" s="19">
        <v>0</v>
      </c>
      <c r="R564" s="19">
        <v>0</v>
      </c>
      <c r="S564" s="19">
        <v>0</v>
      </c>
      <c r="T564" s="19">
        <v>0</v>
      </c>
      <c r="U564" s="19">
        <v>0</v>
      </c>
      <c r="V564" s="19">
        <v>0</v>
      </c>
      <c r="W564" s="19">
        <v>20050000</v>
      </c>
      <c r="X564" s="20">
        <f t="shared" si="40"/>
        <v>0</v>
      </c>
      <c r="Y564" s="20">
        <f t="shared" si="41"/>
        <v>0</v>
      </c>
      <c r="Z564" s="21">
        <f t="shared" si="42"/>
        <v>0</v>
      </c>
    </row>
    <row r="565" spans="1:26" ht="210" outlineLevel="2" x14ac:dyDescent="0.25">
      <c r="A565" s="15" t="s">
        <v>242</v>
      </c>
      <c r="B565" s="16" t="s">
        <v>257</v>
      </c>
      <c r="C565" s="16" t="s">
        <v>123</v>
      </c>
      <c r="D565" s="16" t="s">
        <v>234</v>
      </c>
      <c r="E565" s="16" t="s">
        <v>127</v>
      </c>
      <c r="F565" s="16" t="s">
        <v>38</v>
      </c>
      <c r="G565" s="16">
        <v>1320</v>
      </c>
      <c r="H565" s="16">
        <v>3480</v>
      </c>
      <c r="I565" s="17" t="s">
        <v>279</v>
      </c>
      <c r="J565" s="18">
        <v>150000000</v>
      </c>
      <c r="K565" s="19">
        <v>150000000</v>
      </c>
      <c r="L565" s="19">
        <v>0</v>
      </c>
      <c r="M565" s="19">
        <v>0</v>
      </c>
      <c r="N565" s="19">
        <v>150000000</v>
      </c>
      <c r="O565" s="19">
        <v>0</v>
      </c>
      <c r="P565" s="19">
        <v>0</v>
      </c>
      <c r="Q565" s="19">
        <v>0</v>
      </c>
      <c r="R565" s="19">
        <v>0</v>
      </c>
      <c r="S565" s="19">
        <v>0</v>
      </c>
      <c r="T565" s="19">
        <v>0</v>
      </c>
      <c r="U565" s="19">
        <v>150000000</v>
      </c>
      <c r="V565" s="19">
        <v>0</v>
      </c>
      <c r="W565" s="19">
        <v>150000000</v>
      </c>
      <c r="X565" s="20">
        <f t="shared" si="40"/>
        <v>0</v>
      </c>
      <c r="Y565" s="20">
        <f t="shared" si="41"/>
        <v>0</v>
      </c>
      <c r="Z565" s="21">
        <f t="shared" si="42"/>
        <v>0</v>
      </c>
    </row>
    <row r="566" spans="1:26" ht="285" outlineLevel="2" x14ac:dyDescent="0.25">
      <c r="A566" s="15" t="s">
        <v>242</v>
      </c>
      <c r="B566" s="16" t="s">
        <v>257</v>
      </c>
      <c r="C566" s="16" t="s">
        <v>123</v>
      </c>
      <c r="D566" s="16" t="s">
        <v>234</v>
      </c>
      <c r="E566" s="16" t="s">
        <v>280</v>
      </c>
      <c r="F566" s="16" t="s">
        <v>38</v>
      </c>
      <c r="G566" s="16">
        <v>1320</v>
      </c>
      <c r="H566" s="16">
        <v>3480</v>
      </c>
      <c r="I566" s="17" t="s">
        <v>281</v>
      </c>
      <c r="J566" s="18">
        <v>67000000</v>
      </c>
      <c r="K566" s="19">
        <v>67000000</v>
      </c>
      <c r="L566" s="19">
        <v>-8000000</v>
      </c>
      <c r="M566" s="19">
        <v>0</v>
      </c>
      <c r="N566" s="19">
        <v>59000000</v>
      </c>
      <c r="O566" s="19">
        <v>0</v>
      </c>
      <c r="P566" s="19">
        <v>8850000</v>
      </c>
      <c r="Q566" s="19">
        <v>0</v>
      </c>
      <c r="R566" s="19">
        <v>0</v>
      </c>
      <c r="S566" s="19">
        <v>0</v>
      </c>
      <c r="T566" s="19">
        <v>0</v>
      </c>
      <c r="U566" s="19">
        <v>58150000</v>
      </c>
      <c r="V566" s="19">
        <v>0</v>
      </c>
      <c r="W566" s="19">
        <v>50150000</v>
      </c>
      <c r="X566" s="20">
        <f t="shared" si="40"/>
        <v>0</v>
      </c>
      <c r="Y566" s="20">
        <f t="shared" si="41"/>
        <v>0.15</v>
      </c>
      <c r="Z566" s="21">
        <f t="shared" si="42"/>
        <v>0.15</v>
      </c>
    </row>
    <row r="567" spans="1:26" ht="330" outlineLevel="2" x14ac:dyDescent="0.25">
      <c r="A567" s="15" t="s">
        <v>242</v>
      </c>
      <c r="B567" s="16" t="s">
        <v>257</v>
      </c>
      <c r="C567" s="16" t="s">
        <v>123</v>
      </c>
      <c r="D567" s="16" t="s">
        <v>239</v>
      </c>
      <c r="E567" s="16"/>
      <c r="F567" s="16" t="s">
        <v>38</v>
      </c>
      <c r="G567" s="16">
        <v>1320</v>
      </c>
      <c r="H567" s="16">
        <v>3480</v>
      </c>
      <c r="I567" s="17" t="s">
        <v>282</v>
      </c>
      <c r="J567" s="19">
        <v>0</v>
      </c>
      <c r="K567" s="19">
        <v>0</v>
      </c>
      <c r="L567" s="19">
        <v>43882390</v>
      </c>
      <c r="M567" s="19">
        <v>0</v>
      </c>
      <c r="N567" s="19">
        <v>43882390</v>
      </c>
      <c r="O567" s="19">
        <v>0</v>
      </c>
      <c r="P567" s="19">
        <v>0</v>
      </c>
      <c r="Q567" s="19">
        <v>0</v>
      </c>
      <c r="R567" s="19">
        <v>0</v>
      </c>
      <c r="S567" s="19">
        <v>0</v>
      </c>
      <c r="T567" s="19">
        <v>0</v>
      </c>
      <c r="U567" s="19">
        <v>0</v>
      </c>
      <c r="V567" s="19">
        <v>0</v>
      </c>
      <c r="W567" s="19">
        <v>43882390</v>
      </c>
      <c r="X567" s="20">
        <f t="shared" si="40"/>
        <v>0</v>
      </c>
      <c r="Y567" s="20">
        <f t="shared" si="41"/>
        <v>0</v>
      </c>
      <c r="Z567" s="21">
        <f t="shared" si="42"/>
        <v>0</v>
      </c>
    </row>
    <row r="568" spans="1:26" ht="180" outlineLevel="2" x14ac:dyDescent="0.25">
      <c r="A568" s="15" t="s">
        <v>242</v>
      </c>
      <c r="B568" s="16" t="s">
        <v>257</v>
      </c>
      <c r="C568" s="16" t="s">
        <v>123</v>
      </c>
      <c r="D568" s="16" t="s">
        <v>283</v>
      </c>
      <c r="E568" s="16" t="s">
        <v>57</v>
      </c>
      <c r="F568" s="16" t="s">
        <v>38</v>
      </c>
      <c r="G568" s="16">
        <v>1330</v>
      </c>
      <c r="H568" s="16">
        <v>3480</v>
      </c>
      <c r="I568" s="17" t="s">
        <v>284</v>
      </c>
      <c r="J568" s="18">
        <v>400000000</v>
      </c>
      <c r="K568" s="19">
        <v>400000000</v>
      </c>
      <c r="L568" s="19">
        <v>-12050000</v>
      </c>
      <c r="M568" s="19">
        <v>0</v>
      </c>
      <c r="N568" s="19">
        <v>387950000</v>
      </c>
      <c r="O568" s="19">
        <v>0</v>
      </c>
      <c r="P568" s="19">
        <v>0</v>
      </c>
      <c r="Q568" s="19">
        <v>0</v>
      </c>
      <c r="R568" s="19">
        <v>0</v>
      </c>
      <c r="S568" s="19">
        <v>0</v>
      </c>
      <c r="T568" s="19">
        <v>158000000</v>
      </c>
      <c r="U568" s="19">
        <v>400000000</v>
      </c>
      <c r="V568" s="19">
        <v>0</v>
      </c>
      <c r="W568" s="19">
        <v>387950000</v>
      </c>
      <c r="X568" s="20">
        <f t="shared" si="40"/>
        <v>0</v>
      </c>
      <c r="Y568" s="20">
        <f t="shared" si="41"/>
        <v>0</v>
      </c>
      <c r="Z568" s="21">
        <f t="shared" si="42"/>
        <v>0</v>
      </c>
    </row>
    <row r="569" spans="1:26" ht="150" outlineLevel="2" x14ac:dyDescent="0.25">
      <c r="A569" s="15" t="s">
        <v>242</v>
      </c>
      <c r="B569" s="16" t="s">
        <v>286</v>
      </c>
      <c r="C569" s="16" t="s">
        <v>123</v>
      </c>
      <c r="D569" s="16" t="s">
        <v>265</v>
      </c>
      <c r="E569" s="16" t="s">
        <v>280</v>
      </c>
      <c r="F569" s="16" t="s">
        <v>38</v>
      </c>
      <c r="G569" s="16">
        <v>1310</v>
      </c>
      <c r="H569" s="16">
        <v>3480</v>
      </c>
      <c r="I569" s="17" t="s">
        <v>291</v>
      </c>
      <c r="J569" s="18">
        <v>15000000</v>
      </c>
      <c r="K569" s="19">
        <v>15000000</v>
      </c>
      <c r="L569" s="19">
        <v>0</v>
      </c>
      <c r="M569" s="19">
        <v>0</v>
      </c>
      <c r="N569" s="19">
        <v>15000000</v>
      </c>
      <c r="O569" s="19">
        <v>0</v>
      </c>
      <c r="P569" s="19">
        <v>0</v>
      </c>
      <c r="Q569" s="19">
        <v>0</v>
      </c>
      <c r="R569" s="19">
        <v>7496942.3399999999</v>
      </c>
      <c r="S569" s="19">
        <v>0</v>
      </c>
      <c r="T569" s="19">
        <v>0</v>
      </c>
      <c r="U569" s="19">
        <v>7503057.6600000001</v>
      </c>
      <c r="V569" s="19">
        <v>0</v>
      </c>
      <c r="W569" s="19">
        <v>7503057.6600000001</v>
      </c>
      <c r="X569" s="20">
        <f t="shared" si="40"/>
        <v>0.49979615599999999</v>
      </c>
      <c r="Y569" s="20">
        <f t="shared" si="41"/>
        <v>0</v>
      </c>
      <c r="Z569" s="21">
        <f t="shared" si="42"/>
        <v>0.49979615599999999</v>
      </c>
    </row>
    <row r="570" spans="1:26" ht="120" outlineLevel="2" x14ac:dyDescent="0.25">
      <c r="A570" s="15" t="s">
        <v>242</v>
      </c>
      <c r="B570" s="16" t="s">
        <v>286</v>
      </c>
      <c r="C570" s="16" t="s">
        <v>123</v>
      </c>
      <c r="D570" s="16" t="s">
        <v>124</v>
      </c>
      <c r="E570" s="16" t="s">
        <v>57</v>
      </c>
      <c r="F570" s="16" t="s">
        <v>38</v>
      </c>
      <c r="G570" s="16">
        <v>1310</v>
      </c>
      <c r="H570" s="16">
        <v>3480</v>
      </c>
      <c r="I570" s="17" t="s">
        <v>125</v>
      </c>
      <c r="J570" s="18">
        <v>5372288</v>
      </c>
      <c r="K570" s="19">
        <v>5372288</v>
      </c>
      <c r="L570" s="19">
        <v>0</v>
      </c>
      <c r="M570" s="19">
        <v>0</v>
      </c>
      <c r="N570" s="19">
        <v>5372288</v>
      </c>
      <c r="O570" s="19">
        <v>0</v>
      </c>
      <c r="P570" s="19">
        <v>4532354.87</v>
      </c>
      <c r="Q570" s="19">
        <v>0</v>
      </c>
      <c r="R570" s="19">
        <v>839933.13</v>
      </c>
      <c r="S570" s="19">
        <v>839933.13</v>
      </c>
      <c r="T570" s="19">
        <v>0</v>
      </c>
      <c r="U570" s="19">
        <v>0</v>
      </c>
      <c r="V570" s="19">
        <v>0</v>
      </c>
      <c r="W570" s="19">
        <v>-1.1641532182693481E-10</v>
      </c>
      <c r="X570" s="20">
        <f t="shared" si="40"/>
        <v>0.15634551423899837</v>
      </c>
      <c r="Y570" s="20">
        <f t="shared" si="41"/>
        <v>0.84365448576100166</v>
      </c>
      <c r="Z570" s="21">
        <f t="shared" si="42"/>
        <v>1</v>
      </c>
    </row>
    <row r="571" spans="1:26" ht="30" outlineLevel="2" x14ac:dyDescent="0.25">
      <c r="A571" s="15" t="s">
        <v>242</v>
      </c>
      <c r="B571" s="16" t="s">
        <v>286</v>
      </c>
      <c r="C571" s="16" t="s">
        <v>123</v>
      </c>
      <c r="D571" s="16" t="s">
        <v>124</v>
      </c>
      <c r="E571" s="16" t="s">
        <v>126</v>
      </c>
      <c r="F571" s="16" t="s">
        <v>38</v>
      </c>
      <c r="G571" s="16">
        <v>1310</v>
      </c>
      <c r="H571" s="16">
        <v>3480</v>
      </c>
      <c r="I571" s="17" t="s">
        <v>58</v>
      </c>
      <c r="J571" s="18">
        <v>3053894</v>
      </c>
      <c r="K571" s="19">
        <v>3053894</v>
      </c>
      <c r="L571" s="19">
        <v>0</v>
      </c>
      <c r="M571" s="19">
        <v>0</v>
      </c>
      <c r="N571" s="19">
        <v>3053894</v>
      </c>
      <c r="O571" s="19">
        <v>0</v>
      </c>
      <c r="P571" s="19">
        <v>2656686.69</v>
      </c>
      <c r="Q571" s="19">
        <v>0</v>
      </c>
      <c r="R571" s="19">
        <v>397207.31</v>
      </c>
      <c r="S571" s="19">
        <v>397207.31</v>
      </c>
      <c r="T571" s="19">
        <v>0</v>
      </c>
      <c r="U571" s="19">
        <v>0</v>
      </c>
      <c r="V571" s="19">
        <v>0</v>
      </c>
      <c r="W571" s="19">
        <v>5.8207660913467407E-11</v>
      </c>
      <c r="X571" s="20">
        <f t="shared" si="40"/>
        <v>0.13006584707917171</v>
      </c>
      <c r="Y571" s="20">
        <f t="shared" si="41"/>
        <v>0.86993415292082832</v>
      </c>
      <c r="Z571" s="21">
        <f t="shared" si="42"/>
        <v>1</v>
      </c>
    </row>
    <row r="572" spans="1:26" ht="45" outlineLevel="2" x14ac:dyDescent="0.25">
      <c r="A572" s="15" t="s">
        <v>242</v>
      </c>
      <c r="B572" s="16" t="s">
        <v>286</v>
      </c>
      <c r="C572" s="16" t="s">
        <v>123</v>
      </c>
      <c r="D572" s="16" t="s">
        <v>124</v>
      </c>
      <c r="E572" s="16" t="s">
        <v>127</v>
      </c>
      <c r="F572" s="16" t="s">
        <v>38</v>
      </c>
      <c r="G572" s="16">
        <v>1310</v>
      </c>
      <c r="H572" s="16">
        <v>3480</v>
      </c>
      <c r="I572" s="17" t="s">
        <v>66</v>
      </c>
      <c r="J572" s="18">
        <v>11712076</v>
      </c>
      <c r="K572" s="19">
        <v>11712076</v>
      </c>
      <c r="L572" s="19">
        <v>0</v>
      </c>
      <c r="M572" s="19">
        <v>0</v>
      </c>
      <c r="N572" s="19">
        <v>11712076</v>
      </c>
      <c r="O572" s="19">
        <v>0</v>
      </c>
      <c r="P572" s="19">
        <v>9105014.2200000007</v>
      </c>
      <c r="Q572" s="19">
        <v>0</v>
      </c>
      <c r="R572" s="19">
        <v>2607061.7799999998</v>
      </c>
      <c r="S572" s="19">
        <v>2607061.7799999998</v>
      </c>
      <c r="T572" s="19">
        <v>0</v>
      </c>
      <c r="U572" s="19">
        <v>0</v>
      </c>
      <c r="V572" s="19">
        <v>0</v>
      </c>
      <c r="W572" s="19">
        <v>-4.6566128730773926E-10</v>
      </c>
      <c r="X572" s="20">
        <f t="shared" si="40"/>
        <v>0.22259604360490828</v>
      </c>
      <c r="Y572" s="20">
        <f t="shared" si="41"/>
        <v>0.77740395639509174</v>
      </c>
      <c r="Z572" s="21">
        <f t="shared" si="42"/>
        <v>1</v>
      </c>
    </row>
    <row r="573" spans="1:26" ht="45" outlineLevel="2" x14ac:dyDescent="0.25">
      <c r="A573" s="15" t="s">
        <v>242</v>
      </c>
      <c r="B573" s="16" t="s">
        <v>286</v>
      </c>
      <c r="C573" s="16" t="s">
        <v>123</v>
      </c>
      <c r="D573" s="16" t="s">
        <v>148</v>
      </c>
      <c r="E573" s="16"/>
      <c r="F573" s="16" t="s">
        <v>38</v>
      </c>
      <c r="G573" s="16">
        <v>1320</v>
      </c>
      <c r="H573" s="16">
        <v>3480</v>
      </c>
      <c r="I573" s="17" t="s">
        <v>149</v>
      </c>
      <c r="J573" s="18">
        <v>10000757</v>
      </c>
      <c r="K573" s="19">
        <v>10000757</v>
      </c>
      <c r="L573" s="19">
        <v>0</v>
      </c>
      <c r="M573" s="19">
        <v>0</v>
      </c>
      <c r="N573" s="19">
        <v>10000757</v>
      </c>
      <c r="O573" s="19">
        <v>0</v>
      </c>
      <c r="P573" s="19">
        <v>0</v>
      </c>
      <c r="Q573" s="19">
        <v>0</v>
      </c>
      <c r="R573" s="19">
        <v>193290.48</v>
      </c>
      <c r="S573" s="19">
        <v>193290.48</v>
      </c>
      <c r="T573" s="19">
        <v>9807466.5199999996</v>
      </c>
      <c r="U573" s="19">
        <v>9807466.5199999996</v>
      </c>
      <c r="V573" s="19">
        <v>0</v>
      </c>
      <c r="W573" s="19">
        <v>9807466.5199999996</v>
      </c>
      <c r="X573" s="20">
        <f t="shared" si="40"/>
        <v>1.9327584901822934E-2</v>
      </c>
      <c r="Y573" s="20">
        <f t="shared" si="41"/>
        <v>0</v>
      </c>
      <c r="Z573" s="21">
        <f t="shared" si="42"/>
        <v>1.9327584901822934E-2</v>
      </c>
    </row>
    <row r="574" spans="1:26" ht="135" outlineLevel="2" x14ac:dyDescent="0.25">
      <c r="A574" s="15" t="s">
        <v>242</v>
      </c>
      <c r="B574" s="16" t="s">
        <v>286</v>
      </c>
      <c r="C574" s="16" t="s">
        <v>123</v>
      </c>
      <c r="D574" s="16" t="s">
        <v>239</v>
      </c>
      <c r="E574" s="16"/>
      <c r="F574" s="16" t="s">
        <v>38</v>
      </c>
      <c r="G574" s="16">
        <v>1320</v>
      </c>
      <c r="H574" s="16">
        <v>3480</v>
      </c>
      <c r="I574" s="17" t="s">
        <v>292</v>
      </c>
      <c r="J574" s="18">
        <v>3000000</v>
      </c>
      <c r="K574" s="19">
        <v>3000000</v>
      </c>
      <c r="L574" s="19">
        <v>0</v>
      </c>
      <c r="M574" s="19">
        <v>0</v>
      </c>
      <c r="N574" s="19">
        <v>3000000</v>
      </c>
      <c r="O574" s="19">
        <v>0</v>
      </c>
      <c r="P574" s="19">
        <v>0</v>
      </c>
      <c r="Q574" s="19">
        <v>0</v>
      </c>
      <c r="R574" s="19">
        <v>0</v>
      </c>
      <c r="S574" s="19">
        <v>0</v>
      </c>
      <c r="T574" s="19">
        <v>750000</v>
      </c>
      <c r="U574" s="19">
        <v>3000000</v>
      </c>
      <c r="V574" s="19">
        <v>0</v>
      </c>
      <c r="W574" s="19">
        <v>3000000</v>
      </c>
      <c r="X574" s="20">
        <f t="shared" si="40"/>
        <v>0</v>
      </c>
      <c r="Y574" s="20">
        <f t="shared" si="41"/>
        <v>0</v>
      </c>
      <c r="Z574" s="21">
        <f t="shared" si="42"/>
        <v>0</v>
      </c>
    </row>
    <row r="575" spans="1:26" ht="240" outlineLevel="2" x14ac:dyDescent="0.25">
      <c r="A575" s="15" t="s">
        <v>242</v>
      </c>
      <c r="B575" s="16" t="s">
        <v>286</v>
      </c>
      <c r="C575" s="16" t="s">
        <v>123</v>
      </c>
      <c r="D575" s="16" t="s">
        <v>153</v>
      </c>
      <c r="E575" s="16" t="s">
        <v>127</v>
      </c>
      <c r="F575" s="16" t="s">
        <v>38</v>
      </c>
      <c r="G575" s="16">
        <v>1330</v>
      </c>
      <c r="H575" s="16">
        <v>3480</v>
      </c>
      <c r="I575" s="17" t="s">
        <v>293</v>
      </c>
      <c r="J575" s="18">
        <v>30000000</v>
      </c>
      <c r="K575" s="19">
        <v>30000000</v>
      </c>
      <c r="L575" s="19">
        <v>0</v>
      </c>
      <c r="M575" s="19">
        <v>0</v>
      </c>
      <c r="N575" s="19">
        <v>30000000</v>
      </c>
      <c r="O575" s="19">
        <v>0</v>
      </c>
      <c r="P575" s="19">
        <v>0</v>
      </c>
      <c r="Q575" s="19">
        <v>0</v>
      </c>
      <c r="R575" s="19">
        <v>0</v>
      </c>
      <c r="S575" s="19">
        <v>0</v>
      </c>
      <c r="T575" s="19">
        <v>7500000</v>
      </c>
      <c r="U575" s="19">
        <v>30000000</v>
      </c>
      <c r="V575" s="19">
        <v>0</v>
      </c>
      <c r="W575" s="19">
        <v>30000000</v>
      </c>
      <c r="X575" s="20">
        <f t="shared" si="40"/>
        <v>0</v>
      </c>
      <c r="Y575" s="20">
        <f t="shared" si="41"/>
        <v>0</v>
      </c>
      <c r="Z575" s="21">
        <f t="shared" si="42"/>
        <v>0</v>
      </c>
    </row>
    <row r="576" spans="1:26" ht="120" outlineLevel="2" x14ac:dyDescent="0.25">
      <c r="A576" s="15" t="s">
        <v>296</v>
      </c>
      <c r="B576" s="16" t="s">
        <v>35</v>
      </c>
      <c r="C576" s="16" t="s">
        <v>123</v>
      </c>
      <c r="D576" s="16" t="s">
        <v>124</v>
      </c>
      <c r="E576" s="16" t="s">
        <v>57</v>
      </c>
      <c r="F576" s="16" t="s">
        <v>38</v>
      </c>
      <c r="G576" s="16">
        <v>1310</v>
      </c>
      <c r="H576" s="16">
        <v>3480</v>
      </c>
      <c r="I576" s="17" t="s">
        <v>125</v>
      </c>
      <c r="J576" s="18">
        <v>10444806</v>
      </c>
      <c r="K576" s="19">
        <v>10444806</v>
      </c>
      <c r="L576" s="19">
        <v>0</v>
      </c>
      <c r="M576" s="19">
        <v>0</v>
      </c>
      <c r="N576" s="19">
        <v>10444806</v>
      </c>
      <c r="O576" s="19">
        <v>0</v>
      </c>
      <c r="P576" s="19">
        <v>7599079.1299999999</v>
      </c>
      <c r="Q576" s="19">
        <v>0</v>
      </c>
      <c r="R576" s="19">
        <v>2845726.87</v>
      </c>
      <c r="S576" s="19">
        <v>2845726.87</v>
      </c>
      <c r="T576" s="19">
        <v>0</v>
      </c>
      <c r="U576" s="19">
        <v>0</v>
      </c>
      <c r="V576" s="19">
        <v>0</v>
      </c>
      <c r="W576" s="19">
        <v>0</v>
      </c>
      <c r="X576" s="20">
        <f t="shared" si="40"/>
        <v>0.27245377941916776</v>
      </c>
      <c r="Y576" s="20">
        <f t="shared" si="41"/>
        <v>0.72754622058083218</v>
      </c>
      <c r="Z576" s="21">
        <f t="shared" si="42"/>
        <v>1</v>
      </c>
    </row>
    <row r="577" spans="1:26" ht="120" outlineLevel="2" x14ac:dyDescent="0.25">
      <c r="A577" s="15" t="s">
        <v>296</v>
      </c>
      <c r="B577" s="16" t="s">
        <v>35</v>
      </c>
      <c r="C577" s="16" t="s">
        <v>123</v>
      </c>
      <c r="D577" s="16" t="s">
        <v>124</v>
      </c>
      <c r="E577" s="16" t="s">
        <v>126</v>
      </c>
      <c r="F577" s="16" t="s">
        <v>38</v>
      </c>
      <c r="G577" s="16">
        <v>1310</v>
      </c>
      <c r="H577" s="16">
        <v>3480</v>
      </c>
      <c r="I577" s="17" t="s">
        <v>254</v>
      </c>
      <c r="J577" s="18">
        <v>4778690</v>
      </c>
      <c r="K577" s="19">
        <v>4778690</v>
      </c>
      <c r="L577" s="19">
        <v>0</v>
      </c>
      <c r="M577" s="19">
        <v>0</v>
      </c>
      <c r="N577" s="19">
        <v>4778690</v>
      </c>
      <c r="O577" s="19">
        <v>0</v>
      </c>
      <c r="P577" s="19">
        <v>3468120.04</v>
      </c>
      <c r="Q577" s="19">
        <v>0</v>
      </c>
      <c r="R577" s="19">
        <v>1310569.96</v>
      </c>
      <c r="S577" s="19">
        <v>1310569.96</v>
      </c>
      <c r="T577" s="19">
        <v>0</v>
      </c>
      <c r="U577" s="19">
        <v>0</v>
      </c>
      <c r="V577" s="19">
        <v>0</v>
      </c>
      <c r="W577" s="19">
        <v>0</v>
      </c>
      <c r="X577" s="20">
        <f t="shared" si="40"/>
        <v>0.27425297728038439</v>
      </c>
      <c r="Y577" s="20">
        <f t="shared" si="41"/>
        <v>0.72574702271961566</v>
      </c>
      <c r="Z577" s="21">
        <f t="shared" si="42"/>
        <v>1</v>
      </c>
    </row>
    <row r="578" spans="1:26" ht="75" outlineLevel="2" x14ac:dyDescent="0.25">
      <c r="A578" s="15" t="s">
        <v>296</v>
      </c>
      <c r="B578" s="16" t="s">
        <v>35</v>
      </c>
      <c r="C578" s="16" t="s">
        <v>123</v>
      </c>
      <c r="D578" s="16" t="s">
        <v>124</v>
      </c>
      <c r="E578" s="16" t="s">
        <v>127</v>
      </c>
      <c r="F578" s="16" t="s">
        <v>38</v>
      </c>
      <c r="G578" s="16">
        <v>1310</v>
      </c>
      <c r="H578" s="16">
        <v>3480</v>
      </c>
      <c r="I578" s="17" t="s">
        <v>304</v>
      </c>
      <c r="J578" s="18">
        <v>16523977</v>
      </c>
      <c r="K578" s="19">
        <v>16523977</v>
      </c>
      <c r="L578" s="19">
        <v>0</v>
      </c>
      <c r="M578" s="19">
        <v>0</v>
      </c>
      <c r="N578" s="19">
        <v>16523977</v>
      </c>
      <c r="O578" s="19">
        <v>0</v>
      </c>
      <c r="P578" s="19">
        <v>11933466.880000001</v>
      </c>
      <c r="Q578" s="19">
        <v>0</v>
      </c>
      <c r="R578" s="19">
        <v>4590510.12</v>
      </c>
      <c r="S578" s="19">
        <v>4590510.12</v>
      </c>
      <c r="T578" s="19">
        <v>0</v>
      </c>
      <c r="U578" s="19">
        <v>0</v>
      </c>
      <c r="V578" s="19">
        <v>0</v>
      </c>
      <c r="W578" s="19">
        <v>-9.3132257461547852E-10</v>
      </c>
      <c r="X578" s="20">
        <f t="shared" si="40"/>
        <v>0.27780903592397882</v>
      </c>
      <c r="Y578" s="20">
        <f t="shared" si="41"/>
        <v>0.72219096407602124</v>
      </c>
      <c r="Z578" s="21">
        <f t="shared" si="42"/>
        <v>1</v>
      </c>
    </row>
    <row r="579" spans="1:26" ht="45" outlineLevel="2" x14ac:dyDescent="0.25">
      <c r="A579" s="15" t="s">
        <v>296</v>
      </c>
      <c r="B579" s="16" t="s">
        <v>35</v>
      </c>
      <c r="C579" s="16" t="s">
        <v>123</v>
      </c>
      <c r="D579" s="16" t="s">
        <v>148</v>
      </c>
      <c r="E579" s="16"/>
      <c r="F579" s="16" t="s">
        <v>38</v>
      </c>
      <c r="G579" s="16">
        <v>1320</v>
      </c>
      <c r="H579" s="16">
        <v>3480</v>
      </c>
      <c r="I579" s="17" t="s">
        <v>149</v>
      </c>
      <c r="J579" s="18">
        <v>10469384</v>
      </c>
      <c r="K579" s="19">
        <v>10469384</v>
      </c>
      <c r="L579" s="19">
        <v>0</v>
      </c>
      <c r="M579" s="19">
        <v>0</v>
      </c>
      <c r="N579" s="19">
        <v>10469384</v>
      </c>
      <c r="O579" s="19">
        <v>0</v>
      </c>
      <c r="P579" s="19">
        <v>0</v>
      </c>
      <c r="Q579" s="19">
        <v>0</v>
      </c>
      <c r="R579" s="19">
        <v>172935.75</v>
      </c>
      <c r="S579" s="19">
        <v>172935.75</v>
      </c>
      <c r="T579" s="19">
        <v>10296448.25</v>
      </c>
      <c r="U579" s="19">
        <v>10296448.25</v>
      </c>
      <c r="V579" s="19">
        <v>0</v>
      </c>
      <c r="W579" s="19">
        <v>10296448.25</v>
      </c>
      <c r="X579" s="20">
        <f t="shared" si="40"/>
        <v>1.6518235456832991E-2</v>
      </c>
      <c r="Y579" s="20">
        <f t="shared" si="41"/>
        <v>0</v>
      </c>
      <c r="Z579" s="21">
        <f t="shared" si="42"/>
        <v>1.6518235456832991E-2</v>
      </c>
    </row>
    <row r="580" spans="1:26" ht="180" outlineLevel="2" x14ac:dyDescent="0.25">
      <c r="A580" s="15" t="s">
        <v>296</v>
      </c>
      <c r="B580" s="16" t="s">
        <v>35</v>
      </c>
      <c r="C580" s="16" t="s">
        <v>123</v>
      </c>
      <c r="D580" s="16" t="s">
        <v>239</v>
      </c>
      <c r="E580" s="16"/>
      <c r="F580" s="16" t="s">
        <v>38</v>
      </c>
      <c r="G580" s="16">
        <v>1320</v>
      </c>
      <c r="H580" s="16">
        <v>3480</v>
      </c>
      <c r="I580" s="17" t="s">
        <v>305</v>
      </c>
      <c r="J580" s="18"/>
      <c r="K580" s="19"/>
      <c r="L580" s="19">
        <v>0</v>
      </c>
      <c r="M580" s="19">
        <v>6315587</v>
      </c>
      <c r="N580" s="19">
        <v>6315587</v>
      </c>
      <c r="O580" s="19"/>
      <c r="P580" s="19"/>
      <c r="Q580" s="19"/>
      <c r="R580" s="19"/>
      <c r="S580" s="19"/>
      <c r="T580" s="19"/>
      <c r="U580" s="19"/>
      <c r="V580" s="19"/>
      <c r="W580" s="19">
        <v>6315587</v>
      </c>
      <c r="X580" s="20">
        <f t="shared" si="40"/>
        <v>0</v>
      </c>
      <c r="Y580" s="20">
        <f t="shared" si="41"/>
        <v>0</v>
      </c>
      <c r="Z580" s="21">
        <f t="shared" si="42"/>
        <v>0</v>
      </c>
    </row>
    <row r="581" spans="1:26" ht="120" outlineLevel="2" x14ac:dyDescent="0.25">
      <c r="A581" s="15" t="s">
        <v>312</v>
      </c>
      <c r="B581" s="16" t="s">
        <v>35</v>
      </c>
      <c r="C581" s="16" t="s">
        <v>123</v>
      </c>
      <c r="D581" s="16" t="s">
        <v>124</v>
      </c>
      <c r="E581" s="16" t="s">
        <v>57</v>
      </c>
      <c r="F581" s="16" t="s">
        <v>38</v>
      </c>
      <c r="G581" s="16">
        <v>1310</v>
      </c>
      <c r="H581" s="16">
        <v>3480</v>
      </c>
      <c r="I581" s="17" t="s">
        <v>125</v>
      </c>
      <c r="J581" s="18">
        <v>26402337</v>
      </c>
      <c r="K581" s="19">
        <v>26402337</v>
      </c>
      <c r="L581" s="19">
        <v>0</v>
      </c>
      <c r="M581" s="19">
        <v>0</v>
      </c>
      <c r="N581" s="19">
        <v>26402337</v>
      </c>
      <c r="O581" s="19">
        <v>0</v>
      </c>
      <c r="P581" s="19">
        <v>18929517.48</v>
      </c>
      <c r="Q581" s="19">
        <v>0</v>
      </c>
      <c r="R581" s="19">
        <v>7472819.5199999996</v>
      </c>
      <c r="S581" s="19">
        <v>7472819.5199999996</v>
      </c>
      <c r="T581" s="19">
        <v>0</v>
      </c>
      <c r="U581" s="19">
        <v>0</v>
      </c>
      <c r="V581" s="19">
        <v>0</v>
      </c>
      <c r="W581" s="19">
        <v>0</v>
      </c>
      <c r="X581" s="20">
        <f t="shared" si="40"/>
        <v>0.28303629031021005</v>
      </c>
      <c r="Y581" s="20">
        <f t="shared" si="41"/>
        <v>0.71696370968978995</v>
      </c>
      <c r="Z581" s="21">
        <f t="shared" si="42"/>
        <v>1</v>
      </c>
    </row>
    <row r="582" spans="1:26" ht="30" outlineLevel="2" x14ac:dyDescent="0.25">
      <c r="A582" s="15" t="s">
        <v>312</v>
      </c>
      <c r="B582" s="16" t="s">
        <v>35</v>
      </c>
      <c r="C582" s="16" t="s">
        <v>123</v>
      </c>
      <c r="D582" s="16" t="s">
        <v>124</v>
      </c>
      <c r="E582" s="16" t="s">
        <v>126</v>
      </c>
      <c r="F582" s="16" t="s">
        <v>38</v>
      </c>
      <c r="G582" s="16">
        <v>1310</v>
      </c>
      <c r="H582" s="16">
        <v>3480</v>
      </c>
      <c r="I582" s="17" t="s">
        <v>58</v>
      </c>
      <c r="J582" s="18">
        <v>14354007</v>
      </c>
      <c r="K582" s="19">
        <v>14354007</v>
      </c>
      <c r="L582" s="19">
        <v>0</v>
      </c>
      <c r="M582" s="19">
        <v>95157</v>
      </c>
      <c r="N582" s="19">
        <v>14449164</v>
      </c>
      <c r="O582" s="19">
        <v>0</v>
      </c>
      <c r="P582" s="19">
        <v>10594916.859999999</v>
      </c>
      <c r="Q582" s="19">
        <v>0</v>
      </c>
      <c r="R582" s="19">
        <v>3759090.14</v>
      </c>
      <c r="S582" s="19">
        <v>3759090.14</v>
      </c>
      <c r="T582" s="19">
        <v>0</v>
      </c>
      <c r="U582" s="19">
        <v>0</v>
      </c>
      <c r="V582" s="19">
        <v>0</v>
      </c>
      <c r="W582" s="19">
        <v>95157.000000000466</v>
      </c>
      <c r="X582" s="20">
        <f t="shared" si="40"/>
        <v>0.26015969782057979</v>
      </c>
      <c r="Y582" s="20">
        <f t="shared" si="41"/>
        <v>0.7332546616537815</v>
      </c>
      <c r="Z582" s="21">
        <f t="shared" si="42"/>
        <v>0.9934143594743613</v>
      </c>
    </row>
    <row r="583" spans="1:26" ht="45" outlineLevel="2" x14ac:dyDescent="0.25">
      <c r="A583" s="15" t="s">
        <v>312</v>
      </c>
      <c r="B583" s="16" t="s">
        <v>35</v>
      </c>
      <c r="C583" s="16" t="s">
        <v>123</v>
      </c>
      <c r="D583" s="16" t="s">
        <v>124</v>
      </c>
      <c r="E583" s="16" t="s">
        <v>127</v>
      </c>
      <c r="F583" s="16" t="s">
        <v>38</v>
      </c>
      <c r="G583" s="16">
        <v>1310</v>
      </c>
      <c r="H583" s="16">
        <v>3480</v>
      </c>
      <c r="I583" s="17" t="s">
        <v>66</v>
      </c>
      <c r="J583" s="18">
        <v>54071865</v>
      </c>
      <c r="K583" s="19">
        <v>54071865</v>
      </c>
      <c r="L583" s="19">
        <v>0</v>
      </c>
      <c r="M583" s="19">
        <v>536684</v>
      </c>
      <c r="N583" s="19">
        <v>54608549</v>
      </c>
      <c r="O583" s="19">
        <v>0</v>
      </c>
      <c r="P583" s="19">
        <v>41519878.350000001</v>
      </c>
      <c r="Q583" s="19">
        <v>0</v>
      </c>
      <c r="R583" s="19">
        <v>12551986.65</v>
      </c>
      <c r="S583" s="19">
        <v>12551986.65</v>
      </c>
      <c r="T583" s="19">
        <v>0</v>
      </c>
      <c r="U583" s="19">
        <v>0</v>
      </c>
      <c r="V583" s="19">
        <v>0</v>
      </c>
      <c r="W583" s="19">
        <v>536683.99999999814</v>
      </c>
      <c r="X583" s="20">
        <f t="shared" si="40"/>
        <v>0.22985387599293292</v>
      </c>
      <c r="Y583" s="20">
        <f t="shared" si="41"/>
        <v>0.7603182855124021</v>
      </c>
      <c r="Z583" s="21">
        <f t="shared" si="42"/>
        <v>0.99017216150533505</v>
      </c>
    </row>
    <row r="584" spans="1:26" ht="45" outlineLevel="2" x14ac:dyDescent="0.25">
      <c r="A584" s="15" t="s">
        <v>312</v>
      </c>
      <c r="B584" s="16" t="s">
        <v>35</v>
      </c>
      <c r="C584" s="16" t="s">
        <v>123</v>
      </c>
      <c r="D584" s="16" t="s">
        <v>148</v>
      </c>
      <c r="E584" s="16"/>
      <c r="F584" s="16" t="s">
        <v>38</v>
      </c>
      <c r="G584" s="16">
        <v>1320</v>
      </c>
      <c r="H584" s="16">
        <v>3480</v>
      </c>
      <c r="I584" s="17" t="s">
        <v>149</v>
      </c>
      <c r="J584" s="18">
        <v>53836438</v>
      </c>
      <c r="K584" s="19">
        <v>53836438</v>
      </c>
      <c r="L584" s="19">
        <v>0</v>
      </c>
      <c r="M584" s="19">
        <v>422880</v>
      </c>
      <c r="N584" s="19">
        <v>54259318</v>
      </c>
      <c r="O584" s="19">
        <v>0</v>
      </c>
      <c r="P584" s="19">
        <v>0</v>
      </c>
      <c r="Q584" s="19">
        <v>0</v>
      </c>
      <c r="R584" s="19">
        <v>4410120.51</v>
      </c>
      <c r="S584" s="19">
        <v>4410120.51</v>
      </c>
      <c r="T584" s="19">
        <v>49426317.490000002</v>
      </c>
      <c r="U584" s="19">
        <v>49426317.490000002</v>
      </c>
      <c r="V584" s="19">
        <v>0</v>
      </c>
      <c r="W584" s="19">
        <v>49849197.490000002</v>
      </c>
      <c r="X584" s="20">
        <f t="shared" si="40"/>
        <v>8.1278583523663156E-2</v>
      </c>
      <c r="Y584" s="20">
        <f t="shared" si="41"/>
        <v>0</v>
      </c>
      <c r="Z584" s="21">
        <f t="shared" si="42"/>
        <v>8.1278583523663156E-2</v>
      </c>
    </row>
    <row r="585" spans="1:26" ht="285" outlineLevel="2" x14ac:dyDescent="0.25">
      <c r="A585" s="15" t="s">
        <v>312</v>
      </c>
      <c r="B585" s="16" t="s">
        <v>35</v>
      </c>
      <c r="C585" s="16" t="s">
        <v>123</v>
      </c>
      <c r="D585" s="16" t="s">
        <v>234</v>
      </c>
      <c r="E585" s="16" t="s">
        <v>126</v>
      </c>
      <c r="F585" s="16" t="s">
        <v>38</v>
      </c>
      <c r="G585" s="16">
        <v>1320</v>
      </c>
      <c r="H585" s="16">
        <v>3420</v>
      </c>
      <c r="I585" s="17" t="s">
        <v>317</v>
      </c>
      <c r="J585" s="18">
        <v>1076293490</v>
      </c>
      <c r="K585" s="19">
        <v>1076293490</v>
      </c>
      <c r="L585" s="19">
        <v>0</v>
      </c>
      <c r="M585" s="19">
        <v>0</v>
      </c>
      <c r="N585" s="19">
        <v>1076293490</v>
      </c>
      <c r="O585" s="19">
        <v>0</v>
      </c>
      <c r="P585" s="19">
        <v>0</v>
      </c>
      <c r="Q585" s="19">
        <v>0</v>
      </c>
      <c r="R585" s="19">
        <v>269073374</v>
      </c>
      <c r="S585" s="19">
        <v>269073374</v>
      </c>
      <c r="T585" s="19">
        <v>0</v>
      </c>
      <c r="U585" s="19">
        <v>807220116</v>
      </c>
      <c r="V585" s="19">
        <v>0</v>
      </c>
      <c r="W585" s="19">
        <v>807220116</v>
      </c>
      <c r="X585" s="20">
        <f t="shared" si="40"/>
        <v>0.2500000013936719</v>
      </c>
      <c r="Y585" s="20">
        <f t="shared" si="41"/>
        <v>0</v>
      </c>
      <c r="Z585" s="21">
        <f t="shared" si="42"/>
        <v>0.2500000013936719</v>
      </c>
    </row>
    <row r="586" spans="1:26" ht="270" outlineLevel="2" x14ac:dyDescent="0.25">
      <c r="A586" s="15" t="s">
        <v>312</v>
      </c>
      <c r="B586" s="16" t="s">
        <v>35</v>
      </c>
      <c r="C586" s="16" t="s">
        <v>123</v>
      </c>
      <c r="D586" s="16" t="s">
        <v>234</v>
      </c>
      <c r="E586" s="16" t="s">
        <v>127</v>
      </c>
      <c r="F586" s="16" t="s">
        <v>38</v>
      </c>
      <c r="G586" s="16">
        <v>1320</v>
      </c>
      <c r="H586" s="16">
        <v>3480</v>
      </c>
      <c r="I586" s="17" t="s">
        <v>318</v>
      </c>
      <c r="J586" s="18">
        <v>53234813</v>
      </c>
      <c r="K586" s="19">
        <v>53234813</v>
      </c>
      <c r="L586" s="19">
        <v>0</v>
      </c>
      <c r="M586" s="19">
        <v>0</v>
      </c>
      <c r="N586" s="19">
        <v>53234813</v>
      </c>
      <c r="O586" s="19">
        <v>0</v>
      </c>
      <c r="P586" s="19">
        <v>0</v>
      </c>
      <c r="Q586" s="19">
        <v>0</v>
      </c>
      <c r="R586" s="19">
        <v>13308707</v>
      </c>
      <c r="S586" s="19">
        <v>13308707</v>
      </c>
      <c r="T586" s="19">
        <v>0</v>
      </c>
      <c r="U586" s="19">
        <v>39926106</v>
      </c>
      <c r="V586" s="19">
        <v>0</v>
      </c>
      <c r="W586" s="19">
        <v>39926106</v>
      </c>
      <c r="X586" s="20">
        <f t="shared" si="40"/>
        <v>0.25000007044262557</v>
      </c>
      <c r="Y586" s="20">
        <f t="shared" si="41"/>
        <v>0</v>
      </c>
      <c r="Z586" s="21">
        <f t="shared" si="42"/>
        <v>0.25000007044262557</v>
      </c>
    </row>
    <row r="587" spans="1:26" ht="255" outlineLevel="2" x14ac:dyDescent="0.25">
      <c r="A587" s="15" t="s">
        <v>312</v>
      </c>
      <c r="B587" s="16" t="s">
        <v>35</v>
      </c>
      <c r="C587" s="16" t="s">
        <v>123</v>
      </c>
      <c r="D587" s="16" t="s">
        <v>234</v>
      </c>
      <c r="E587" s="16" t="s">
        <v>319</v>
      </c>
      <c r="F587" s="16" t="s">
        <v>38</v>
      </c>
      <c r="G587" s="16">
        <v>1320</v>
      </c>
      <c r="H587" s="16">
        <v>3410</v>
      </c>
      <c r="I587" s="17" t="s">
        <v>320</v>
      </c>
      <c r="J587" s="18">
        <v>5270246504</v>
      </c>
      <c r="K587" s="19">
        <v>5270246504</v>
      </c>
      <c r="L587" s="19">
        <v>0</v>
      </c>
      <c r="M587" s="19">
        <v>0</v>
      </c>
      <c r="N587" s="19">
        <v>5270246504</v>
      </c>
      <c r="O587" s="19">
        <v>0</v>
      </c>
      <c r="P587" s="19">
        <v>0</v>
      </c>
      <c r="Q587" s="19">
        <v>0</v>
      </c>
      <c r="R587" s="19">
        <v>1317561632</v>
      </c>
      <c r="S587" s="19">
        <v>1317561632</v>
      </c>
      <c r="T587" s="19">
        <v>0</v>
      </c>
      <c r="U587" s="19">
        <v>3952684872</v>
      </c>
      <c r="V587" s="19">
        <v>0</v>
      </c>
      <c r="W587" s="19">
        <v>3952684872</v>
      </c>
      <c r="X587" s="20">
        <f t="shared" si="40"/>
        <v>0.25000000113846665</v>
      </c>
      <c r="Y587" s="20">
        <f t="shared" si="41"/>
        <v>0</v>
      </c>
      <c r="Z587" s="21">
        <f t="shared" si="42"/>
        <v>0.25000000113846665</v>
      </c>
    </row>
    <row r="588" spans="1:26" ht="225" outlineLevel="2" x14ac:dyDescent="0.25">
      <c r="A588" s="15" t="s">
        <v>312</v>
      </c>
      <c r="B588" s="16" t="s">
        <v>35</v>
      </c>
      <c r="C588" s="16" t="s">
        <v>123</v>
      </c>
      <c r="D588" s="16" t="s">
        <v>234</v>
      </c>
      <c r="E588" s="16" t="s">
        <v>269</v>
      </c>
      <c r="F588" s="16" t="s">
        <v>38</v>
      </c>
      <c r="G588" s="16">
        <v>1320</v>
      </c>
      <c r="H588" s="16">
        <v>3410</v>
      </c>
      <c r="I588" s="17" t="s">
        <v>321</v>
      </c>
      <c r="J588" s="18">
        <v>173064788</v>
      </c>
      <c r="K588" s="19">
        <v>173064788</v>
      </c>
      <c r="L588" s="19">
        <v>0</v>
      </c>
      <c r="M588" s="19">
        <v>0</v>
      </c>
      <c r="N588" s="19">
        <v>173064788</v>
      </c>
      <c r="O588" s="19">
        <v>0</v>
      </c>
      <c r="P588" s="19">
        <v>0</v>
      </c>
      <c r="Q588" s="19">
        <v>0</v>
      </c>
      <c r="R588" s="19">
        <v>43266203</v>
      </c>
      <c r="S588" s="19">
        <v>43266203</v>
      </c>
      <c r="T588" s="19">
        <v>0</v>
      </c>
      <c r="U588" s="19">
        <v>129798585</v>
      </c>
      <c r="V588" s="19">
        <v>0</v>
      </c>
      <c r="W588" s="19">
        <v>129798585</v>
      </c>
      <c r="X588" s="20">
        <f t="shared" si="40"/>
        <v>0.25000003466909743</v>
      </c>
      <c r="Y588" s="20">
        <f t="shared" si="41"/>
        <v>0</v>
      </c>
      <c r="Z588" s="21">
        <f t="shared" si="42"/>
        <v>0.25000003466909743</v>
      </c>
    </row>
    <row r="589" spans="1:26" ht="240" outlineLevel="2" x14ac:dyDescent="0.25">
      <c r="A589" s="15" t="s">
        <v>312</v>
      </c>
      <c r="B589" s="16" t="s">
        <v>35</v>
      </c>
      <c r="C589" s="16" t="s">
        <v>123</v>
      </c>
      <c r="D589" s="16" t="s">
        <v>234</v>
      </c>
      <c r="E589" s="16" t="s">
        <v>271</v>
      </c>
      <c r="F589" s="16" t="s">
        <v>38</v>
      </c>
      <c r="G589" s="16">
        <v>1320</v>
      </c>
      <c r="H589" s="16">
        <v>3410</v>
      </c>
      <c r="I589" s="17" t="s">
        <v>322</v>
      </c>
      <c r="J589" s="18">
        <v>2782907738</v>
      </c>
      <c r="K589" s="19">
        <v>2782907738</v>
      </c>
      <c r="L589" s="19">
        <v>0</v>
      </c>
      <c r="M589" s="19">
        <v>0</v>
      </c>
      <c r="N589" s="19">
        <v>2782907738</v>
      </c>
      <c r="O589" s="19">
        <v>0</v>
      </c>
      <c r="P589" s="19">
        <v>0</v>
      </c>
      <c r="Q589" s="19">
        <v>0</v>
      </c>
      <c r="R589" s="19">
        <v>695726936</v>
      </c>
      <c r="S589" s="19">
        <v>695726936</v>
      </c>
      <c r="T589" s="19">
        <v>0</v>
      </c>
      <c r="U589" s="19">
        <v>2087180802</v>
      </c>
      <c r="V589" s="19">
        <v>0</v>
      </c>
      <c r="W589" s="19">
        <v>2087180802</v>
      </c>
      <c r="X589" s="20">
        <f t="shared" si="40"/>
        <v>0.25000000053900456</v>
      </c>
      <c r="Y589" s="20">
        <f t="shared" si="41"/>
        <v>0</v>
      </c>
      <c r="Z589" s="21">
        <f t="shared" si="42"/>
        <v>0.25000000053900456</v>
      </c>
    </row>
    <row r="590" spans="1:26" ht="255" outlineLevel="2" x14ac:dyDescent="0.25">
      <c r="A590" s="15" t="s">
        <v>312</v>
      </c>
      <c r="B590" s="16" t="s">
        <v>35</v>
      </c>
      <c r="C590" s="16" t="s">
        <v>123</v>
      </c>
      <c r="D590" s="16" t="s">
        <v>234</v>
      </c>
      <c r="E590" s="16" t="s">
        <v>273</v>
      </c>
      <c r="F590" s="16" t="s">
        <v>38</v>
      </c>
      <c r="G590" s="16">
        <v>1320</v>
      </c>
      <c r="H590" s="16">
        <v>3420</v>
      </c>
      <c r="I590" s="17" t="s">
        <v>323</v>
      </c>
      <c r="J590" s="18">
        <v>1524928213</v>
      </c>
      <c r="K590" s="19">
        <v>1524928213</v>
      </c>
      <c r="L590" s="19">
        <v>0</v>
      </c>
      <c r="M590" s="19">
        <v>0</v>
      </c>
      <c r="N590" s="19">
        <v>1524928213</v>
      </c>
      <c r="O590" s="19">
        <v>0</v>
      </c>
      <c r="P590" s="19">
        <v>0</v>
      </c>
      <c r="Q590" s="19">
        <v>0</v>
      </c>
      <c r="R590" s="19">
        <v>381232054</v>
      </c>
      <c r="S590" s="19">
        <v>381232054</v>
      </c>
      <c r="T590" s="19">
        <v>0</v>
      </c>
      <c r="U590" s="19">
        <v>1143696159</v>
      </c>
      <c r="V590" s="19">
        <v>0</v>
      </c>
      <c r="W590" s="19">
        <v>1143696159</v>
      </c>
      <c r="X590" s="20">
        <f t="shared" si="40"/>
        <v>0.25000000049182641</v>
      </c>
      <c r="Y590" s="20">
        <f t="shared" si="41"/>
        <v>0</v>
      </c>
      <c r="Z590" s="21">
        <f t="shared" si="42"/>
        <v>0.25000000049182641</v>
      </c>
    </row>
    <row r="591" spans="1:26" ht="270" outlineLevel="2" x14ac:dyDescent="0.25">
      <c r="A591" s="15" t="s">
        <v>312</v>
      </c>
      <c r="B591" s="16" t="s">
        <v>35</v>
      </c>
      <c r="C591" s="16" t="s">
        <v>123</v>
      </c>
      <c r="D591" s="16" t="s">
        <v>234</v>
      </c>
      <c r="E591" s="16" t="s">
        <v>128</v>
      </c>
      <c r="F591" s="16" t="s">
        <v>38</v>
      </c>
      <c r="G591" s="16">
        <v>1320</v>
      </c>
      <c r="H591" s="16">
        <v>3410</v>
      </c>
      <c r="I591" s="17" t="s">
        <v>324</v>
      </c>
      <c r="J591" s="18">
        <v>19626200</v>
      </c>
      <c r="K591" s="19">
        <v>19626200</v>
      </c>
      <c r="L591" s="19">
        <v>0</v>
      </c>
      <c r="M591" s="19">
        <v>0</v>
      </c>
      <c r="N591" s="19">
        <v>19626200</v>
      </c>
      <c r="O591" s="19">
        <v>0</v>
      </c>
      <c r="P591" s="19">
        <v>0</v>
      </c>
      <c r="Q591" s="19">
        <v>0</v>
      </c>
      <c r="R591" s="19">
        <v>4906556</v>
      </c>
      <c r="S591" s="19">
        <v>4906556</v>
      </c>
      <c r="T591" s="19">
        <v>0</v>
      </c>
      <c r="U591" s="19">
        <v>14719644</v>
      </c>
      <c r="V591" s="19">
        <v>0</v>
      </c>
      <c r="W591" s="19">
        <v>14719644</v>
      </c>
      <c r="X591" s="20">
        <f t="shared" si="40"/>
        <v>0.25000030571379073</v>
      </c>
      <c r="Y591" s="20">
        <f t="shared" si="41"/>
        <v>0</v>
      </c>
      <c r="Z591" s="21">
        <f t="shared" si="42"/>
        <v>0.25000030571379073</v>
      </c>
    </row>
    <row r="592" spans="1:26" ht="210" outlineLevel="2" x14ac:dyDescent="0.25">
      <c r="A592" s="15" t="s">
        <v>312</v>
      </c>
      <c r="B592" s="16" t="s">
        <v>35</v>
      </c>
      <c r="C592" s="16" t="s">
        <v>123</v>
      </c>
      <c r="D592" s="16" t="s">
        <v>234</v>
      </c>
      <c r="E592" s="16" t="s">
        <v>325</v>
      </c>
      <c r="F592" s="16" t="s">
        <v>38</v>
      </c>
      <c r="G592" s="16">
        <v>1320</v>
      </c>
      <c r="H592" s="16">
        <v>3410</v>
      </c>
      <c r="I592" s="17" t="s">
        <v>326</v>
      </c>
      <c r="J592" s="18">
        <v>418072199</v>
      </c>
      <c r="K592" s="19">
        <v>418072199</v>
      </c>
      <c r="L592" s="19">
        <v>0</v>
      </c>
      <c r="M592" s="19">
        <v>0</v>
      </c>
      <c r="N592" s="19">
        <v>418072199</v>
      </c>
      <c r="O592" s="19">
        <v>0</v>
      </c>
      <c r="P592" s="19">
        <v>0</v>
      </c>
      <c r="Q592" s="19">
        <v>0</v>
      </c>
      <c r="R592" s="19">
        <v>104518058</v>
      </c>
      <c r="S592" s="19">
        <v>104518058</v>
      </c>
      <c r="T592" s="19">
        <v>0</v>
      </c>
      <c r="U592" s="19">
        <v>313554141</v>
      </c>
      <c r="V592" s="19">
        <v>0</v>
      </c>
      <c r="W592" s="19">
        <v>313554141</v>
      </c>
      <c r="X592" s="20">
        <f t="shared" si="40"/>
        <v>0.25000001973343366</v>
      </c>
      <c r="Y592" s="20">
        <f t="shared" si="41"/>
        <v>0</v>
      </c>
      <c r="Z592" s="21">
        <f t="shared" si="42"/>
        <v>0.25000001973343366</v>
      </c>
    </row>
    <row r="593" spans="1:26" ht="210" outlineLevel="2" x14ac:dyDescent="0.25">
      <c r="A593" s="15" t="s">
        <v>312</v>
      </c>
      <c r="B593" s="16" t="s">
        <v>35</v>
      </c>
      <c r="C593" s="16" t="s">
        <v>123</v>
      </c>
      <c r="D593" s="16" t="s">
        <v>234</v>
      </c>
      <c r="E593" s="16" t="s">
        <v>327</v>
      </c>
      <c r="F593" s="16" t="s">
        <v>38</v>
      </c>
      <c r="G593" s="16">
        <v>1320</v>
      </c>
      <c r="H593" s="16">
        <v>3410</v>
      </c>
      <c r="I593" s="17" t="s">
        <v>328</v>
      </c>
      <c r="J593" s="18">
        <v>152215262</v>
      </c>
      <c r="K593" s="19">
        <v>152215262</v>
      </c>
      <c r="L593" s="19">
        <v>0</v>
      </c>
      <c r="M593" s="19">
        <v>0</v>
      </c>
      <c r="N593" s="19">
        <v>152215262</v>
      </c>
      <c r="O593" s="19">
        <v>0</v>
      </c>
      <c r="P593" s="19">
        <v>0</v>
      </c>
      <c r="Q593" s="19">
        <v>0</v>
      </c>
      <c r="R593" s="19">
        <v>38053817</v>
      </c>
      <c r="S593" s="19">
        <v>38053817</v>
      </c>
      <c r="T593" s="19">
        <v>0</v>
      </c>
      <c r="U593" s="19">
        <v>114161445</v>
      </c>
      <c r="V593" s="19">
        <v>0</v>
      </c>
      <c r="W593" s="19">
        <v>114161445</v>
      </c>
      <c r="X593" s="20">
        <f t="shared" si="40"/>
        <v>0.25000000985446519</v>
      </c>
      <c r="Y593" s="20">
        <f t="shared" si="41"/>
        <v>0</v>
      </c>
      <c r="Z593" s="21">
        <f t="shared" si="42"/>
        <v>0.25000000985446519</v>
      </c>
    </row>
    <row r="594" spans="1:26" ht="120" outlineLevel="2" x14ac:dyDescent="0.25">
      <c r="A594" s="15" t="s">
        <v>333</v>
      </c>
      <c r="B594" s="16" t="s">
        <v>35</v>
      </c>
      <c r="C594" s="16" t="s">
        <v>123</v>
      </c>
      <c r="D594" s="16" t="s">
        <v>124</v>
      </c>
      <c r="E594" s="16" t="s">
        <v>57</v>
      </c>
      <c r="F594" s="16" t="s">
        <v>38</v>
      </c>
      <c r="G594" s="16">
        <v>1310</v>
      </c>
      <c r="H594" s="16">
        <v>3480</v>
      </c>
      <c r="I594" s="17" t="s">
        <v>125</v>
      </c>
      <c r="J594" s="18">
        <v>6463197</v>
      </c>
      <c r="K594" s="19">
        <v>6463197</v>
      </c>
      <c r="L594" s="19">
        <v>0</v>
      </c>
      <c r="M594" s="19">
        <v>0</v>
      </c>
      <c r="N594" s="19">
        <v>6463197</v>
      </c>
      <c r="O594" s="19">
        <v>0</v>
      </c>
      <c r="P594" s="19">
        <v>4688111.7</v>
      </c>
      <c r="Q594" s="19">
        <v>0</v>
      </c>
      <c r="R594" s="19">
        <v>1775085.3</v>
      </c>
      <c r="S594" s="19">
        <v>1775085.3</v>
      </c>
      <c r="T594" s="19">
        <v>0</v>
      </c>
      <c r="U594" s="19">
        <v>0</v>
      </c>
      <c r="V594" s="19">
        <v>0</v>
      </c>
      <c r="W594" s="19">
        <v>-2.3283064365386963E-10</v>
      </c>
      <c r="X594" s="20">
        <f t="shared" si="40"/>
        <v>0.27464508663436998</v>
      </c>
      <c r="Y594" s="20">
        <f t="shared" si="41"/>
        <v>0.72535491336563007</v>
      </c>
      <c r="Z594" s="21">
        <f t="shared" si="42"/>
        <v>1</v>
      </c>
    </row>
    <row r="595" spans="1:26" ht="120" outlineLevel="2" x14ac:dyDescent="0.25">
      <c r="A595" s="15" t="s">
        <v>333</v>
      </c>
      <c r="B595" s="16" t="s">
        <v>35</v>
      </c>
      <c r="C595" s="16" t="s">
        <v>123</v>
      </c>
      <c r="D595" s="16" t="s">
        <v>124</v>
      </c>
      <c r="E595" s="16" t="s">
        <v>126</v>
      </c>
      <c r="F595" s="16" t="s">
        <v>38</v>
      </c>
      <c r="G595" s="16">
        <v>1310</v>
      </c>
      <c r="H595" s="16">
        <v>3480</v>
      </c>
      <c r="I595" s="17" t="s">
        <v>254</v>
      </c>
      <c r="J595" s="18">
        <v>3235849</v>
      </c>
      <c r="K595" s="19">
        <v>3235849</v>
      </c>
      <c r="L595" s="19">
        <v>0</v>
      </c>
      <c r="M595" s="19">
        <v>0</v>
      </c>
      <c r="N595" s="19">
        <v>3235849</v>
      </c>
      <c r="O595" s="19">
        <v>0</v>
      </c>
      <c r="P595" s="19">
        <v>2283172.89</v>
      </c>
      <c r="Q595" s="19">
        <v>0</v>
      </c>
      <c r="R595" s="19">
        <v>952676.11</v>
      </c>
      <c r="S595" s="19">
        <v>952676.11</v>
      </c>
      <c r="T595" s="19">
        <v>0</v>
      </c>
      <c r="U595" s="19">
        <v>0</v>
      </c>
      <c r="V595" s="19">
        <v>0</v>
      </c>
      <c r="W595" s="19">
        <v>-1.1641532182693481E-10</v>
      </c>
      <c r="X595" s="20">
        <f t="shared" si="40"/>
        <v>0.29441303039789557</v>
      </c>
      <c r="Y595" s="20">
        <f t="shared" si="41"/>
        <v>0.70558696960210443</v>
      </c>
      <c r="Z595" s="21">
        <f t="shared" si="42"/>
        <v>1</v>
      </c>
    </row>
    <row r="596" spans="1:26" ht="75" outlineLevel="2" x14ac:dyDescent="0.25">
      <c r="A596" s="15" t="s">
        <v>333</v>
      </c>
      <c r="B596" s="16" t="s">
        <v>35</v>
      </c>
      <c r="C596" s="16" t="s">
        <v>123</v>
      </c>
      <c r="D596" s="16" t="s">
        <v>124</v>
      </c>
      <c r="E596" s="16" t="s">
        <v>127</v>
      </c>
      <c r="F596" s="16" t="s">
        <v>38</v>
      </c>
      <c r="G596" s="16">
        <v>1310</v>
      </c>
      <c r="H596" s="16">
        <v>3480</v>
      </c>
      <c r="I596" s="17" t="s">
        <v>338</v>
      </c>
      <c r="J596" s="18">
        <v>11610268</v>
      </c>
      <c r="K596" s="19">
        <v>11610268</v>
      </c>
      <c r="L596" s="19">
        <v>0</v>
      </c>
      <c r="M596" s="19">
        <v>0</v>
      </c>
      <c r="N596" s="19">
        <v>11610268</v>
      </c>
      <c r="O596" s="19">
        <v>0</v>
      </c>
      <c r="P596" s="19">
        <v>8692661.3200000003</v>
      </c>
      <c r="Q596" s="19">
        <v>0</v>
      </c>
      <c r="R596" s="19">
        <v>2917606.68</v>
      </c>
      <c r="S596" s="19">
        <v>2917606.68</v>
      </c>
      <c r="T596" s="19">
        <v>0</v>
      </c>
      <c r="U596" s="19">
        <v>0</v>
      </c>
      <c r="V596" s="19">
        <v>0</v>
      </c>
      <c r="W596" s="19">
        <v>-4.6566128730773926E-10</v>
      </c>
      <c r="X596" s="20">
        <f t="shared" si="40"/>
        <v>0.25129537750549774</v>
      </c>
      <c r="Y596" s="20">
        <f t="shared" si="41"/>
        <v>0.74870462249450231</v>
      </c>
      <c r="Z596" s="21">
        <f t="shared" si="42"/>
        <v>1</v>
      </c>
    </row>
    <row r="597" spans="1:26" ht="45" outlineLevel="2" x14ac:dyDescent="0.25">
      <c r="A597" s="15" t="s">
        <v>333</v>
      </c>
      <c r="B597" s="16" t="s">
        <v>35</v>
      </c>
      <c r="C597" s="16" t="s">
        <v>123</v>
      </c>
      <c r="D597" s="16" t="s">
        <v>148</v>
      </c>
      <c r="E597" s="16"/>
      <c r="F597" s="16" t="s">
        <v>38</v>
      </c>
      <c r="G597" s="16">
        <v>1320</v>
      </c>
      <c r="H597" s="16">
        <v>3480</v>
      </c>
      <c r="I597" s="17" t="s">
        <v>149</v>
      </c>
      <c r="J597" s="18">
        <v>24570438</v>
      </c>
      <c r="K597" s="19">
        <v>24570438</v>
      </c>
      <c r="L597" s="19">
        <v>0</v>
      </c>
      <c r="M597" s="19">
        <v>0</v>
      </c>
      <c r="N597" s="19">
        <v>24570438</v>
      </c>
      <c r="O597" s="19">
        <v>0</v>
      </c>
      <c r="P597" s="19">
        <v>0</v>
      </c>
      <c r="Q597" s="19">
        <v>0</v>
      </c>
      <c r="R597" s="19">
        <v>117069.71</v>
      </c>
      <c r="S597" s="19">
        <v>117069.71</v>
      </c>
      <c r="T597" s="19">
        <v>24453368.289999999</v>
      </c>
      <c r="U597" s="19">
        <v>24453368.289999999</v>
      </c>
      <c r="V597" s="19">
        <v>0</v>
      </c>
      <c r="W597" s="19">
        <v>24453368.289999999</v>
      </c>
      <c r="X597" s="20">
        <f t="shared" si="40"/>
        <v>4.7646570240221196E-3</v>
      </c>
      <c r="Y597" s="20">
        <f t="shared" si="41"/>
        <v>0</v>
      </c>
      <c r="Z597" s="21">
        <f t="shared" si="42"/>
        <v>4.7646570240221196E-3</v>
      </c>
    </row>
    <row r="598" spans="1:26" ht="240" outlineLevel="2" x14ac:dyDescent="0.25">
      <c r="A598" s="15" t="s">
        <v>333</v>
      </c>
      <c r="B598" s="16" t="s">
        <v>35</v>
      </c>
      <c r="C598" s="16" t="s">
        <v>123</v>
      </c>
      <c r="D598" s="16" t="s">
        <v>275</v>
      </c>
      <c r="E598" s="16" t="s">
        <v>57</v>
      </c>
      <c r="F598" s="16" t="s">
        <v>38</v>
      </c>
      <c r="G598" s="16">
        <v>1320</v>
      </c>
      <c r="H598" s="16">
        <v>3480</v>
      </c>
      <c r="I598" s="17" t="s">
        <v>339</v>
      </c>
      <c r="J598" s="18">
        <v>20000000</v>
      </c>
      <c r="K598" s="19">
        <v>20000000</v>
      </c>
      <c r="L598" s="19">
        <v>0</v>
      </c>
      <c r="M598" s="19">
        <v>0</v>
      </c>
      <c r="N598" s="19">
        <v>20000000</v>
      </c>
      <c r="O598" s="19">
        <v>0</v>
      </c>
      <c r="P598" s="19">
        <v>0</v>
      </c>
      <c r="Q598" s="19">
        <v>0</v>
      </c>
      <c r="R598" s="19">
        <v>0</v>
      </c>
      <c r="S598" s="19">
        <v>0</v>
      </c>
      <c r="T598" s="19">
        <v>0</v>
      </c>
      <c r="U598" s="19">
        <v>20000000</v>
      </c>
      <c r="V598" s="19">
        <v>0</v>
      </c>
      <c r="W598" s="19">
        <v>20000000</v>
      </c>
      <c r="X598" s="20">
        <f t="shared" si="40"/>
        <v>0</v>
      </c>
      <c r="Y598" s="20">
        <f t="shared" si="41"/>
        <v>0</v>
      </c>
      <c r="Z598" s="21">
        <f t="shared" si="42"/>
        <v>0</v>
      </c>
    </row>
    <row r="599" spans="1:26" ht="120" outlineLevel="2" x14ac:dyDescent="0.25">
      <c r="A599" s="15" t="s">
        <v>341</v>
      </c>
      <c r="B599" s="16" t="s">
        <v>35</v>
      </c>
      <c r="C599" s="16" t="s">
        <v>123</v>
      </c>
      <c r="D599" s="16" t="s">
        <v>124</v>
      </c>
      <c r="E599" s="16" t="s">
        <v>57</v>
      </c>
      <c r="F599" s="16" t="s">
        <v>38</v>
      </c>
      <c r="G599" s="16">
        <v>1310</v>
      </c>
      <c r="H599" s="16">
        <v>3480</v>
      </c>
      <c r="I599" s="17" t="s">
        <v>125</v>
      </c>
      <c r="J599" s="18">
        <v>59030413</v>
      </c>
      <c r="K599" s="19">
        <v>59030413</v>
      </c>
      <c r="L599" s="19">
        <v>0</v>
      </c>
      <c r="M599" s="19">
        <v>0</v>
      </c>
      <c r="N599" s="19">
        <v>59030413</v>
      </c>
      <c r="O599" s="19">
        <v>0</v>
      </c>
      <c r="P599" s="19">
        <v>41971273.850000001</v>
      </c>
      <c r="Q599" s="19">
        <v>0</v>
      </c>
      <c r="R599" s="19">
        <v>17059139.149999999</v>
      </c>
      <c r="S599" s="19">
        <v>17059139.149999999</v>
      </c>
      <c r="T599" s="19">
        <v>0</v>
      </c>
      <c r="U599" s="19">
        <v>0</v>
      </c>
      <c r="V599" s="19">
        <v>0</v>
      </c>
      <c r="W599" s="19">
        <v>0</v>
      </c>
      <c r="X599" s="20">
        <f t="shared" si="40"/>
        <v>0.28898898522021182</v>
      </c>
      <c r="Y599" s="20">
        <f t="shared" si="41"/>
        <v>0.71101101477978823</v>
      </c>
      <c r="Z599" s="21">
        <f t="shared" si="42"/>
        <v>1</v>
      </c>
    </row>
    <row r="600" spans="1:26" ht="30" outlineLevel="2" x14ac:dyDescent="0.25">
      <c r="A600" s="15" t="s">
        <v>341</v>
      </c>
      <c r="B600" s="16" t="s">
        <v>35</v>
      </c>
      <c r="C600" s="16" t="s">
        <v>123</v>
      </c>
      <c r="D600" s="16" t="s">
        <v>124</v>
      </c>
      <c r="E600" s="16" t="s">
        <v>126</v>
      </c>
      <c r="F600" s="16" t="s">
        <v>38</v>
      </c>
      <c r="G600" s="16">
        <v>1310</v>
      </c>
      <c r="H600" s="16">
        <v>3480</v>
      </c>
      <c r="I600" s="17" t="s">
        <v>58</v>
      </c>
      <c r="J600" s="18">
        <v>60183235</v>
      </c>
      <c r="K600" s="19">
        <v>60183235</v>
      </c>
      <c r="L600" s="19">
        <v>0</v>
      </c>
      <c r="M600" s="19">
        <v>186719</v>
      </c>
      <c r="N600" s="19">
        <v>60369954</v>
      </c>
      <c r="O600" s="19">
        <v>0</v>
      </c>
      <c r="P600" s="19">
        <v>43474217.18</v>
      </c>
      <c r="Q600" s="19">
        <v>0</v>
      </c>
      <c r="R600" s="19">
        <v>16709017.82</v>
      </c>
      <c r="S600" s="19">
        <v>16709017.82</v>
      </c>
      <c r="T600" s="19">
        <v>0</v>
      </c>
      <c r="U600" s="19">
        <v>0</v>
      </c>
      <c r="V600" s="19">
        <v>0</v>
      </c>
      <c r="W600" s="19">
        <v>186719</v>
      </c>
      <c r="X600" s="20">
        <f t="shared" si="40"/>
        <v>0.27677705071632158</v>
      </c>
      <c r="Y600" s="20">
        <f t="shared" si="41"/>
        <v>0.72013003654102503</v>
      </c>
      <c r="Z600" s="21">
        <f t="shared" si="42"/>
        <v>0.99690708725734667</v>
      </c>
    </row>
    <row r="601" spans="1:26" ht="45" outlineLevel="2" x14ac:dyDescent="0.25">
      <c r="A601" s="15" t="s">
        <v>341</v>
      </c>
      <c r="B601" s="16" t="s">
        <v>35</v>
      </c>
      <c r="C601" s="16" t="s">
        <v>123</v>
      </c>
      <c r="D601" s="16" t="s">
        <v>124</v>
      </c>
      <c r="E601" s="16" t="s">
        <v>127</v>
      </c>
      <c r="F601" s="16" t="s">
        <v>38</v>
      </c>
      <c r="G601" s="16">
        <v>1310</v>
      </c>
      <c r="H601" s="16">
        <v>3480</v>
      </c>
      <c r="I601" s="17" t="s">
        <v>66</v>
      </c>
      <c r="J601" s="18">
        <v>276864519</v>
      </c>
      <c r="K601" s="19">
        <v>276864519</v>
      </c>
      <c r="L601" s="19">
        <v>0</v>
      </c>
      <c r="M601" s="19">
        <v>1053095</v>
      </c>
      <c r="N601" s="19">
        <v>277917614</v>
      </c>
      <c r="O601" s="19">
        <v>0</v>
      </c>
      <c r="P601" s="19">
        <v>210511389.46000001</v>
      </c>
      <c r="Q601" s="19">
        <v>0</v>
      </c>
      <c r="R601" s="19">
        <v>66353129.539999999</v>
      </c>
      <c r="S601" s="19">
        <v>66353129.539999999</v>
      </c>
      <c r="T601" s="19">
        <v>0</v>
      </c>
      <c r="U601" s="19">
        <v>0</v>
      </c>
      <c r="V601" s="19">
        <v>0</v>
      </c>
      <c r="W601" s="19">
        <v>1053094.9999999925</v>
      </c>
      <c r="X601" s="20">
        <f t="shared" si="40"/>
        <v>0.23875107656904396</v>
      </c>
      <c r="Y601" s="20">
        <f t="shared" si="41"/>
        <v>0.75745968897099125</v>
      </c>
      <c r="Z601" s="21">
        <f t="shared" si="42"/>
        <v>0.99621076554003518</v>
      </c>
    </row>
    <row r="602" spans="1:26" ht="45" outlineLevel="2" x14ac:dyDescent="0.25">
      <c r="A602" s="15" t="s">
        <v>341</v>
      </c>
      <c r="B602" s="16" t="s">
        <v>35</v>
      </c>
      <c r="C602" s="16" t="s">
        <v>123</v>
      </c>
      <c r="D602" s="16" t="s">
        <v>148</v>
      </c>
      <c r="E602" s="16"/>
      <c r="F602" s="16" t="s">
        <v>38</v>
      </c>
      <c r="G602" s="16">
        <v>1320</v>
      </c>
      <c r="H602" s="16">
        <v>3480</v>
      </c>
      <c r="I602" s="17" t="s">
        <v>149</v>
      </c>
      <c r="J602" s="18">
        <v>189877137</v>
      </c>
      <c r="K602" s="19">
        <v>189877137</v>
      </c>
      <c r="L602" s="19">
        <v>0</v>
      </c>
      <c r="M602" s="19">
        <v>2135319</v>
      </c>
      <c r="N602" s="19">
        <v>192012456</v>
      </c>
      <c r="O602" s="19">
        <v>0</v>
      </c>
      <c r="P602" s="19">
        <v>0</v>
      </c>
      <c r="Q602" s="19">
        <v>0</v>
      </c>
      <c r="R602" s="19">
        <v>34761843.32</v>
      </c>
      <c r="S602" s="19">
        <v>34761843.32</v>
      </c>
      <c r="T602" s="19">
        <v>155115293.68000001</v>
      </c>
      <c r="U602" s="19">
        <v>155115293.68000001</v>
      </c>
      <c r="V602" s="19">
        <v>0</v>
      </c>
      <c r="W602" s="19">
        <v>157250612.68000001</v>
      </c>
      <c r="X602" s="20">
        <f t="shared" si="40"/>
        <v>0.18103952235265405</v>
      </c>
      <c r="Y602" s="20">
        <f t="shared" si="41"/>
        <v>0</v>
      </c>
      <c r="Z602" s="21">
        <f t="shared" si="42"/>
        <v>0.18103952235265405</v>
      </c>
    </row>
    <row r="603" spans="1:26" ht="135" outlineLevel="2" x14ac:dyDescent="0.25">
      <c r="A603" s="15" t="s">
        <v>341</v>
      </c>
      <c r="B603" s="16" t="s">
        <v>35</v>
      </c>
      <c r="C603" s="16" t="s">
        <v>123</v>
      </c>
      <c r="D603" s="16" t="s">
        <v>239</v>
      </c>
      <c r="E603" s="16"/>
      <c r="F603" s="16" t="s">
        <v>38</v>
      </c>
      <c r="G603" s="16">
        <v>1320</v>
      </c>
      <c r="H603" s="16">
        <v>3480</v>
      </c>
      <c r="I603" s="17" t="s">
        <v>358</v>
      </c>
      <c r="J603" s="18"/>
      <c r="K603" s="19"/>
      <c r="L603" s="19">
        <v>0</v>
      </c>
      <c r="M603" s="19">
        <v>42432941</v>
      </c>
      <c r="N603" s="19">
        <v>42432941</v>
      </c>
      <c r="O603" s="19"/>
      <c r="P603" s="19"/>
      <c r="Q603" s="19"/>
      <c r="R603" s="19"/>
      <c r="S603" s="19"/>
      <c r="T603" s="19"/>
      <c r="U603" s="19"/>
      <c r="V603" s="19"/>
      <c r="W603" s="19">
        <v>42432941</v>
      </c>
      <c r="X603" s="20">
        <f t="shared" si="40"/>
        <v>0</v>
      </c>
      <c r="Y603" s="20">
        <f t="shared" si="41"/>
        <v>0</v>
      </c>
      <c r="Z603" s="21">
        <f t="shared" si="42"/>
        <v>0</v>
      </c>
    </row>
    <row r="604" spans="1:26" ht="75" outlineLevel="2" x14ac:dyDescent="0.25">
      <c r="A604" s="15" t="s">
        <v>341</v>
      </c>
      <c r="B604" s="16" t="s">
        <v>35</v>
      </c>
      <c r="C604" s="16" t="s">
        <v>123</v>
      </c>
      <c r="D604" s="16" t="s">
        <v>359</v>
      </c>
      <c r="E604" s="16"/>
      <c r="F604" s="16" t="s">
        <v>38</v>
      </c>
      <c r="G604" s="16">
        <v>1320</v>
      </c>
      <c r="H604" s="16">
        <v>3480</v>
      </c>
      <c r="I604" s="17" t="s">
        <v>360</v>
      </c>
      <c r="J604" s="18">
        <v>2901792</v>
      </c>
      <c r="K604" s="19">
        <v>2901792</v>
      </c>
      <c r="L604" s="19">
        <v>0</v>
      </c>
      <c r="M604" s="19">
        <v>0</v>
      </c>
      <c r="N604" s="19">
        <v>2901792</v>
      </c>
      <c r="O604" s="19">
        <v>0</v>
      </c>
      <c r="P604" s="19">
        <v>2508381</v>
      </c>
      <c r="Q604" s="19">
        <v>0</v>
      </c>
      <c r="R604" s="19">
        <v>0</v>
      </c>
      <c r="S604" s="19">
        <v>0</v>
      </c>
      <c r="T604" s="19">
        <v>0</v>
      </c>
      <c r="U604" s="19">
        <v>393411</v>
      </c>
      <c r="V604" s="19">
        <v>0</v>
      </c>
      <c r="W604" s="19">
        <v>393411</v>
      </c>
      <c r="X604" s="20">
        <f t="shared" si="40"/>
        <v>0</v>
      </c>
      <c r="Y604" s="20">
        <f t="shared" si="41"/>
        <v>0.86442481059979492</v>
      </c>
      <c r="Z604" s="21">
        <f t="shared" si="42"/>
        <v>0.86442481059979492</v>
      </c>
    </row>
    <row r="605" spans="1:26" ht="120" outlineLevel="2" x14ac:dyDescent="0.25">
      <c r="A605" s="15" t="s">
        <v>362</v>
      </c>
      <c r="B605" s="16" t="s">
        <v>35</v>
      </c>
      <c r="C605" s="16" t="s">
        <v>123</v>
      </c>
      <c r="D605" s="16" t="s">
        <v>124</v>
      </c>
      <c r="E605" s="16" t="s">
        <v>57</v>
      </c>
      <c r="F605" s="16" t="s">
        <v>38</v>
      </c>
      <c r="G605" s="16">
        <v>1310</v>
      </c>
      <c r="H605" s="16">
        <v>3460</v>
      </c>
      <c r="I605" s="17" t="s">
        <v>125</v>
      </c>
      <c r="J605" s="18">
        <v>4374512</v>
      </c>
      <c r="K605" s="19">
        <v>4374512</v>
      </c>
      <c r="L605" s="19">
        <v>0</v>
      </c>
      <c r="M605" s="19">
        <v>0</v>
      </c>
      <c r="N605" s="19">
        <v>4374512</v>
      </c>
      <c r="O605" s="19">
        <v>0</v>
      </c>
      <c r="P605" s="19">
        <v>3391306.3</v>
      </c>
      <c r="Q605" s="19">
        <v>0</v>
      </c>
      <c r="R605" s="19">
        <v>983205.7</v>
      </c>
      <c r="S605" s="19">
        <v>983205.7</v>
      </c>
      <c r="T605" s="19">
        <v>0</v>
      </c>
      <c r="U605" s="19">
        <v>0</v>
      </c>
      <c r="V605" s="19">
        <v>0</v>
      </c>
      <c r="W605" s="19">
        <v>2.3283064365386963E-10</v>
      </c>
      <c r="X605" s="20">
        <f t="shared" si="40"/>
        <v>0.22475780155592212</v>
      </c>
      <c r="Y605" s="20">
        <f t="shared" si="41"/>
        <v>0.77524219844407782</v>
      </c>
      <c r="Z605" s="21">
        <f t="shared" si="42"/>
        <v>1</v>
      </c>
    </row>
    <row r="606" spans="1:26" ht="30" outlineLevel="2" x14ac:dyDescent="0.25">
      <c r="A606" s="15" t="s">
        <v>362</v>
      </c>
      <c r="B606" s="16" t="s">
        <v>35</v>
      </c>
      <c r="C606" s="16" t="s">
        <v>123</v>
      </c>
      <c r="D606" s="16" t="s">
        <v>124</v>
      </c>
      <c r="E606" s="16" t="s">
        <v>126</v>
      </c>
      <c r="F606" s="16" t="s">
        <v>38</v>
      </c>
      <c r="G606" s="16">
        <v>1310</v>
      </c>
      <c r="H606" s="16">
        <v>3460</v>
      </c>
      <c r="I606" s="17" t="s">
        <v>58</v>
      </c>
      <c r="J606" s="18">
        <v>1999681</v>
      </c>
      <c r="K606" s="19">
        <v>1999681</v>
      </c>
      <c r="L606" s="19">
        <v>0</v>
      </c>
      <c r="M606" s="19">
        <v>335502</v>
      </c>
      <c r="N606" s="19">
        <v>2335183</v>
      </c>
      <c r="O606" s="19">
        <v>0</v>
      </c>
      <c r="P606" s="19">
        <v>1492441.34</v>
      </c>
      <c r="Q606" s="19">
        <v>0</v>
      </c>
      <c r="R606" s="19">
        <v>507239.66</v>
      </c>
      <c r="S606" s="19">
        <v>507239.66</v>
      </c>
      <c r="T606" s="19">
        <v>0</v>
      </c>
      <c r="U606" s="19">
        <v>0</v>
      </c>
      <c r="V606" s="19">
        <v>0</v>
      </c>
      <c r="W606" s="19">
        <v>335501.99999999994</v>
      </c>
      <c r="X606" s="20">
        <f t="shared" si="40"/>
        <v>0.21721623530147316</v>
      </c>
      <c r="Y606" s="20">
        <f t="shared" si="41"/>
        <v>0.63911108465589206</v>
      </c>
      <c r="Z606" s="21">
        <f t="shared" si="42"/>
        <v>0.85632731995736522</v>
      </c>
    </row>
    <row r="607" spans="1:26" ht="45" outlineLevel="2" x14ac:dyDescent="0.25">
      <c r="A607" s="15" t="s">
        <v>362</v>
      </c>
      <c r="B607" s="16" t="s">
        <v>35</v>
      </c>
      <c r="C607" s="16" t="s">
        <v>123</v>
      </c>
      <c r="D607" s="16" t="s">
        <v>124</v>
      </c>
      <c r="E607" s="16" t="s">
        <v>127</v>
      </c>
      <c r="F607" s="16" t="s">
        <v>38</v>
      </c>
      <c r="G607" s="16">
        <v>1310</v>
      </c>
      <c r="H607" s="16">
        <v>3460</v>
      </c>
      <c r="I607" s="17" t="s">
        <v>66</v>
      </c>
      <c r="J607" s="18">
        <v>6892262</v>
      </c>
      <c r="K607" s="19">
        <v>6892262</v>
      </c>
      <c r="L607" s="19">
        <v>0</v>
      </c>
      <c r="M607" s="19">
        <v>1892232</v>
      </c>
      <c r="N607" s="19">
        <v>8784494</v>
      </c>
      <c r="O607" s="19">
        <v>0</v>
      </c>
      <c r="P607" s="19">
        <v>5021317.83</v>
      </c>
      <c r="Q607" s="19">
        <v>0</v>
      </c>
      <c r="R607" s="19">
        <v>1870944.17</v>
      </c>
      <c r="S607" s="19">
        <v>1870944.17</v>
      </c>
      <c r="T607" s="19">
        <v>0</v>
      </c>
      <c r="U607" s="19">
        <v>0</v>
      </c>
      <c r="V607" s="19">
        <v>0</v>
      </c>
      <c r="W607" s="19">
        <v>1892232</v>
      </c>
      <c r="X607" s="20">
        <f t="shared" si="40"/>
        <v>0.21298257702720269</v>
      </c>
      <c r="Y607" s="20">
        <f t="shared" si="41"/>
        <v>0.57161150431658325</v>
      </c>
      <c r="Z607" s="21">
        <f t="shared" si="42"/>
        <v>0.78459408134378594</v>
      </c>
    </row>
    <row r="608" spans="1:26" ht="150" outlineLevel="2" x14ac:dyDescent="0.25">
      <c r="A608" s="15" t="s">
        <v>362</v>
      </c>
      <c r="B608" s="16" t="s">
        <v>35</v>
      </c>
      <c r="C608" s="16" t="s">
        <v>123</v>
      </c>
      <c r="D608" s="16" t="s">
        <v>124</v>
      </c>
      <c r="E608" s="16" t="s">
        <v>269</v>
      </c>
      <c r="F608" s="16" t="s">
        <v>38</v>
      </c>
      <c r="G608" s="16">
        <v>1310</v>
      </c>
      <c r="H608" s="16">
        <v>3460</v>
      </c>
      <c r="I608" s="17" t="s">
        <v>369</v>
      </c>
      <c r="J608" s="18">
        <v>47267190088</v>
      </c>
      <c r="K608" s="19">
        <v>47267190088</v>
      </c>
      <c r="L608" s="19">
        <v>0</v>
      </c>
      <c r="M608" s="19">
        <v>0</v>
      </c>
      <c r="N608" s="19">
        <v>47267190088</v>
      </c>
      <c r="O608" s="19">
        <v>0</v>
      </c>
      <c r="P608" s="19">
        <v>0</v>
      </c>
      <c r="Q608" s="19">
        <v>0</v>
      </c>
      <c r="R608" s="19">
        <v>11490000000</v>
      </c>
      <c r="S608" s="19">
        <v>11490000000</v>
      </c>
      <c r="T608" s="19">
        <v>0</v>
      </c>
      <c r="U608" s="19">
        <v>35777190088</v>
      </c>
      <c r="V608" s="19">
        <v>0</v>
      </c>
      <c r="W608" s="19">
        <v>35777190088</v>
      </c>
      <c r="X608" s="20">
        <f t="shared" si="40"/>
        <v>0.24308616565969793</v>
      </c>
      <c r="Y608" s="20">
        <f t="shared" si="41"/>
        <v>0</v>
      </c>
      <c r="Z608" s="21">
        <f t="shared" si="42"/>
        <v>0.24308616565969793</v>
      </c>
    </row>
    <row r="609" spans="1:26" ht="105" outlineLevel="2" x14ac:dyDescent="0.25">
      <c r="A609" s="15" t="s">
        <v>362</v>
      </c>
      <c r="B609" s="16" t="s">
        <v>35</v>
      </c>
      <c r="C609" s="16" t="s">
        <v>123</v>
      </c>
      <c r="D609" s="16" t="s">
        <v>124</v>
      </c>
      <c r="E609" s="16" t="s">
        <v>271</v>
      </c>
      <c r="F609" s="16" t="s">
        <v>38</v>
      </c>
      <c r="G609" s="16">
        <v>1310</v>
      </c>
      <c r="H609" s="16">
        <v>3460</v>
      </c>
      <c r="I609" s="17" t="s">
        <v>370</v>
      </c>
      <c r="J609" s="18">
        <v>314403583</v>
      </c>
      <c r="K609" s="19">
        <v>314403583</v>
      </c>
      <c r="L609" s="19">
        <v>0</v>
      </c>
      <c r="M609" s="19">
        <v>0</v>
      </c>
      <c r="N609" s="19">
        <v>314403583</v>
      </c>
      <c r="O609" s="19">
        <v>0</v>
      </c>
      <c r="P609" s="19">
        <v>0</v>
      </c>
      <c r="Q609" s="19">
        <v>0</v>
      </c>
      <c r="R609" s="19">
        <v>0</v>
      </c>
      <c r="S609" s="19">
        <v>0</v>
      </c>
      <c r="T609" s="19">
        <v>0</v>
      </c>
      <c r="U609" s="19">
        <v>314403583</v>
      </c>
      <c r="V609" s="19">
        <v>0</v>
      </c>
      <c r="W609" s="19">
        <v>314403583</v>
      </c>
      <c r="X609" s="20">
        <f t="shared" si="40"/>
        <v>0</v>
      </c>
      <c r="Y609" s="20">
        <f t="shared" si="41"/>
        <v>0</v>
      </c>
      <c r="Z609" s="21">
        <f t="shared" si="42"/>
        <v>0</v>
      </c>
    </row>
    <row r="610" spans="1:26" ht="90" outlineLevel="2" x14ac:dyDescent="0.25">
      <c r="A610" s="15" t="s">
        <v>362</v>
      </c>
      <c r="B610" s="16" t="s">
        <v>35</v>
      </c>
      <c r="C610" s="16" t="s">
        <v>123</v>
      </c>
      <c r="D610" s="16" t="s">
        <v>124</v>
      </c>
      <c r="E610" s="16" t="s">
        <v>371</v>
      </c>
      <c r="F610" s="16" t="s">
        <v>38</v>
      </c>
      <c r="G610" s="16">
        <v>1310</v>
      </c>
      <c r="H610" s="16">
        <v>3460</v>
      </c>
      <c r="I610" s="17" t="s">
        <v>372</v>
      </c>
      <c r="J610" s="18">
        <v>14844041187</v>
      </c>
      <c r="K610" s="19">
        <v>14844041187</v>
      </c>
      <c r="L610" s="19">
        <v>0</v>
      </c>
      <c r="M610" s="19">
        <v>0</v>
      </c>
      <c r="N610" s="19">
        <v>14844041187</v>
      </c>
      <c r="O610" s="19">
        <v>0</v>
      </c>
      <c r="P610" s="19">
        <v>968089961.5</v>
      </c>
      <c r="Q610" s="19">
        <v>0</v>
      </c>
      <c r="R610" s="19">
        <v>5427232033.5</v>
      </c>
      <c r="S610" s="19">
        <v>5427232033.5</v>
      </c>
      <c r="T610" s="19">
        <v>0</v>
      </c>
      <c r="U610" s="19">
        <v>8448719192</v>
      </c>
      <c r="V610" s="19">
        <v>0</v>
      </c>
      <c r="W610" s="19">
        <v>8448719192</v>
      </c>
      <c r="X610" s="20">
        <f t="shared" si="40"/>
        <v>0.3656168805468567</v>
      </c>
      <c r="Y610" s="20">
        <f t="shared" si="41"/>
        <v>6.5217412785665563E-2</v>
      </c>
      <c r="Z610" s="21">
        <f t="shared" si="42"/>
        <v>0.43083429333252227</v>
      </c>
    </row>
    <row r="611" spans="1:26" ht="105" outlineLevel="2" x14ac:dyDescent="0.25">
      <c r="A611" s="15" t="s">
        <v>362</v>
      </c>
      <c r="B611" s="16" t="s">
        <v>35</v>
      </c>
      <c r="C611" s="16" t="s">
        <v>123</v>
      </c>
      <c r="D611" s="16" t="s">
        <v>124</v>
      </c>
      <c r="E611" s="16" t="s">
        <v>141</v>
      </c>
      <c r="F611" s="16" t="s">
        <v>38</v>
      </c>
      <c r="G611" s="16">
        <v>1310</v>
      </c>
      <c r="H611" s="16">
        <v>3460</v>
      </c>
      <c r="I611" s="17" t="s">
        <v>373</v>
      </c>
      <c r="J611" s="18">
        <v>17573869337</v>
      </c>
      <c r="K611" s="19">
        <v>17573869337</v>
      </c>
      <c r="L611" s="19">
        <v>0</v>
      </c>
      <c r="M611" s="19">
        <v>0</v>
      </c>
      <c r="N611" s="19">
        <v>17573869337</v>
      </c>
      <c r="O611" s="19">
        <v>0</v>
      </c>
      <c r="P611" s="19">
        <v>0</v>
      </c>
      <c r="Q611" s="19">
        <v>0</v>
      </c>
      <c r="R611" s="19">
        <v>17573869337</v>
      </c>
      <c r="S611" s="19">
        <v>17573869337</v>
      </c>
      <c r="T611" s="19">
        <v>0</v>
      </c>
      <c r="U611" s="19">
        <v>0</v>
      </c>
      <c r="V611" s="19">
        <v>0</v>
      </c>
      <c r="W611" s="19">
        <v>0</v>
      </c>
      <c r="X611" s="20">
        <f t="shared" si="40"/>
        <v>1</v>
      </c>
      <c r="Y611" s="20">
        <f t="shared" si="41"/>
        <v>0</v>
      </c>
      <c r="Z611" s="21">
        <f t="shared" si="42"/>
        <v>1</v>
      </c>
    </row>
    <row r="612" spans="1:26" ht="105" outlineLevel="2" x14ac:dyDescent="0.25">
      <c r="A612" s="15" t="s">
        <v>362</v>
      </c>
      <c r="B612" s="16" t="s">
        <v>35</v>
      </c>
      <c r="C612" s="16" t="s">
        <v>123</v>
      </c>
      <c r="D612" s="16" t="s">
        <v>124</v>
      </c>
      <c r="E612" s="16" t="s">
        <v>143</v>
      </c>
      <c r="F612" s="16" t="s">
        <v>38</v>
      </c>
      <c r="G612" s="16">
        <v>1310</v>
      </c>
      <c r="H612" s="16">
        <v>3460</v>
      </c>
      <c r="I612" s="17" t="s">
        <v>374</v>
      </c>
      <c r="J612" s="18">
        <v>23762495387</v>
      </c>
      <c r="K612" s="19">
        <v>23762495387</v>
      </c>
      <c r="L612" s="19">
        <v>0</v>
      </c>
      <c r="M612" s="19">
        <v>0</v>
      </c>
      <c r="N612" s="19">
        <v>23762495387</v>
      </c>
      <c r="O612" s="19">
        <v>0</v>
      </c>
      <c r="P612" s="19">
        <v>2628978.71</v>
      </c>
      <c r="Q612" s="19">
        <v>0</v>
      </c>
      <c r="R612" s="19">
        <v>5193915705.29</v>
      </c>
      <c r="S612" s="19">
        <v>5193915705.29</v>
      </c>
      <c r="T612" s="19">
        <v>0</v>
      </c>
      <c r="U612" s="19">
        <v>18565950703</v>
      </c>
      <c r="V612" s="19">
        <v>0</v>
      </c>
      <c r="W612" s="19">
        <v>18565950703</v>
      </c>
      <c r="X612" s="20">
        <f t="shared" si="40"/>
        <v>0.21857618994558503</v>
      </c>
      <c r="Y612" s="20">
        <f t="shared" si="41"/>
        <v>1.1063563262965485E-4</v>
      </c>
      <c r="Z612" s="21">
        <f t="shared" si="42"/>
        <v>0.2186868255782147</v>
      </c>
    </row>
    <row r="613" spans="1:26" ht="135" outlineLevel="2" x14ac:dyDescent="0.25">
      <c r="A613" s="15" t="s">
        <v>362</v>
      </c>
      <c r="B613" s="16" t="s">
        <v>35</v>
      </c>
      <c r="C613" s="16" t="s">
        <v>123</v>
      </c>
      <c r="D613" s="16" t="s">
        <v>124</v>
      </c>
      <c r="E613" s="16" t="s">
        <v>375</v>
      </c>
      <c r="F613" s="16" t="s">
        <v>38</v>
      </c>
      <c r="G613" s="16">
        <v>1310</v>
      </c>
      <c r="H613" s="16">
        <v>3460</v>
      </c>
      <c r="I613" s="17" t="s">
        <v>376</v>
      </c>
      <c r="J613" s="18">
        <v>10183926594</v>
      </c>
      <c r="K613" s="19">
        <v>10183926594</v>
      </c>
      <c r="L613" s="19">
        <v>0</v>
      </c>
      <c r="M613" s="19">
        <v>0</v>
      </c>
      <c r="N613" s="19">
        <v>10183926594</v>
      </c>
      <c r="O613" s="19">
        <v>0</v>
      </c>
      <c r="P613" s="19">
        <v>134606478.90000001</v>
      </c>
      <c r="Q613" s="19">
        <v>0</v>
      </c>
      <c r="R613" s="19">
        <v>2645717792.0999999</v>
      </c>
      <c r="S613" s="19">
        <v>2645717792.0999999</v>
      </c>
      <c r="T613" s="19">
        <v>0</v>
      </c>
      <c r="U613" s="19">
        <v>7403602323</v>
      </c>
      <c r="V613" s="19">
        <v>0</v>
      </c>
      <c r="W613" s="19">
        <v>7403602323</v>
      </c>
      <c r="X613" s="20">
        <f t="shared" si="40"/>
        <v>0.2597934861057189</v>
      </c>
      <c r="Y613" s="20">
        <f t="shared" si="41"/>
        <v>1.3217542139326226E-2</v>
      </c>
      <c r="Z613" s="21">
        <f t="shared" si="42"/>
        <v>0.27301102824504514</v>
      </c>
    </row>
    <row r="614" spans="1:26" ht="105" outlineLevel="2" x14ac:dyDescent="0.25">
      <c r="A614" s="15" t="s">
        <v>362</v>
      </c>
      <c r="B614" s="16" t="s">
        <v>35</v>
      </c>
      <c r="C614" s="16" t="s">
        <v>123</v>
      </c>
      <c r="D614" s="16" t="s">
        <v>124</v>
      </c>
      <c r="E614" s="16" t="s">
        <v>237</v>
      </c>
      <c r="F614" s="16" t="s">
        <v>38</v>
      </c>
      <c r="G614" s="16">
        <v>1310</v>
      </c>
      <c r="H614" s="16">
        <v>3460</v>
      </c>
      <c r="I614" s="17" t="s">
        <v>377</v>
      </c>
      <c r="J614" s="18">
        <v>48048914922</v>
      </c>
      <c r="K614" s="19">
        <v>48048914922</v>
      </c>
      <c r="L614" s="19">
        <v>0</v>
      </c>
      <c r="M614" s="19">
        <v>0</v>
      </c>
      <c r="N614" s="19">
        <v>48048914922</v>
      </c>
      <c r="O614" s="19">
        <v>0</v>
      </c>
      <c r="P614" s="19">
        <v>0</v>
      </c>
      <c r="Q614" s="19">
        <v>0</v>
      </c>
      <c r="R614" s="19">
        <v>0</v>
      </c>
      <c r="S614" s="19">
        <v>0</v>
      </c>
      <c r="T614" s="19">
        <v>0</v>
      </c>
      <c r="U614" s="19">
        <v>48048914922</v>
      </c>
      <c r="V614" s="19">
        <v>0</v>
      </c>
      <c r="W614" s="19">
        <v>48048914922</v>
      </c>
      <c r="X614" s="20">
        <f t="shared" si="40"/>
        <v>0</v>
      </c>
      <c r="Y614" s="20">
        <f t="shared" si="41"/>
        <v>0</v>
      </c>
      <c r="Z614" s="21">
        <f t="shared" si="42"/>
        <v>0</v>
      </c>
    </row>
    <row r="615" spans="1:26" ht="90" outlineLevel="2" x14ac:dyDescent="0.25">
      <c r="A615" s="15" t="s">
        <v>362</v>
      </c>
      <c r="B615" s="16" t="s">
        <v>35</v>
      </c>
      <c r="C615" s="16" t="s">
        <v>123</v>
      </c>
      <c r="D615" s="16" t="s">
        <v>124</v>
      </c>
      <c r="E615" s="16" t="s">
        <v>378</v>
      </c>
      <c r="F615" s="16" t="s">
        <v>38</v>
      </c>
      <c r="G615" s="16">
        <v>1310</v>
      </c>
      <c r="H615" s="16">
        <v>3460</v>
      </c>
      <c r="I615" s="17" t="s">
        <v>379</v>
      </c>
      <c r="J615" s="18">
        <v>524005972</v>
      </c>
      <c r="K615" s="19">
        <v>524005972</v>
      </c>
      <c r="L615" s="19">
        <v>0</v>
      </c>
      <c r="M615" s="19">
        <v>0</v>
      </c>
      <c r="N615" s="19">
        <v>524005972</v>
      </c>
      <c r="O615" s="19">
        <v>0</v>
      </c>
      <c r="P615" s="19">
        <v>0</v>
      </c>
      <c r="Q615" s="19">
        <v>0</v>
      </c>
      <c r="R615" s="19">
        <v>0</v>
      </c>
      <c r="S615" s="19">
        <v>0</v>
      </c>
      <c r="T615" s="19">
        <v>0</v>
      </c>
      <c r="U615" s="19">
        <v>524005972</v>
      </c>
      <c r="V615" s="19">
        <v>0</v>
      </c>
      <c r="W615" s="19">
        <v>524005972</v>
      </c>
      <c r="X615" s="20">
        <f t="shared" si="40"/>
        <v>0</v>
      </c>
      <c r="Y615" s="20">
        <f t="shared" si="41"/>
        <v>0</v>
      </c>
      <c r="Z615" s="21">
        <f t="shared" si="42"/>
        <v>0</v>
      </c>
    </row>
    <row r="616" spans="1:26" ht="135" outlineLevel="2" x14ac:dyDescent="0.25">
      <c r="A616" s="15" t="s">
        <v>362</v>
      </c>
      <c r="B616" s="16" t="s">
        <v>35</v>
      </c>
      <c r="C616" s="16" t="s">
        <v>123</v>
      </c>
      <c r="D616" s="16" t="s">
        <v>124</v>
      </c>
      <c r="E616" s="16" t="s">
        <v>380</v>
      </c>
      <c r="F616" s="16" t="s">
        <v>38</v>
      </c>
      <c r="G616" s="16">
        <v>1310</v>
      </c>
      <c r="H616" s="16">
        <v>3460</v>
      </c>
      <c r="I616" s="17" t="s">
        <v>381</v>
      </c>
      <c r="J616" s="18">
        <v>311307842</v>
      </c>
      <c r="K616" s="19">
        <v>311307842</v>
      </c>
      <c r="L616" s="19">
        <v>0</v>
      </c>
      <c r="M616" s="19">
        <v>0</v>
      </c>
      <c r="N616" s="19">
        <v>311307842</v>
      </c>
      <c r="O616" s="19">
        <v>0</v>
      </c>
      <c r="P616" s="19">
        <v>0</v>
      </c>
      <c r="Q616" s="19">
        <v>0</v>
      </c>
      <c r="R616" s="19">
        <v>0</v>
      </c>
      <c r="S616" s="19">
        <v>0</v>
      </c>
      <c r="T616" s="19">
        <v>0</v>
      </c>
      <c r="U616" s="19">
        <v>311307842</v>
      </c>
      <c r="V616" s="19">
        <v>0</v>
      </c>
      <c r="W616" s="19">
        <v>311307842</v>
      </c>
      <c r="X616" s="20">
        <f t="shared" si="40"/>
        <v>0</v>
      </c>
      <c r="Y616" s="20">
        <f t="shared" si="41"/>
        <v>0</v>
      </c>
      <c r="Z616" s="21">
        <f t="shared" si="42"/>
        <v>0</v>
      </c>
    </row>
    <row r="617" spans="1:26" ht="135" outlineLevel="2" x14ac:dyDescent="0.25">
      <c r="A617" s="15" t="s">
        <v>362</v>
      </c>
      <c r="B617" s="16" t="s">
        <v>35</v>
      </c>
      <c r="C617" s="16" t="s">
        <v>123</v>
      </c>
      <c r="D617" s="16" t="s">
        <v>124</v>
      </c>
      <c r="E617" s="16" t="s">
        <v>382</v>
      </c>
      <c r="F617" s="16" t="s">
        <v>38</v>
      </c>
      <c r="G617" s="16">
        <v>1310</v>
      </c>
      <c r="H617" s="16">
        <v>3460</v>
      </c>
      <c r="I617" s="17" t="s">
        <v>383</v>
      </c>
      <c r="J617" s="18">
        <v>18000000000</v>
      </c>
      <c r="K617" s="19">
        <v>18000000000</v>
      </c>
      <c r="L617" s="19">
        <v>0</v>
      </c>
      <c r="M617" s="19">
        <v>0</v>
      </c>
      <c r="N617" s="19">
        <v>18000000000</v>
      </c>
      <c r="O617" s="19">
        <v>0</v>
      </c>
      <c r="P617" s="19">
        <v>0</v>
      </c>
      <c r="Q617" s="19">
        <v>0</v>
      </c>
      <c r="R617" s="19">
        <v>4500000000</v>
      </c>
      <c r="S617" s="19">
        <v>4500000000</v>
      </c>
      <c r="T617" s="19">
        <v>0</v>
      </c>
      <c r="U617" s="19">
        <v>13500000000</v>
      </c>
      <c r="V617" s="19">
        <v>0</v>
      </c>
      <c r="W617" s="19">
        <v>13500000000</v>
      </c>
      <c r="X617" s="20">
        <f t="shared" si="40"/>
        <v>0.25</v>
      </c>
      <c r="Y617" s="20">
        <f t="shared" si="41"/>
        <v>0</v>
      </c>
      <c r="Z617" s="21">
        <f t="shared" si="42"/>
        <v>0.25</v>
      </c>
    </row>
    <row r="618" spans="1:26" ht="135" outlineLevel="2" x14ac:dyDescent="0.25">
      <c r="A618" s="15" t="s">
        <v>362</v>
      </c>
      <c r="B618" s="16" t="s">
        <v>35</v>
      </c>
      <c r="C618" s="16" t="s">
        <v>123</v>
      </c>
      <c r="D618" s="16" t="s">
        <v>124</v>
      </c>
      <c r="E618" s="16" t="s">
        <v>154</v>
      </c>
      <c r="F618" s="16" t="s">
        <v>38</v>
      </c>
      <c r="G618" s="16">
        <v>1310</v>
      </c>
      <c r="H618" s="16">
        <v>3460</v>
      </c>
      <c r="I618" s="17" t="s">
        <v>384</v>
      </c>
      <c r="J618" s="18">
        <v>1600000000</v>
      </c>
      <c r="K618" s="19">
        <v>1600000000</v>
      </c>
      <c r="L618" s="19">
        <v>0</v>
      </c>
      <c r="M618" s="19">
        <v>0</v>
      </c>
      <c r="N618" s="19">
        <v>1600000000</v>
      </c>
      <c r="O618" s="19">
        <v>0</v>
      </c>
      <c r="P618" s="19">
        <v>10000000</v>
      </c>
      <c r="Q618" s="19">
        <v>0</v>
      </c>
      <c r="R618" s="19">
        <v>240000000</v>
      </c>
      <c r="S618" s="19">
        <v>240000000</v>
      </c>
      <c r="T618" s="19">
        <v>0</v>
      </c>
      <c r="U618" s="19">
        <v>1350000000</v>
      </c>
      <c r="V618" s="19">
        <v>0</v>
      </c>
      <c r="W618" s="19">
        <v>1350000000</v>
      </c>
      <c r="X618" s="20">
        <f t="shared" si="40"/>
        <v>0.15</v>
      </c>
      <c r="Y618" s="20">
        <f t="shared" si="41"/>
        <v>6.2500000000000003E-3</v>
      </c>
      <c r="Z618" s="21">
        <f t="shared" si="42"/>
        <v>0.15625</v>
      </c>
    </row>
    <row r="619" spans="1:26" ht="135" outlineLevel="2" x14ac:dyDescent="0.25">
      <c r="A619" s="15" t="s">
        <v>362</v>
      </c>
      <c r="B619" s="16" t="s">
        <v>35</v>
      </c>
      <c r="C619" s="16" t="s">
        <v>123</v>
      </c>
      <c r="D619" s="16" t="s">
        <v>124</v>
      </c>
      <c r="E619" s="16" t="s">
        <v>385</v>
      </c>
      <c r="F619" s="16" t="s">
        <v>38</v>
      </c>
      <c r="G619" s="16">
        <v>1310</v>
      </c>
      <c r="H619" s="16">
        <v>3460</v>
      </c>
      <c r="I619" s="17" t="s">
        <v>386</v>
      </c>
      <c r="J619" s="18">
        <v>209602388</v>
      </c>
      <c r="K619" s="19">
        <v>209602388</v>
      </c>
      <c r="L619" s="19">
        <v>0</v>
      </c>
      <c r="M619" s="19">
        <v>0</v>
      </c>
      <c r="N619" s="19">
        <v>209602388</v>
      </c>
      <c r="O619" s="19">
        <v>0</v>
      </c>
      <c r="P619" s="19">
        <v>0</v>
      </c>
      <c r="Q619" s="19">
        <v>0</v>
      </c>
      <c r="R619" s="19">
        <v>0</v>
      </c>
      <c r="S619" s="19">
        <v>0</v>
      </c>
      <c r="T619" s="19">
        <v>0</v>
      </c>
      <c r="U619" s="19">
        <v>209602388</v>
      </c>
      <c r="V619" s="19">
        <v>0</v>
      </c>
      <c r="W619" s="19">
        <v>209602388</v>
      </c>
      <c r="X619" s="20">
        <f t="shared" si="40"/>
        <v>0</v>
      </c>
      <c r="Y619" s="20">
        <f t="shared" si="41"/>
        <v>0</v>
      </c>
      <c r="Z619" s="21">
        <f t="shared" si="42"/>
        <v>0</v>
      </c>
    </row>
    <row r="620" spans="1:26" ht="90" outlineLevel="2" x14ac:dyDescent="0.25">
      <c r="A620" s="15" t="s">
        <v>362</v>
      </c>
      <c r="B620" s="16" t="s">
        <v>35</v>
      </c>
      <c r="C620" s="16" t="s">
        <v>123</v>
      </c>
      <c r="D620" s="16" t="s">
        <v>124</v>
      </c>
      <c r="E620" s="16" t="s">
        <v>156</v>
      </c>
      <c r="F620" s="16" t="s">
        <v>38</v>
      </c>
      <c r="G620" s="16">
        <v>1310</v>
      </c>
      <c r="H620" s="16">
        <v>3460</v>
      </c>
      <c r="I620" s="17" t="s">
        <v>387</v>
      </c>
      <c r="J620" s="18">
        <v>26200298</v>
      </c>
      <c r="K620" s="19">
        <v>26200298</v>
      </c>
      <c r="L620" s="19">
        <v>0</v>
      </c>
      <c r="M620" s="19">
        <v>0</v>
      </c>
      <c r="N620" s="19">
        <v>26200298</v>
      </c>
      <c r="O620" s="19">
        <v>0</v>
      </c>
      <c r="P620" s="19">
        <v>0</v>
      </c>
      <c r="Q620" s="19">
        <v>0</v>
      </c>
      <c r="R620" s="19">
        <v>0</v>
      </c>
      <c r="S620" s="19">
        <v>0</v>
      </c>
      <c r="T620" s="19">
        <v>0</v>
      </c>
      <c r="U620" s="19">
        <v>26200298</v>
      </c>
      <c r="V620" s="19">
        <v>0</v>
      </c>
      <c r="W620" s="19">
        <v>26200298</v>
      </c>
      <c r="X620" s="20">
        <f t="shared" si="40"/>
        <v>0</v>
      </c>
      <c r="Y620" s="20">
        <f t="shared" si="41"/>
        <v>0</v>
      </c>
      <c r="Z620" s="21">
        <f t="shared" si="42"/>
        <v>0</v>
      </c>
    </row>
    <row r="621" spans="1:26" ht="240" outlineLevel="2" x14ac:dyDescent="0.25">
      <c r="A621" s="15" t="s">
        <v>362</v>
      </c>
      <c r="B621" s="16" t="s">
        <v>35</v>
      </c>
      <c r="C621" s="16" t="s">
        <v>123</v>
      </c>
      <c r="D621" s="16" t="s">
        <v>124</v>
      </c>
      <c r="E621" s="16" t="s">
        <v>158</v>
      </c>
      <c r="F621" s="16" t="s">
        <v>38</v>
      </c>
      <c r="G621" s="16">
        <v>1310</v>
      </c>
      <c r="H621" s="16">
        <v>3460</v>
      </c>
      <c r="I621" s="17" t="s">
        <v>388</v>
      </c>
      <c r="J621" s="18">
        <v>3347711680</v>
      </c>
      <c r="K621" s="19">
        <v>3347711680</v>
      </c>
      <c r="L621" s="19">
        <v>0</v>
      </c>
      <c r="M621" s="19">
        <v>0</v>
      </c>
      <c r="N621" s="19">
        <v>3347711680</v>
      </c>
      <c r="O621" s="19">
        <v>0</v>
      </c>
      <c r="P621" s="19">
        <v>0</v>
      </c>
      <c r="Q621" s="19">
        <v>0</v>
      </c>
      <c r="R621" s="19">
        <v>750000000</v>
      </c>
      <c r="S621" s="19">
        <v>750000000</v>
      </c>
      <c r="T621" s="19">
        <v>0</v>
      </c>
      <c r="U621" s="19">
        <v>2597711680</v>
      </c>
      <c r="V621" s="19">
        <v>0</v>
      </c>
      <c r="W621" s="19">
        <v>2597711680</v>
      </c>
      <c r="X621" s="20">
        <f t="shared" si="40"/>
        <v>0.22403363004068499</v>
      </c>
      <c r="Y621" s="20">
        <f t="shared" si="41"/>
        <v>0</v>
      </c>
      <c r="Z621" s="21">
        <f t="shared" si="42"/>
        <v>0.22403363004068499</v>
      </c>
    </row>
    <row r="622" spans="1:26" ht="180" outlineLevel="2" x14ac:dyDescent="0.25">
      <c r="A622" s="15" t="s">
        <v>362</v>
      </c>
      <c r="B622" s="16" t="s">
        <v>35</v>
      </c>
      <c r="C622" s="16" t="s">
        <v>123</v>
      </c>
      <c r="D622" s="16" t="s">
        <v>124</v>
      </c>
      <c r="E622" s="16" t="s">
        <v>389</v>
      </c>
      <c r="F622" s="16" t="s">
        <v>38</v>
      </c>
      <c r="G622" s="16">
        <v>1310</v>
      </c>
      <c r="H622" s="16">
        <v>3460</v>
      </c>
      <c r="I622" s="17" t="s">
        <v>390</v>
      </c>
      <c r="J622" s="18">
        <v>150000000</v>
      </c>
      <c r="K622" s="19">
        <v>150000000</v>
      </c>
      <c r="L622" s="19">
        <v>0</v>
      </c>
      <c r="M622" s="19">
        <v>0</v>
      </c>
      <c r="N622" s="19">
        <v>150000000</v>
      </c>
      <c r="O622" s="19">
        <v>0</v>
      </c>
      <c r="P622" s="19">
        <v>0</v>
      </c>
      <c r="Q622" s="19">
        <v>0</v>
      </c>
      <c r="R622" s="19">
        <v>30000000</v>
      </c>
      <c r="S622" s="19">
        <v>30000000</v>
      </c>
      <c r="T622" s="19">
        <v>0</v>
      </c>
      <c r="U622" s="19">
        <v>120000000</v>
      </c>
      <c r="V622" s="19">
        <v>0</v>
      </c>
      <c r="W622" s="19">
        <v>120000000</v>
      </c>
      <c r="X622" s="20">
        <f t="shared" si="40"/>
        <v>0.2</v>
      </c>
      <c r="Y622" s="20">
        <f t="shared" si="41"/>
        <v>0</v>
      </c>
      <c r="Z622" s="21">
        <f t="shared" si="42"/>
        <v>0.2</v>
      </c>
    </row>
    <row r="623" spans="1:26" ht="195" outlineLevel="2" x14ac:dyDescent="0.25">
      <c r="A623" s="15" t="s">
        <v>362</v>
      </c>
      <c r="B623" s="16" t="s">
        <v>35</v>
      </c>
      <c r="C623" s="16" t="s">
        <v>123</v>
      </c>
      <c r="D623" s="16" t="s">
        <v>124</v>
      </c>
      <c r="E623" s="16" t="s">
        <v>391</v>
      </c>
      <c r="F623" s="16" t="s">
        <v>38</v>
      </c>
      <c r="G623" s="16">
        <v>1310</v>
      </c>
      <c r="H623" s="16">
        <v>3460</v>
      </c>
      <c r="I623" s="17" t="s">
        <v>392</v>
      </c>
      <c r="J623" s="18">
        <v>31820172000</v>
      </c>
      <c r="K623" s="19">
        <v>31820172000</v>
      </c>
      <c r="L623" s="19">
        <v>0</v>
      </c>
      <c r="M623" s="19">
        <v>0</v>
      </c>
      <c r="N623" s="19">
        <v>31820172000</v>
      </c>
      <c r="O623" s="19">
        <v>0</v>
      </c>
      <c r="P623" s="19">
        <v>0</v>
      </c>
      <c r="Q623" s="19">
        <v>0</v>
      </c>
      <c r="R623" s="19">
        <v>7955043000</v>
      </c>
      <c r="S623" s="19">
        <v>7955043000</v>
      </c>
      <c r="T623" s="19">
        <v>0</v>
      </c>
      <c r="U623" s="19">
        <v>23865129000</v>
      </c>
      <c r="V623" s="19">
        <v>0</v>
      </c>
      <c r="W623" s="19">
        <v>23865129000</v>
      </c>
      <c r="X623" s="20">
        <f t="shared" ref="X623:X633" si="43">R623/N623</f>
        <v>0.25</v>
      </c>
      <c r="Y623" s="20">
        <f t="shared" ref="Y623:Y633" si="44">(O623+P623+Q623)/N623</f>
        <v>0</v>
      </c>
      <c r="Z623" s="21">
        <f t="shared" ref="Z623:Z633" si="45">X623+Y623</f>
        <v>0.25</v>
      </c>
    </row>
    <row r="624" spans="1:26" ht="90" outlineLevel="2" x14ac:dyDescent="0.25">
      <c r="A624" s="15" t="s">
        <v>362</v>
      </c>
      <c r="B624" s="16" t="s">
        <v>35</v>
      </c>
      <c r="C624" s="16" t="s">
        <v>123</v>
      </c>
      <c r="D624" s="16" t="s">
        <v>124</v>
      </c>
      <c r="E624" s="16" t="s">
        <v>393</v>
      </c>
      <c r="F624" s="16" t="s">
        <v>38</v>
      </c>
      <c r="G624" s="16">
        <v>1310</v>
      </c>
      <c r="H624" s="16">
        <v>3460</v>
      </c>
      <c r="I624" s="17" t="s">
        <v>394</v>
      </c>
      <c r="J624" s="18">
        <v>295926450</v>
      </c>
      <c r="K624" s="19">
        <v>295926450</v>
      </c>
      <c r="L624" s="19">
        <v>0</v>
      </c>
      <c r="M624" s="19">
        <v>0</v>
      </c>
      <c r="N624" s="19">
        <v>295926450</v>
      </c>
      <c r="O624" s="19">
        <v>0</v>
      </c>
      <c r="P624" s="19">
        <v>0</v>
      </c>
      <c r="Q624" s="19">
        <v>0</v>
      </c>
      <c r="R624" s="19">
        <v>0</v>
      </c>
      <c r="S624" s="19">
        <v>0</v>
      </c>
      <c r="T624" s="19">
        <v>0</v>
      </c>
      <c r="U624" s="19">
        <v>295926450</v>
      </c>
      <c r="V624" s="19">
        <v>0</v>
      </c>
      <c r="W624" s="19">
        <v>295926450</v>
      </c>
      <c r="X624" s="20">
        <f t="shared" si="43"/>
        <v>0</v>
      </c>
      <c r="Y624" s="20">
        <f t="shared" si="44"/>
        <v>0</v>
      </c>
      <c r="Z624" s="21">
        <f t="shared" si="45"/>
        <v>0</v>
      </c>
    </row>
    <row r="625" spans="1:26" outlineLevel="2" x14ac:dyDescent="0.25">
      <c r="A625" s="15" t="s">
        <v>362</v>
      </c>
      <c r="B625" s="16" t="s">
        <v>35</v>
      </c>
      <c r="C625" s="16" t="s">
        <v>123</v>
      </c>
      <c r="D625" s="16" t="s">
        <v>395</v>
      </c>
      <c r="E625" s="16"/>
      <c r="F625" s="16">
        <v>280</v>
      </c>
      <c r="G625" s="16">
        <v>1320</v>
      </c>
      <c r="H625" s="16">
        <v>3480</v>
      </c>
      <c r="I625" s="17" t="s">
        <v>396</v>
      </c>
      <c r="J625" s="18"/>
      <c r="K625" s="19"/>
      <c r="L625" s="19">
        <v>0</v>
      </c>
      <c r="M625" s="19">
        <v>18600000</v>
      </c>
      <c r="N625" s="19">
        <v>18600000</v>
      </c>
      <c r="O625" s="19"/>
      <c r="P625" s="19"/>
      <c r="Q625" s="19"/>
      <c r="R625" s="19"/>
      <c r="S625" s="19"/>
      <c r="T625" s="19"/>
      <c r="U625" s="19"/>
      <c r="V625" s="19"/>
      <c r="W625" s="19">
        <v>18600000</v>
      </c>
      <c r="X625" s="20">
        <f t="shared" si="43"/>
        <v>0</v>
      </c>
      <c r="Y625" s="20">
        <f t="shared" si="44"/>
        <v>0</v>
      </c>
      <c r="Z625" s="21">
        <f t="shared" si="45"/>
        <v>0</v>
      </c>
    </row>
    <row r="626" spans="1:26" outlineLevel="2" x14ac:dyDescent="0.25">
      <c r="A626" s="15" t="s">
        <v>362</v>
      </c>
      <c r="B626" s="16" t="s">
        <v>35</v>
      </c>
      <c r="C626" s="16" t="s">
        <v>123</v>
      </c>
      <c r="D626" s="16" t="s">
        <v>395</v>
      </c>
      <c r="E626" s="16"/>
      <c r="F626" s="16" t="s">
        <v>38</v>
      </c>
      <c r="G626" s="16">
        <v>1320</v>
      </c>
      <c r="H626" s="16">
        <v>3480</v>
      </c>
      <c r="I626" s="17" t="s">
        <v>396</v>
      </c>
      <c r="J626" s="18"/>
      <c r="K626" s="19"/>
      <c r="L626" s="19">
        <v>0</v>
      </c>
      <c r="M626" s="19">
        <v>2371779112</v>
      </c>
      <c r="N626" s="19">
        <v>2371779112</v>
      </c>
      <c r="O626" s="19"/>
      <c r="P626" s="19"/>
      <c r="Q626" s="19"/>
      <c r="R626" s="19"/>
      <c r="S626" s="19"/>
      <c r="T626" s="19"/>
      <c r="U626" s="19"/>
      <c r="V626" s="19"/>
      <c r="W626" s="19">
        <v>2371779112</v>
      </c>
      <c r="X626" s="20">
        <f t="shared" si="43"/>
        <v>0</v>
      </c>
      <c r="Y626" s="20">
        <f t="shared" si="44"/>
        <v>0</v>
      </c>
      <c r="Z626" s="21">
        <f t="shared" si="45"/>
        <v>0</v>
      </c>
    </row>
    <row r="627" spans="1:26" ht="45" outlineLevel="2" x14ac:dyDescent="0.25">
      <c r="A627" s="15" t="s">
        <v>362</v>
      </c>
      <c r="B627" s="16" t="s">
        <v>35</v>
      </c>
      <c r="C627" s="16" t="s">
        <v>123</v>
      </c>
      <c r="D627" s="16" t="s">
        <v>148</v>
      </c>
      <c r="E627" s="16"/>
      <c r="F627" s="16" t="s">
        <v>38</v>
      </c>
      <c r="G627" s="16">
        <v>1320</v>
      </c>
      <c r="H627" s="16">
        <v>3460</v>
      </c>
      <c r="I627" s="17" t="s">
        <v>149</v>
      </c>
      <c r="J627" s="18">
        <v>20245821</v>
      </c>
      <c r="K627" s="19">
        <v>20245821</v>
      </c>
      <c r="L627" s="19">
        <v>0</v>
      </c>
      <c r="M627" s="19">
        <v>111542</v>
      </c>
      <c r="N627" s="19">
        <v>20357363</v>
      </c>
      <c r="O627" s="19">
        <v>0</v>
      </c>
      <c r="P627" s="19">
        <v>0</v>
      </c>
      <c r="Q627" s="19">
        <v>0</v>
      </c>
      <c r="R627" s="19">
        <v>1310673.1200000001</v>
      </c>
      <c r="S627" s="19">
        <v>1310673.1200000001</v>
      </c>
      <c r="T627" s="19">
        <v>18935147.879999999</v>
      </c>
      <c r="U627" s="19">
        <v>18935147.879999999</v>
      </c>
      <c r="V627" s="19">
        <v>0</v>
      </c>
      <c r="W627" s="19">
        <v>19046689.879999999</v>
      </c>
      <c r="X627" s="20">
        <f t="shared" si="43"/>
        <v>6.4383246494155458E-2</v>
      </c>
      <c r="Y627" s="20">
        <f t="shared" si="44"/>
        <v>0</v>
      </c>
      <c r="Z627" s="21">
        <f t="shared" si="45"/>
        <v>6.4383246494155458E-2</v>
      </c>
    </row>
    <row r="628" spans="1:26" ht="120" outlineLevel="2" x14ac:dyDescent="0.25">
      <c r="A628" s="15" t="s">
        <v>362</v>
      </c>
      <c r="B628" s="16" t="s">
        <v>35</v>
      </c>
      <c r="C628" s="16" t="s">
        <v>123</v>
      </c>
      <c r="D628" s="16" t="s">
        <v>239</v>
      </c>
      <c r="E628" s="16"/>
      <c r="F628" s="16" t="s">
        <v>38</v>
      </c>
      <c r="G628" s="16">
        <v>1320</v>
      </c>
      <c r="H628" s="16">
        <v>3460</v>
      </c>
      <c r="I628" s="17" t="s">
        <v>397</v>
      </c>
      <c r="J628" s="18">
        <v>413462164</v>
      </c>
      <c r="K628" s="19">
        <v>413462164</v>
      </c>
      <c r="L628" s="19">
        <v>0</v>
      </c>
      <c r="M628" s="19">
        <v>1200000000</v>
      </c>
      <c r="N628" s="19">
        <v>1613462164</v>
      </c>
      <c r="O628" s="19">
        <v>0</v>
      </c>
      <c r="P628" s="19">
        <v>0</v>
      </c>
      <c r="Q628" s="19">
        <v>0</v>
      </c>
      <c r="R628" s="19">
        <v>0</v>
      </c>
      <c r="S628" s="19">
        <v>0</v>
      </c>
      <c r="T628" s="19">
        <v>310096623</v>
      </c>
      <c r="U628" s="19">
        <v>413462164</v>
      </c>
      <c r="V628" s="19">
        <v>0</v>
      </c>
      <c r="W628" s="19">
        <v>1613462164</v>
      </c>
      <c r="X628" s="20">
        <f t="shared" si="43"/>
        <v>0</v>
      </c>
      <c r="Y628" s="20">
        <f t="shared" si="44"/>
        <v>0</v>
      </c>
      <c r="Z628" s="21">
        <f t="shared" si="45"/>
        <v>0</v>
      </c>
    </row>
    <row r="629" spans="1:26" ht="120" outlineLevel="2" x14ac:dyDescent="0.25">
      <c r="A629" s="15" t="s">
        <v>400</v>
      </c>
      <c r="B629" s="16" t="s">
        <v>243</v>
      </c>
      <c r="C629" s="16" t="s">
        <v>123</v>
      </c>
      <c r="D629" s="16" t="s">
        <v>124</v>
      </c>
      <c r="E629" s="16" t="s">
        <v>57</v>
      </c>
      <c r="F629" s="16" t="s">
        <v>38</v>
      </c>
      <c r="G629" s="16">
        <v>1310</v>
      </c>
      <c r="H629" s="16">
        <v>3410</v>
      </c>
      <c r="I629" s="17" t="s">
        <v>125</v>
      </c>
      <c r="J629" s="18">
        <v>783303631</v>
      </c>
      <c r="K629" s="19">
        <v>783303631</v>
      </c>
      <c r="L629" s="19">
        <v>0</v>
      </c>
      <c r="M629" s="19">
        <v>0</v>
      </c>
      <c r="N629" s="19">
        <v>783303631</v>
      </c>
      <c r="O629" s="19">
        <v>0</v>
      </c>
      <c r="P629" s="19">
        <v>575125768.84000003</v>
      </c>
      <c r="Q629" s="19">
        <v>0</v>
      </c>
      <c r="R629" s="19">
        <v>208177862.16</v>
      </c>
      <c r="S629" s="19">
        <v>208177862.16</v>
      </c>
      <c r="T629" s="19">
        <v>0</v>
      </c>
      <c r="U629" s="19">
        <v>0</v>
      </c>
      <c r="V629" s="19">
        <v>0</v>
      </c>
      <c r="W629" s="19">
        <v>-2.9802322387695313E-8</v>
      </c>
      <c r="X629" s="20">
        <f t="shared" si="43"/>
        <v>0.26576905036713661</v>
      </c>
      <c r="Y629" s="20">
        <f t="shared" si="44"/>
        <v>0.73423094963286339</v>
      </c>
      <c r="Z629" s="21">
        <f t="shared" si="45"/>
        <v>1</v>
      </c>
    </row>
    <row r="630" spans="1:26" ht="30" outlineLevel="2" x14ac:dyDescent="0.25">
      <c r="A630" s="15" t="s">
        <v>400</v>
      </c>
      <c r="B630" s="16" t="s">
        <v>243</v>
      </c>
      <c r="C630" s="16" t="s">
        <v>123</v>
      </c>
      <c r="D630" s="16" t="s">
        <v>124</v>
      </c>
      <c r="E630" s="16" t="s">
        <v>126</v>
      </c>
      <c r="F630" s="16" t="s">
        <v>38</v>
      </c>
      <c r="G630" s="16">
        <v>1310</v>
      </c>
      <c r="H630" s="16">
        <v>3410</v>
      </c>
      <c r="I630" s="17" t="s">
        <v>58</v>
      </c>
      <c r="J630" s="18">
        <v>1452926348</v>
      </c>
      <c r="K630" s="19">
        <v>1452926348</v>
      </c>
      <c r="L630" s="19">
        <v>0</v>
      </c>
      <c r="M630" s="19">
        <v>0</v>
      </c>
      <c r="N630" s="19">
        <v>1452926348</v>
      </c>
      <c r="O630" s="19">
        <v>0</v>
      </c>
      <c r="P630" s="19">
        <v>1059381578.4299999</v>
      </c>
      <c r="Q630" s="19">
        <v>0</v>
      </c>
      <c r="R630" s="19">
        <v>393544769.56999999</v>
      </c>
      <c r="S630" s="19">
        <v>393544769.56999999</v>
      </c>
      <c r="T630" s="19">
        <v>0</v>
      </c>
      <c r="U630" s="19">
        <v>0</v>
      </c>
      <c r="V630" s="19">
        <v>0</v>
      </c>
      <c r="W630" s="19">
        <v>5.9604644775390625E-8</v>
      </c>
      <c r="X630" s="20">
        <f t="shared" si="43"/>
        <v>0.270863536965743</v>
      </c>
      <c r="Y630" s="20">
        <f t="shared" si="44"/>
        <v>0.72913646303425694</v>
      </c>
      <c r="Z630" s="21">
        <f t="shared" si="45"/>
        <v>1</v>
      </c>
    </row>
    <row r="631" spans="1:26" ht="195" outlineLevel="2" x14ac:dyDescent="0.25">
      <c r="A631" s="15" t="s">
        <v>400</v>
      </c>
      <c r="B631" s="16" t="s">
        <v>243</v>
      </c>
      <c r="C631" s="16" t="s">
        <v>123</v>
      </c>
      <c r="D631" s="16" t="s">
        <v>124</v>
      </c>
      <c r="E631" s="16" t="s">
        <v>267</v>
      </c>
      <c r="F631" s="16" t="s">
        <v>38</v>
      </c>
      <c r="G631" s="16">
        <v>1310</v>
      </c>
      <c r="H631" s="16">
        <v>3410</v>
      </c>
      <c r="I631" s="17" t="s">
        <v>403</v>
      </c>
      <c r="J631" s="19">
        <v>0</v>
      </c>
      <c r="K631" s="19">
        <v>32546991570</v>
      </c>
      <c r="L631" s="19">
        <v>47000000</v>
      </c>
      <c r="M631" s="19">
        <v>0</v>
      </c>
      <c r="N631" s="19">
        <v>32593991570</v>
      </c>
      <c r="O631" s="19">
        <v>0</v>
      </c>
      <c r="P631" s="19">
        <v>258389329.88</v>
      </c>
      <c r="Q631" s="19">
        <v>0</v>
      </c>
      <c r="R631" s="19">
        <v>8008970360.1199999</v>
      </c>
      <c r="S631" s="19">
        <v>8008970360.1199999</v>
      </c>
      <c r="T631" s="19">
        <v>0</v>
      </c>
      <c r="U631" s="19">
        <v>24279631880</v>
      </c>
      <c r="V631" s="19">
        <v>0</v>
      </c>
      <c r="W631" s="19">
        <v>24326631880</v>
      </c>
      <c r="X631" s="20">
        <f t="shared" si="43"/>
        <v>0.24571922536457844</v>
      </c>
      <c r="Y631" s="20">
        <f t="shared" si="44"/>
        <v>7.9275141654581958E-3</v>
      </c>
      <c r="Z631" s="21">
        <f t="shared" si="45"/>
        <v>0.25364673953003664</v>
      </c>
    </row>
    <row r="632" spans="1:26" ht="45" outlineLevel="2" x14ac:dyDescent="0.25">
      <c r="A632" s="15" t="s">
        <v>400</v>
      </c>
      <c r="B632" s="16" t="s">
        <v>243</v>
      </c>
      <c r="C632" s="16" t="s">
        <v>123</v>
      </c>
      <c r="D632" s="16" t="s">
        <v>124</v>
      </c>
      <c r="E632" s="16" t="s">
        <v>127</v>
      </c>
      <c r="F632" s="16" t="s">
        <v>38</v>
      </c>
      <c r="G632" s="16">
        <v>1310</v>
      </c>
      <c r="H632" s="16">
        <v>3410</v>
      </c>
      <c r="I632" s="17" t="s">
        <v>404</v>
      </c>
      <c r="J632" s="18">
        <v>7301003437</v>
      </c>
      <c r="K632" s="19">
        <v>7301003437</v>
      </c>
      <c r="L632" s="19">
        <v>-454525</v>
      </c>
      <c r="M632" s="19">
        <v>0</v>
      </c>
      <c r="N632" s="19">
        <v>7300548912</v>
      </c>
      <c r="O632" s="19">
        <v>0</v>
      </c>
      <c r="P632" s="19">
        <v>5458376206.3800001</v>
      </c>
      <c r="Q632" s="19">
        <v>0</v>
      </c>
      <c r="R632" s="19">
        <v>1842172705.6199999</v>
      </c>
      <c r="S632" s="19">
        <v>1842172705.6199999</v>
      </c>
      <c r="T632" s="19">
        <v>0</v>
      </c>
      <c r="U632" s="19">
        <v>454525</v>
      </c>
      <c r="V632" s="19">
        <v>0</v>
      </c>
      <c r="W632" s="19">
        <v>0</v>
      </c>
      <c r="X632" s="20">
        <f t="shared" si="43"/>
        <v>0.25233345161101495</v>
      </c>
      <c r="Y632" s="20">
        <f t="shared" si="44"/>
        <v>0.74766654838898505</v>
      </c>
      <c r="Z632" s="21">
        <f t="shared" si="45"/>
        <v>1</v>
      </c>
    </row>
    <row r="633" spans="1:26" ht="409.5" outlineLevel="2" x14ac:dyDescent="0.25">
      <c r="A633" s="15" t="s">
        <v>400</v>
      </c>
      <c r="B633" s="16" t="s">
        <v>243</v>
      </c>
      <c r="C633" s="16" t="s">
        <v>123</v>
      </c>
      <c r="D633" s="16" t="s">
        <v>124</v>
      </c>
      <c r="E633" s="16" t="s">
        <v>280</v>
      </c>
      <c r="F633" s="16" t="s">
        <v>38</v>
      </c>
      <c r="G633" s="16">
        <v>1310</v>
      </c>
      <c r="H633" s="16">
        <v>3410</v>
      </c>
      <c r="I633" s="17" t="s">
        <v>405</v>
      </c>
      <c r="J633" s="19">
        <v>0</v>
      </c>
      <c r="K633" s="19">
        <v>0</v>
      </c>
      <c r="L633" s="19">
        <v>454525</v>
      </c>
      <c r="M633" s="19">
        <v>0</v>
      </c>
      <c r="N633" s="19">
        <v>454525</v>
      </c>
      <c r="O633" s="19">
        <v>0</v>
      </c>
      <c r="P633" s="19">
        <v>0</v>
      </c>
      <c r="Q633" s="19">
        <v>0</v>
      </c>
      <c r="R633" s="19">
        <v>0</v>
      </c>
      <c r="S633" s="19">
        <v>0</v>
      </c>
      <c r="T633" s="19">
        <v>0</v>
      </c>
      <c r="U633" s="19">
        <v>0</v>
      </c>
      <c r="V633" s="19">
        <v>0</v>
      </c>
      <c r="W633" s="19">
        <v>454525</v>
      </c>
      <c r="X633" s="20">
        <f t="shared" si="43"/>
        <v>0</v>
      </c>
      <c r="Y633" s="20">
        <f t="shared" si="44"/>
        <v>0</v>
      </c>
      <c r="Z633" s="21">
        <f t="shared" si="45"/>
        <v>0</v>
      </c>
    </row>
    <row r="634" spans="1:26" ht="135" outlineLevel="2" x14ac:dyDescent="0.25">
      <c r="A634" s="15" t="s">
        <v>400</v>
      </c>
      <c r="B634" s="16" t="s">
        <v>243</v>
      </c>
      <c r="C634" s="16" t="s">
        <v>123</v>
      </c>
      <c r="D634" s="16" t="s">
        <v>124</v>
      </c>
      <c r="E634" s="16" t="s">
        <v>319</v>
      </c>
      <c r="F634" s="16" t="s">
        <v>38</v>
      </c>
      <c r="G634" s="16">
        <v>1310</v>
      </c>
      <c r="H634" s="16">
        <v>3410</v>
      </c>
      <c r="I634" s="17" t="s">
        <v>406</v>
      </c>
      <c r="J634" s="18">
        <v>20671145385</v>
      </c>
      <c r="K634" s="19">
        <v>0</v>
      </c>
      <c r="L634" s="19">
        <v>0</v>
      </c>
      <c r="M634" s="19">
        <v>0</v>
      </c>
      <c r="N634" s="19">
        <v>0</v>
      </c>
      <c r="O634" s="19">
        <v>0</v>
      </c>
      <c r="P634" s="19">
        <v>0</v>
      </c>
      <c r="Q634" s="19">
        <v>0</v>
      </c>
      <c r="R634" s="19">
        <v>0</v>
      </c>
      <c r="S634" s="19">
        <v>0</v>
      </c>
      <c r="T634" s="19">
        <v>0</v>
      </c>
      <c r="U634" s="19">
        <v>0</v>
      </c>
      <c r="V634" s="19">
        <v>0</v>
      </c>
      <c r="W634" s="19">
        <v>0</v>
      </c>
      <c r="X634" s="20">
        <v>0</v>
      </c>
      <c r="Y634" s="20">
        <v>0</v>
      </c>
      <c r="Z634" s="21">
        <v>0</v>
      </c>
    </row>
    <row r="635" spans="1:26" ht="180" outlineLevel="2" x14ac:dyDescent="0.25">
      <c r="A635" s="15" t="s">
        <v>400</v>
      </c>
      <c r="B635" s="16" t="s">
        <v>243</v>
      </c>
      <c r="C635" s="16" t="s">
        <v>123</v>
      </c>
      <c r="D635" s="16" t="s">
        <v>124</v>
      </c>
      <c r="E635" s="16" t="s">
        <v>273</v>
      </c>
      <c r="F635" s="16" t="s">
        <v>38</v>
      </c>
      <c r="G635" s="16">
        <v>1310</v>
      </c>
      <c r="H635" s="16">
        <v>3410</v>
      </c>
      <c r="I635" s="17" t="s">
        <v>407</v>
      </c>
      <c r="J635" s="18">
        <v>62880716</v>
      </c>
      <c r="K635" s="19">
        <v>62880716</v>
      </c>
      <c r="L635" s="19">
        <v>0</v>
      </c>
      <c r="M635" s="19">
        <v>0</v>
      </c>
      <c r="N635" s="19">
        <v>62880716</v>
      </c>
      <c r="O635" s="19">
        <v>0</v>
      </c>
      <c r="P635" s="19">
        <v>15720180</v>
      </c>
      <c r="Q635" s="19">
        <v>0</v>
      </c>
      <c r="R635" s="19">
        <v>0</v>
      </c>
      <c r="S635" s="19">
        <v>0</v>
      </c>
      <c r="T635" s="19">
        <v>0</v>
      </c>
      <c r="U635" s="19">
        <v>47160536</v>
      </c>
      <c r="V635" s="19">
        <v>0</v>
      </c>
      <c r="W635" s="19">
        <v>47160536</v>
      </c>
      <c r="X635" s="20">
        <f t="shared" ref="X635:X643" si="46">R635/N635</f>
        <v>0</v>
      </c>
      <c r="Y635" s="20">
        <f t="shared" ref="Y635:Y643" si="47">(O635+P635+Q635)/N635</f>
        <v>0.25000001590312682</v>
      </c>
      <c r="Z635" s="21">
        <f t="shared" ref="Z635:Z643" si="48">X635+Y635</f>
        <v>0.25000001590312682</v>
      </c>
    </row>
    <row r="636" spans="1:26" ht="210" outlineLevel="2" x14ac:dyDescent="0.25">
      <c r="A636" s="15" t="s">
        <v>400</v>
      </c>
      <c r="B636" s="16" t="s">
        <v>243</v>
      </c>
      <c r="C636" s="16" t="s">
        <v>123</v>
      </c>
      <c r="D636" s="16" t="s">
        <v>124</v>
      </c>
      <c r="E636" s="16" t="s">
        <v>408</v>
      </c>
      <c r="F636" s="16" t="s">
        <v>38</v>
      </c>
      <c r="G636" s="16">
        <v>1310</v>
      </c>
      <c r="H636" s="16">
        <v>3410</v>
      </c>
      <c r="I636" s="17" t="s">
        <v>409</v>
      </c>
      <c r="J636" s="18">
        <v>262414854</v>
      </c>
      <c r="K636" s="19">
        <v>262414854</v>
      </c>
      <c r="L636" s="19">
        <v>0</v>
      </c>
      <c r="M636" s="19">
        <v>0</v>
      </c>
      <c r="N636" s="19">
        <v>262414854</v>
      </c>
      <c r="O636" s="19">
        <v>0</v>
      </c>
      <c r="P636" s="19">
        <v>65603714</v>
      </c>
      <c r="Q636" s="19">
        <v>0</v>
      </c>
      <c r="R636" s="19">
        <v>0</v>
      </c>
      <c r="S636" s="19">
        <v>0</v>
      </c>
      <c r="T636" s="19">
        <v>0</v>
      </c>
      <c r="U636" s="19">
        <v>196811140</v>
      </c>
      <c r="V636" s="19">
        <v>0</v>
      </c>
      <c r="W636" s="19">
        <v>196811140</v>
      </c>
      <c r="X636" s="20">
        <f t="shared" si="46"/>
        <v>0</v>
      </c>
      <c r="Y636" s="20">
        <f t="shared" si="47"/>
        <v>0.25000000190537996</v>
      </c>
      <c r="Z636" s="21">
        <f t="shared" si="48"/>
        <v>0.25000000190537996</v>
      </c>
    </row>
    <row r="637" spans="1:26" ht="45" outlineLevel="2" x14ac:dyDescent="0.25">
      <c r="A637" s="15" t="s">
        <v>400</v>
      </c>
      <c r="B637" s="16" t="s">
        <v>243</v>
      </c>
      <c r="C637" s="16" t="s">
        <v>123</v>
      </c>
      <c r="D637" s="16" t="s">
        <v>148</v>
      </c>
      <c r="E637" s="16"/>
      <c r="F637" s="16" t="s">
        <v>38</v>
      </c>
      <c r="G637" s="16">
        <v>1320</v>
      </c>
      <c r="H637" s="16">
        <v>3410</v>
      </c>
      <c r="I637" s="17" t="s">
        <v>149</v>
      </c>
      <c r="J637" s="18">
        <v>4970151865</v>
      </c>
      <c r="K637" s="19">
        <v>4970151865</v>
      </c>
      <c r="L637" s="19">
        <v>0</v>
      </c>
      <c r="M637" s="19">
        <v>0</v>
      </c>
      <c r="N637" s="19">
        <v>4970151865</v>
      </c>
      <c r="O637" s="19">
        <v>0</v>
      </c>
      <c r="P637" s="19">
        <v>0</v>
      </c>
      <c r="Q637" s="19">
        <v>0</v>
      </c>
      <c r="R637" s="19">
        <v>569819559.46000004</v>
      </c>
      <c r="S637" s="19">
        <v>569819559.46000004</v>
      </c>
      <c r="T637" s="19">
        <v>4400332305.54</v>
      </c>
      <c r="U637" s="19">
        <v>4400332305.54</v>
      </c>
      <c r="V637" s="19">
        <v>0</v>
      </c>
      <c r="W637" s="19">
        <v>4400332305.54</v>
      </c>
      <c r="X637" s="20">
        <f t="shared" si="46"/>
        <v>0.11464831959616591</v>
      </c>
      <c r="Y637" s="20">
        <f t="shared" si="47"/>
        <v>0</v>
      </c>
      <c r="Z637" s="21">
        <f t="shared" si="48"/>
        <v>0.11464831959616591</v>
      </c>
    </row>
    <row r="638" spans="1:26" ht="315" outlineLevel="2" x14ac:dyDescent="0.25">
      <c r="A638" s="15" t="s">
        <v>400</v>
      </c>
      <c r="B638" s="16" t="s">
        <v>243</v>
      </c>
      <c r="C638" s="16" t="s">
        <v>123</v>
      </c>
      <c r="D638" s="16" t="s">
        <v>150</v>
      </c>
      <c r="E638" s="16" t="s">
        <v>57</v>
      </c>
      <c r="F638" s="16" t="s">
        <v>38</v>
      </c>
      <c r="G638" s="16">
        <v>1320</v>
      </c>
      <c r="H638" s="16">
        <v>3410</v>
      </c>
      <c r="I638" s="17" t="s">
        <v>410</v>
      </c>
      <c r="J638" s="18">
        <v>202281955</v>
      </c>
      <c r="K638" s="19">
        <v>202281955</v>
      </c>
      <c r="L638" s="19">
        <v>0</v>
      </c>
      <c r="M638" s="19">
        <v>0</v>
      </c>
      <c r="N638" s="19">
        <v>202281955</v>
      </c>
      <c r="O638" s="19">
        <v>0</v>
      </c>
      <c r="P638" s="19">
        <v>0</v>
      </c>
      <c r="Q638" s="19">
        <v>0</v>
      </c>
      <c r="R638" s="19">
        <v>50570490</v>
      </c>
      <c r="S638" s="19">
        <v>50570490</v>
      </c>
      <c r="T638" s="19">
        <v>0</v>
      </c>
      <c r="U638" s="19">
        <v>151711465</v>
      </c>
      <c r="V638" s="19">
        <v>0</v>
      </c>
      <c r="W638" s="19">
        <v>151711465</v>
      </c>
      <c r="X638" s="20">
        <f t="shared" si="46"/>
        <v>0.25000000617949336</v>
      </c>
      <c r="Y638" s="20">
        <f t="shared" si="47"/>
        <v>0</v>
      </c>
      <c r="Z638" s="21">
        <f t="shared" si="48"/>
        <v>0.25000000617949336</v>
      </c>
    </row>
    <row r="639" spans="1:26" ht="75" outlineLevel="2" x14ac:dyDescent="0.25">
      <c r="A639" s="15" t="s">
        <v>400</v>
      </c>
      <c r="B639" s="16" t="s">
        <v>243</v>
      </c>
      <c r="C639" s="16" t="s">
        <v>123</v>
      </c>
      <c r="D639" s="16" t="s">
        <v>359</v>
      </c>
      <c r="E639" s="16"/>
      <c r="F639" s="16" t="s">
        <v>38</v>
      </c>
      <c r="G639" s="16">
        <v>1320</v>
      </c>
      <c r="H639" s="16">
        <v>3410</v>
      </c>
      <c r="I639" s="17" t="s">
        <v>360</v>
      </c>
      <c r="J639" s="18">
        <v>17148600</v>
      </c>
      <c r="K639" s="19">
        <v>17148600</v>
      </c>
      <c r="L639" s="19">
        <v>0</v>
      </c>
      <c r="M639" s="19">
        <v>0</v>
      </c>
      <c r="N639" s="19">
        <v>17148600</v>
      </c>
      <c r="O639" s="19">
        <v>0</v>
      </c>
      <c r="P639" s="19">
        <v>14823670</v>
      </c>
      <c r="Q639" s="19">
        <v>0</v>
      </c>
      <c r="R639" s="19">
        <v>0</v>
      </c>
      <c r="S639" s="19">
        <v>0</v>
      </c>
      <c r="T639" s="19">
        <v>0</v>
      </c>
      <c r="U639" s="19">
        <v>2324930</v>
      </c>
      <c r="V639" s="19">
        <v>0</v>
      </c>
      <c r="W639" s="19">
        <v>2324930</v>
      </c>
      <c r="X639" s="20">
        <f t="shared" si="46"/>
        <v>0</v>
      </c>
      <c r="Y639" s="20">
        <f t="shared" si="47"/>
        <v>0.86442450112545632</v>
      </c>
      <c r="Z639" s="21">
        <f t="shared" si="48"/>
        <v>0.86442450112545632</v>
      </c>
    </row>
    <row r="640" spans="1:26" ht="120" outlineLevel="2" x14ac:dyDescent="0.25">
      <c r="A640" s="15" t="s">
        <v>400</v>
      </c>
      <c r="B640" s="16" t="s">
        <v>257</v>
      </c>
      <c r="C640" s="16" t="s">
        <v>123</v>
      </c>
      <c r="D640" s="16" t="s">
        <v>124</v>
      </c>
      <c r="E640" s="16" t="s">
        <v>57</v>
      </c>
      <c r="F640" s="16" t="s">
        <v>38</v>
      </c>
      <c r="G640" s="16">
        <v>1310</v>
      </c>
      <c r="H640" s="16">
        <v>3420</v>
      </c>
      <c r="I640" s="17" t="s">
        <v>125</v>
      </c>
      <c r="J640" s="18">
        <v>355443465</v>
      </c>
      <c r="K640" s="19">
        <v>355443465</v>
      </c>
      <c r="L640" s="19">
        <v>0</v>
      </c>
      <c r="M640" s="19">
        <v>0</v>
      </c>
      <c r="N640" s="19">
        <v>355443465</v>
      </c>
      <c r="O640" s="19">
        <v>0</v>
      </c>
      <c r="P640" s="19">
        <v>263622168.31</v>
      </c>
      <c r="Q640" s="19">
        <v>0</v>
      </c>
      <c r="R640" s="19">
        <v>91821296.689999998</v>
      </c>
      <c r="S640" s="19">
        <v>91821296.689999998</v>
      </c>
      <c r="T640" s="19">
        <v>0</v>
      </c>
      <c r="U640" s="19">
        <v>0</v>
      </c>
      <c r="V640" s="19">
        <v>0</v>
      </c>
      <c r="W640" s="19">
        <v>0</v>
      </c>
      <c r="X640" s="20">
        <f t="shared" si="46"/>
        <v>0.25832883631719039</v>
      </c>
      <c r="Y640" s="20">
        <f t="shared" si="47"/>
        <v>0.74167116368280961</v>
      </c>
      <c r="Z640" s="21">
        <f t="shared" si="48"/>
        <v>1</v>
      </c>
    </row>
    <row r="641" spans="1:26" ht="30" outlineLevel="2" x14ac:dyDescent="0.25">
      <c r="A641" s="15" t="s">
        <v>400</v>
      </c>
      <c r="B641" s="16" t="s">
        <v>257</v>
      </c>
      <c r="C641" s="16" t="s">
        <v>123</v>
      </c>
      <c r="D641" s="16" t="s">
        <v>124</v>
      </c>
      <c r="E641" s="16" t="s">
        <v>126</v>
      </c>
      <c r="F641" s="16" t="s">
        <v>38</v>
      </c>
      <c r="G641" s="16">
        <v>1310</v>
      </c>
      <c r="H641" s="16">
        <v>3420</v>
      </c>
      <c r="I641" s="17" t="s">
        <v>58</v>
      </c>
      <c r="J641" s="18">
        <v>671683593</v>
      </c>
      <c r="K641" s="19">
        <v>671683593</v>
      </c>
      <c r="L641" s="19">
        <v>0</v>
      </c>
      <c r="M641" s="19">
        <v>0</v>
      </c>
      <c r="N641" s="19">
        <v>671683593</v>
      </c>
      <c r="O641" s="19">
        <v>0</v>
      </c>
      <c r="P641" s="19">
        <v>486404742.45999998</v>
      </c>
      <c r="Q641" s="19">
        <v>0</v>
      </c>
      <c r="R641" s="19">
        <v>185278850.53999999</v>
      </c>
      <c r="S641" s="19">
        <v>185278850.53999999</v>
      </c>
      <c r="T641" s="19">
        <v>0</v>
      </c>
      <c r="U641" s="19">
        <v>0</v>
      </c>
      <c r="V641" s="19">
        <v>0</v>
      </c>
      <c r="W641" s="19">
        <v>2.9802322387695313E-8</v>
      </c>
      <c r="X641" s="20">
        <f t="shared" si="46"/>
        <v>0.27584245390373857</v>
      </c>
      <c r="Y641" s="20">
        <f t="shared" si="47"/>
        <v>0.72415754609626137</v>
      </c>
      <c r="Z641" s="21">
        <f t="shared" si="48"/>
        <v>1</v>
      </c>
    </row>
    <row r="642" spans="1:26" ht="195" outlineLevel="2" x14ac:dyDescent="0.25">
      <c r="A642" s="15" t="s">
        <v>400</v>
      </c>
      <c r="B642" s="16" t="s">
        <v>257</v>
      </c>
      <c r="C642" s="16" t="s">
        <v>123</v>
      </c>
      <c r="D642" s="16" t="s">
        <v>124</v>
      </c>
      <c r="E642" s="16" t="s">
        <v>267</v>
      </c>
      <c r="F642" s="16" t="s">
        <v>38</v>
      </c>
      <c r="G642" s="16">
        <v>1310</v>
      </c>
      <c r="H642" s="16">
        <v>3420</v>
      </c>
      <c r="I642" s="17" t="s">
        <v>411</v>
      </c>
      <c r="J642" s="19">
        <v>0</v>
      </c>
      <c r="K642" s="19">
        <v>7938414951</v>
      </c>
      <c r="L642" s="19">
        <v>-104200000</v>
      </c>
      <c r="M642" s="19">
        <v>0</v>
      </c>
      <c r="N642" s="19">
        <v>7834214951</v>
      </c>
      <c r="O642" s="19">
        <v>0</v>
      </c>
      <c r="P642" s="19">
        <v>86552445.439999998</v>
      </c>
      <c r="Q642" s="19">
        <v>0</v>
      </c>
      <c r="R642" s="19">
        <v>1800803122.5599999</v>
      </c>
      <c r="S642" s="19">
        <v>1800803122.5599999</v>
      </c>
      <c r="T642" s="19">
        <v>0</v>
      </c>
      <c r="U642" s="19">
        <v>6051059383</v>
      </c>
      <c r="V642" s="19">
        <v>0</v>
      </c>
      <c r="W642" s="19">
        <v>5946859383</v>
      </c>
      <c r="X642" s="20">
        <f t="shared" si="46"/>
        <v>0.22986388985026968</v>
      </c>
      <c r="Y642" s="20">
        <f t="shared" si="47"/>
        <v>1.1048004934936332E-2</v>
      </c>
      <c r="Z642" s="21">
        <f t="shared" si="48"/>
        <v>0.240911894785206</v>
      </c>
    </row>
    <row r="643" spans="1:26" ht="45" outlineLevel="2" x14ac:dyDescent="0.25">
      <c r="A643" s="15" t="s">
        <v>400</v>
      </c>
      <c r="B643" s="16" t="s">
        <v>257</v>
      </c>
      <c r="C643" s="16" t="s">
        <v>123</v>
      </c>
      <c r="D643" s="16" t="s">
        <v>124</v>
      </c>
      <c r="E643" s="16" t="s">
        <v>127</v>
      </c>
      <c r="F643" s="16" t="s">
        <v>38</v>
      </c>
      <c r="G643" s="16">
        <v>1310</v>
      </c>
      <c r="H643" s="16">
        <v>3420</v>
      </c>
      <c r="I643" s="17" t="s">
        <v>66</v>
      </c>
      <c r="J643" s="18">
        <v>3379139556</v>
      </c>
      <c r="K643" s="19">
        <v>3379139556</v>
      </c>
      <c r="L643" s="19">
        <v>0</v>
      </c>
      <c r="M643" s="19">
        <v>0</v>
      </c>
      <c r="N643" s="19">
        <v>3379139556</v>
      </c>
      <c r="O643" s="19">
        <v>0</v>
      </c>
      <c r="P643" s="19">
        <v>2460197982.7800002</v>
      </c>
      <c r="Q643" s="19">
        <v>0</v>
      </c>
      <c r="R643" s="19">
        <v>918941573.22000003</v>
      </c>
      <c r="S643" s="19">
        <v>918941573.22000003</v>
      </c>
      <c r="T643" s="19">
        <v>0</v>
      </c>
      <c r="U643" s="19">
        <v>0</v>
      </c>
      <c r="V643" s="19">
        <v>0</v>
      </c>
      <c r="W643" s="19">
        <v>-2.384185791015625E-7</v>
      </c>
      <c r="X643" s="20">
        <f t="shared" si="46"/>
        <v>0.27194543403462795</v>
      </c>
      <c r="Y643" s="20">
        <f t="shared" si="47"/>
        <v>0.7280545659653721</v>
      </c>
      <c r="Z643" s="21">
        <f t="shared" si="48"/>
        <v>1</v>
      </c>
    </row>
    <row r="644" spans="1:26" ht="165" outlineLevel="2" x14ac:dyDescent="0.25">
      <c r="A644" s="15" t="s">
        <v>400</v>
      </c>
      <c r="B644" s="16" t="s">
        <v>257</v>
      </c>
      <c r="C644" s="16" t="s">
        <v>123</v>
      </c>
      <c r="D644" s="16" t="s">
        <v>124</v>
      </c>
      <c r="E644" s="16" t="s">
        <v>271</v>
      </c>
      <c r="F644" s="16" t="s">
        <v>38</v>
      </c>
      <c r="G644" s="16">
        <v>1310</v>
      </c>
      <c r="H644" s="16">
        <v>3420</v>
      </c>
      <c r="I644" s="17" t="s">
        <v>412</v>
      </c>
      <c r="J644" s="18">
        <v>15260195600</v>
      </c>
      <c r="K644" s="19">
        <v>0</v>
      </c>
      <c r="L644" s="19">
        <v>0</v>
      </c>
      <c r="M644" s="19">
        <v>0</v>
      </c>
      <c r="N644" s="19">
        <v>0</v>
      </c>
      <c r="O644" s="19">
        <v>0</v>
      </c>
      <c r="P644" s="19">
        <v>0</v>
      </c>
      <c r="Q644" s="19">
        <v>0</v>
      </c>
      <c r="R644" s="19">
        <v>0</v>
      </c>
      <c r="S644" s="19">
        <v>0</v>
      </c>
      <c r="T644" s="19">
        <v>0</v>
      </c>
      <c r="U644" s="19">
        <v>0</v>
      </c>
      <c r="V644" s="19">
        <v>0</v>
      </c>
      <c r="W644" s="19">
        <v>0</v>
      </c>
      <c r="X644" s="20">
        <v>0</v>
      </c>
      <c r="Y644" s="20">
        <v>0</v>
      </c>
      <c r="Z644" s="21">
        <v>0</v>
      </c>
    </row>
    <row r="645" spans="1:26" ht="225" outlineLevel="2" x14ac:dyDescent="0.25">
      <c r="A645" s="15" t="s">
        <v>400</v>
      </c>
      <c r="B645" s="16" t="s">
        <v>257</v>
      </c>
      <c r="C645" s="16" t="s">
        <v>123</v>
      </c>
      <c r="D645" s="16" t="s">
        <v>124</v>
      </c>
      <c r="E645" s="16" t="s">
        <v>273</v>
      </c>
      <c r="F645" s="16" t="s">
        <v>38</v>
      </c>
      <c r="G645" s="16">
        <v>1310</v>
      </c>
      <c r="H645" s="16">
        <v>3420</v>
      </c>
      <c r="I645" s="17" t="s">
        <v>413</v>
      </c>
      <c r="J645" s="18">
        <v>41920477</v>
      </c>
      <c r="K645" s="19">
        <v>41920477</v>
      </c>
      <c r="L645" s="19">
        <v>0</v>
      </c>
      <c r="M645" s="19">
        <v>0</v>
      </c>
      <c r="N645" s="19">
        <v>41920477</v>
      </c>
      <c r="O645" s="19">
        <v>0</v>
      </c>
      <c r="P645" s="19">
        <v>10480119</v>
      </c>
      <c r="Q645" s="19">
        <v>0</v>
      </c>
      <c r="R645" s="19">
        <v>0</v>
      </c>
      <c r="S645" s="19">
        <v>0</v>
      </c>
      <c r="T645" s="19">
        <v>0</v>
      </c>
      <c r="U645" s="19">
        <v>31440358</v>
      </c>
      <c r="V645" s="19">
        <v>0</v>
      </c>
      <c r="W645" s="19">
        <v>31440358</v>
      </c>
      <c r="X645" s="20">
        <f t="shared" ref="X645:X668" si="49">R645/N645</f>
        <v>0</v>
      </c>
      <c r="Y645" s="20">
        <f t="shared" ref="Y645:Y668" si="50">(O645+P645+Q645)/N645</f>
        <v>0.24999999403632739</v>
      </c>
      <c r="Z645" s="21">
        <f t="shared" ref="Z645:Z668" si="51">X645+Y645</f>
        <v>0.24999999403632739</v>
      </c>
    </row>
    <row r="646" spans="1:26" ht="75" outlineLevel="2" x14ac:dyDescent="0.25">
      <c r="A646" s="15" t="s">
        <v>400</v>
      </c>
      <c r="B646" s="16" t="s">
        <v>257</v>
      </c>
      <c r="C646" s="16" t="s">
        <v>123</v>
      </c>
      <c r="D646" s="16" t="s">
        <v>124</v>
      </c>
      <c r="E646" s="16" t="s">
        <v>408</v>
      </c>
      <c r="F646" s="16" t="s">
        <v>38</v>
      </c>
      <c r="G646" s="16">
        <v>1310</v>
      </c>
      <c r="H646" s="16">
        <v>3420</v>
      </c>
      <c r="I646" s="17" t="s">
        <v>414</v>
      </c>
      <c r="J646" s="18">
        <v>152383784</v>
      </c>
      <c r="K646" s="19">
        <v>152383784</v>
      </c>
      <c r="L646" s="19">
        <v>0</v>
      </c>
      <c r="M646" s="19">
        <v>0</v>
      </c>
      <c r="N646" s="19">
        <v>152383784</v>
      </c>
      <c r="O646" s="19">
        <v>0</v>
      </c>
      <c r="P646" s="19">
        <v>0</v>
      </c>
      <c r="Q646" s="19">
        <v>0</v>
      </c>
      <c r="R646" s="19">
        <v>43538224</v>
      </c>
      <c r="S646" s="19">
        <v>43538224</v>
      </c>
      <c r="T646" s="19">
        <v>0</v>
      </c>
      <c r="U646" s="19">
        <v>108845560</v>
      </c>
      <c r="V646" s="19">
        <v>0</v>
      </c>
      <c r="W646" s="19">
        <v>108845560</v>
      </c>
      <c r="X646" s="20">
        <f t="shared" si="49"/>
        <v>0.2857142857142857</v>
      </c>
      <c r="Y646" s="20">
        <f t="shared" si="50"/>
        <v>0</v>
      </c>
      <c r="Z646" s="21">
        <f t="shared" si="51"/>
        <v>0.2857142857142857</v>
      </c>
    </row>
    <row r="647" spans="1:26" ht="105" outlineLevel="2" x14ac:dyDescent="0.25">
      <c r="A647" s="15" t="s">
        <v>400</v>
      </c>
      <c r="B647" s="16" t="s">
        <v>257</v>
      </c>
      <c r="C647" s="16" t="s">
        <v>123</v>
      </c>
      <c r="D647" s="16" t="s">
        <v>124</v>
      </c>
      <c r="E647" s="16" t="s">
        <v>415</v>
      </c>
      <c r="F647" s="16" t="s">
        <v>38</v>
      </c>
      <c r="G647" s="16">
        <v>1310</v>
      </c>
      <c r="H647" s="16">
        <v>3420</v>
      </c>
      <c r="I647" s="17" t="s">
        <v>416</v>
      </c>
      <c r="J647" s="18">
        <v>158572149</v>
      </c>
      <c r="K647" s="19">
        <v>158572149</v>
      </c>
      <c r="L647" s="19">
        <v>0</v>
      </c>
      <c r="M647" s="19">
        <v>0</v>
      </c>
      <c r="N647" s="19">
        <v>158572149</v>
      </c>
      <c r="O647" s="19">
        <v>0</v>
      </c>
      <c r="P647" s="19">
        <v>0</v>
      </c>
      <c r="Q647" s="19">
        <v>0</v>
      </c>
      <c r="R647" s="19">
        <v>45306328</v>
      </c>
      <c r="S647" s="19">
        <v>45306328</v>
      </c>
      <c r="T647" s="19">
        <v>0</v>
      </c>
      <c r="U647" s="19">
        <v>113265821</v>
      </c>
      <c r="V647" s="19">
        <v>0</v>
      </c>
      <c r="W647" s="19">
        <v>113265821</v>
      </c>
      <c r="X647" s="20">
        <f t="shared" si="49"/>
        <v>0.2857142839124921</v>
      </c>
      <c r="Y647" s="20">
        <f t="shared" si="50"/>
        <v>0</v>
      </c>
      <c r="Z647" s="21">
        <f t="shared" si="51"/>
        <v>0.2857142839124921</v>
      </c>
    </row>
    <row r="648" spans="1:26" ht="60" outlineLevel="2" x14ac:dyDescent="0.25">
      <c r="A648" s="15" t="s">
        <v>400</v>
      </c>
      <c r="B648" s="16" t="s">
        <v>257</v>
      </c>
      <c r="C648" s="16" t="s">
        <v>123</v>
      </c>
      <c r="D648" s="16" t="s">
        <v>124</v>
      </c>
      <c r="E648" s="16" t="s">
        <v>132</v>
      </c>
      <c r="F648" s="16" t="s">
        <v>38</v>
      </c>
      <c r="G648" s="16">
        <v>1310</v>
      </c>
      <c r="H648" s="16">
        <v>3420</v>
      </c>
      <c r="I648" s="17" t="s">
        <v>417</v>
      </c>
      <c r="J648" s="18">
        <v>179200219</v>
      </c>
      <c r="K648" s="19">
        <v>179200219</v>
      </c>
      <c r="L648" s="19">
        <v>0</v>
      </c>
      <c r="M648" s="19">
        <v>0</v>
      </c>
      <c r="N648" s="19">
        <v>179200219</v>
      </c>
      <c r="O648" s="19">
        <v>0</v>
      </c>
      <c r="P648" s="19">
        <v>23033697.07</v>
      </c>
      <c r="Q648" s="19">
        <v>0</v>
      </c>
      <c r="R648" s="19">
        <v>28166366.93</v>
      </c>
      <c r="S648" s="19">
        <v>28166366.93</v>
      </c>
      <c r="T648" s="19">
        <v>0</v>
      </c>
      <c r="U648" s="19">
        <v>128000155</v>
      </c>
      <c r="V648" s="19">
        <v>0</v>
      </c>
      <c r="W648" s="19">
        <v>128000155</v>
      </c>
      <c r="X648" s="20">
        <f t="shared" si="49"/>
        <v>0.15717819479896952</v>
      </c>
      <c r="Y648" s="20">
        <f t="shared" si="50"/>
        <v>0.12853609888724524</v>
      </c>
      <c r="Z648" s="21">
        <f t="shared" si="51"/>
        <v>0.28571429368621476</v>
      </c>
    </row>
    <row r="649" spans="1:26" ht="75" outlineLevel="2" x14ac:dyDescent="0.25">
      <c r="A649" s="15" t="s">
        <v>400</v>
      </c>
      <c r="B649" s="16" t="s">
        <v>257</v>
      </c>
      <c r="C649" s="16" t="s">
        <v>123</v>
      </c>
      <c r="D649" s="16" t="s">
        <v>124</v>
      </c>
      <c r="E649" s="16" t="s">
        <v>418</v>
      </c>
      <c r="F649" s="16" t="s">
        <v>38</v>
      </c>
      <c r="G649" s="16">
        <v>1310</v>
      </c>
      <c r="H649" s="16">
        <v>3420</v>
      </c>
      <c r="I649" s="17" t="s">
        <v>419</v>
      </c>
      <c r="J649" s="18">
        <v>147674100</v>
      </c>
      <c r="K649" s="19">
        <v>147674100</v>
      </c>
      <c r="L649" s="19">
        <v>0</v>
      </c>
      <c r="M649" s="19">
        <v>0</v>
      </c>
      <c r="N649" s="19">
        <v>147674100</v>
      </c>
      <c r="O649" s="19">
        <v>0</v>
      </c>
      <c r="P649" s="19">
        <v>0</v>
      </c>
      <c r="Q649" s="19">
        <v>0</v>
      </c>
      <c r="R649" s="19">
        <v>42192600</v>
      </c>
      <c r="S649" s="19">
        <v>42192600</v>
      </c>
      <c r="T649" s="19">
        <v>0</v>
      </c>
      <c r="U649" s="19">
        <v>105481500</v>
      </c>
      <c r="V649" s="19">
        <v>0</v>
      </c>
      <c r="W649" s="19">
        <v>105481500</v>
      </c>
      <c r="X649" s="20">
        <f t="shared" si="49"/>
        <v>0.2857142857142857</v>
      </c>
      <c r="Y649" s="20">
        <f t="shared" si="50"/>
        <v>0</v>
      </c>
      <c r="Z649" s="21">
        <f t="shared" si="51"/>
        <v>0.2857142857142857</v>
      </c>
    </row>
    <row r="650" spans="1:26" ht="75" outlineLevel="2" x14ac:dyDescent="0.25">
      <c r="A650" s="15" t="s">
        <v>400</v>
      </c>
      <c r="B650" s="16" t="s">
        <v>257</v>
      </c>
      <c r="C650" s="16" t="s">
        <v>123</v>
      </c>
      <c r="D650" s="16" t="s">
        <v>124</v>
      </c>
      <c r="E650" s="16" t="s">
        <v>135</v>
      </c>
      <c r="F650" s="16" t="s">
        <v>38</v>
      </c>
      <c r="G650" s="16">
        <v>1310</v>
      </c>
      <c r="H650" s="16">
        <v>3420</v>
      </c>
      <c r="I650" s="17" t="s">
        <v>420</v>
      </c>
      <c r="J650" s="18">
        <v>161419748</v>
      </c>
      <c r="K650" s="19">
        <v>161419748</v>
      </c>
      <c r="L650" s="19">
        <v>0</v>
      </c>
      <c r="M650" s="19">
        <v>0</v>
      </c>
      <c r="N650" s="19">
        <v>161419748</v>
      </c>
      <c r="O650" s="19">
        <v>0</v>
      </c>
      <c r="P650" s="19">
        <v>7541113.9299999997</v>
      </c>
      <c r="Q650" s="19">
        <v>0</v>
      </c>
      <c r="R650" s="19">
        <v>38578814.07</v>
      </c>
      <c r="S650" s="19">
        <v>38578814.07</v>
      </c>
      <c r="T650" s="19">
        <v>0</v>
      </c>
      <c r="U650" s="19">
        <v>115299820</v>
      </c>
      <c r="V650" s="19">
        <v>0</v>
      </c>
      <c r="W650" s="19">
        <v>115299820</v>
      </c>
      <c r="X650" s="20">
        <f t="shared" si="49"/>
        <v>0.23899686716150739</v>
      </c>
      <c r="Y650" s="20">
        <f t="shared" si="50"/>
        <v>4.6717418552778313E-2</v>
      </c>
      <c r="Z650" s="21">
        <f t="shared" si="51"/>
        <v>0.2857142857142857</v>
      </c>
    </row>
    <row r="651" spans="1:26" ht="90" outlineLevel="2" x14ac:dyDescent="0.25">
      <c r="A651" s="15" t="s">
        <v>400</v>
      </c>
      <c r="B651" s="16" t="s">
        <v>257</v>
      </c>
      <c r="C651" s="16" t="s">
        <v>123</v>
      </c>
      <c r="D651" s="16" t="s">
        <v>124</v>
      </c>
      <c r="E651" s="16" t="s">
        <v>421</v>
      </c>
      <c r="F651" s="16" t="s">
        <v>38</v>
      </c>
      <c r="G651" s="16">
        <v>1310</v>
      </c>
      <c r="H651" s="16">
        <v>3420</v>
      </c>
      <c r="I651" s="17" t="s">
        <v>422</v>
      </c>
      <c r="J651" s="18">
        <v>162110096</v>
      </c>
      <c r="K651" s="19">
        <v>162110096</v>
      </c>
      <c r="L651" s="19">
        <v>0</v>
      </c>
      <c r="M651" s="19">
        <v>0</v>
      </c>
      <c r="N651" s="19">
        <v>162110096</v>
      </c>
      <c r="O651" s="19">
        <v>0</v>
      </c>
      <c r="P651" s="19">
        <v>0</v>
      </c>
      <c r="Q651" s="19">
        <v>0</v>
      </c>
      <c r="R651" s="19">
        <v>46317172</v>
      </c>
      <c r="S651" s="19">
        <v>46317172</v>
      </c>
      <c r="T651" s="19">
        <v>0</v>
      </c>
      <c r="U651" s="19">
        <v>115792924</v>
      </c>
      <c r="V651" s="19">
        <v>0</v>
      </c>
      <c r="W651" s="19">
        <v>115792924</v>
      </c>
      <c r="X651" s="20">
        <f t="shared" si="49"/>
        <v>0.2857142962891096</v>
      </c>
      <c r="Y651" s="20">
        <f t="shared" si="50"/>
        <v>0</v>
      </c>
      <c r="Z651" s="21">
        <f t="shared" si="51"/>
        <v>0.2857142962891096</v>
      </c>
    </row>
    <row r="652" spans="1:26" ht="75" outlineLevel="2" x14ac:dyDescent="0.25">
      <c r="A652" s="15" t="s">
        <v>400</v>
      </c>
      <c r="B652" s="16" t="s">
        <v>257</v>
      </c>
      <c r="C652" s="16" t="s">
        <v>123</v>
      </c>
      <c r="D652" s="16" t="s">
        <v>124</v>
      </c>
      <c r="E652" s="16" t="s">
        <v>137</v>
      </c>
      <c r="F652" s="16" t="s">
        <v>38</v>
      </c>
      <c r="G652" s="16">
        <v>1310</v>
      </c>
      <c r="H652" s="16">
        <v>3420</v>
      </c>
      <c r="I652" s="17" t="s">
        <v>423</v>
      </c>
      <c r="J652" s="18">
        <v>145626849</v>
      </c>
      <c r="K652" s="19">
        <v>145626849</v>
      </c>
      <c r="L652" s="19">
        <v>0</v>
      </c>
      <c r="M652" s="19">
        <v>0</v>
      </c>
      <c r="N652" s="19">
        <v>145626849</v>
      </c>
      <c r="O652" s="19">
        <v>0</v>
      </c>
      <c r="P652" s="19">
        <v>0</v>
      </c>
      <c r="Q652" s="19">
        <v>0</v>
      </c>
      <c r="R652" s="19">
        <v>41607672</v>
      </c>
      <c r="S652" s="19">
        <v>41607672</v>
      </c>
      <c r="T652" s="19">
        <v>0</v>
      </c>
      <c r="U652" s="19">
        <v>104019177</v>
      </c>
      <c r="V652" s="19">
        <v>0</v>
      </c>
      <c r="W652" s="19">
        <v>104019177</v>
      </c>
      <c r="X652" s="20">
        <f t="shared" si="49"/>
        <v>0.28571429160017053</v>
      </c>
      <c r="Y652" s="20">
        <f t="shared" si="50"/>
        <v>0</v>
      </c>
      <c r="Z652" s="21">
        <f t="shared" si="51"/>
        <v>0.28571429160017053</v>
      </c>
    </row>
    <row r="653" spans="1:26" ht="105" outlineLevel="2" x14ac:dyDescent="0.25">
      <c r="A653" s="15" t="s">
        <v>400</v>
      </c>
      <c r="B653" s="16" t="s">
        <v>257</v>
      </c>
      <c r="C653" s="16" t="s">
        <v>123</v>
      </c>
      <c r="D653" s="16" t="s">
        <v>124</v>
      </c>
      <c r="E653" s="16" t="s">
        <v>424</v>
      </c>
      <c r="F653" s="16" t="s">
        <v>38</v>
      </c>
      <c r="G653" s="16">
        <v>1310</v>
      </c>
      <c r="H653" s="16">
        <v>3420</v>
      </c>
      <c r="I653" s="17" t="s">
        <v>425</v>
      </c>
      <c r="J653" s="18">
        <v>272710219</v>
      </c>
      <c r="K653" s="19">
        <v>272710219</v>
      </c>
      <c r="L653" s="19">
        <v>0</v>
      </c>
      <c r="M653" s="19">
        <v>0</v>
      </c>
      <c r="N653" s="19">
        <v>272710219</v>
      </c>
      <c r="O653" s="19">
        <v>0</v>
      </c>
      <c r="P653" s="19">
        <v>0</v>
      </c>
      <c r="Q653" s="19">
        <v>0</v>
      </c>
      <c r="R653" s="19">
        <v>77917204</v>
      </c>
      <c r="S653" s="19">
        <v>77917204</v>
      </c>
      <c r="T653" s="19">
        <v>0</v>
      </c>
      <c r="U653" s="19">
        <v>194793015</v>
      </c>
      <c r="V653" s="19">
        <v>0</v>
      </c>
      <c r="W653" s="19">
        <v>194793015</v>
      </c>
      <c r="X653" s="20">
        <f t="shared" si="49"/>
        <v>0.28571428047586289</v>
      </c>
      <c r="Y653" s="20">
        <f t="shared" si="50"/>
        <v>0</v>
      </c>
      <c r="Z653" s="21">
        <f t="shared" si="51"/>
        <v>0.28571428047586289</v>
      </c>
    </row>
    <row r="654" spans="1:26" ht="120" outlineLevel="2" x14ac:dyDescent="0.25">
      <c r="A654" s="15" t="s">
        <v>400</v>
      </c>
      <c r="B654" s="16" t="s">
        <v>257</v>
      </c>
      <c r="C654" s="16" t="s">
        <v>123</v>
      </c>
      <c r="D654" s="16" t="s">
        <v>124</v>
      </c>
      <c r="E654" s="16" t="s">
        <v>139</v>
      </c>
      <c r="F654" s="16" t="s">
        <v>38</v>
      </c>
      <c r="G654" s="16">
        <v>1310</v>
      </c>
      <c r="H654" s="16">
        <v>3420</v>
      </c>
      <c r="I654" s="17" t="s">
        <v>426</v>
      </c>
      <c r="J654" s="18">
        <v>143226919</v>
      </c>
      <c r="K654" s="19">
        <v>143226919</v>
      </c>
      <c r="L654" s="19">
        <v>0</v>
      </c>
      <c r="M654" s="19">
        <v>0</v>
      </c>
      <c r="N654" s="19">
        <v>143226919</v>
      </c>
      <c r="O654" s="19">
        <v>0</v>
      </c>
      <c r="P654" s="19">
        <v>0</v>
      </c>
      <c r="Q654" s="19">
        <v>0</v>
      </c>
      <c r="R654" s="19">
        <v>40921976</v>
      </c>
      <c r="S654" s="19">
        <v>40921976</v>
      </c>
      <c r="T654" s="19">
        <v>0</v>
      </c>
      <c r="U654" s="19">
        <v>102304943</v>
      </c>
      <c r="V654" s="19">
        <v>0</v>
      </c>
      <c r="W654" s="19">
        <v>102304943</v>
      </c>
      <c r="X654" s="20">
        <f t="shared" si="49"/>
        <v>0.2857142797297762</v>
      </c>
      <c r="Y654" s="20">
        <f t="shared" si="50"/>
        <v>0</v>
      </c>
      <c r="Z654" s="21">
        <f t="shared" si="51"/>
        <v>0.2857142797297762</v>
      </c>
    </row>
    <row r="655" spans="1:26" ht="75" outlineLevel="2" x14ac:dyDescent="0.25">
      <c r="A655" s="15" t="s">
        <v>400</v>
      </c>
      <c r="B655" s="16" t="s">
        <v>257</v>
      </c>
      <c r="C655" s="16" t="s">
        <v>123</v>
      </c>
      <c r="D655" s="16" t="s">
        <v>124</v>
      </c>
      <c r="E655" s="16" t="s">
        <v>427</v>
      </c>
      <c r="F655" s="16" t="s">
        <v>38</v>
      </c>
      <c r="G655" s="16">
        <v>1310</v>
      </c>
      <c r="H655" s="16">
        <v>3420</v>
      </c>
      <c r="I655" s="17" t="s">
        <v>428</v>
      </c>
      <c r="J655" s="18">
        <v>145840655</v>
      </c>
      <c r="K655" s="19">
        <v>145840655</v>
      </c>
      <c r="L655" s="19">
        <v>0</v>
      </c>
      <c r="M655" s="19">
        <v>0</v>
      </c>
      <c r="N655" s="19">
        <v>145840655</v>
      </c>
      <c r="O655" s="19">
        <v>0</v>
      </c>
      <c r="P655" s="19">
        <v>0</v>
      </c>
      <c r="Q655" s="19">
        <v>0</v>
      </c>
      <c r="R655" s="19">
        <v>41668760</v>
      </c>
      <c r="S655" s="19">
        <v>41668760</v>
      </c>
      <c r="T655" s="19">
        <v>0</v>
      </c>
      <c r="U655" s="19">
        <v>104171895</v>
      </c>
      <c r="V655" s="19">
        <v>0</v>
      </c>
      <c r="W655" s="19">
        <v>104171895</v>
      </c>
      <c r="X655" s="20">
        <f t="shared" si="49"/>
        <v>0.28571429550971228</v>
      </c>
      <c r="Y655" s="20">
        <f t="shared" si="50"/>
        <v>0</v>
      </c>
      <c r="Z655" s="21">
        <f t="shared" si="51"/>
        <v>0.28571429550971228</v>
      </c>
    </row>
    <row r="656" spans="1:26" ht="75" outlineLevel="2" x14ac:dyDescent="0.25">
      <c r="A656" s="15" t="s">
        <v>400</v>
      </c>
      <c r="B656" s="16" t="s">
        <v>257</v>
      </c>
      <c r="C656" s="16" t="s">
        <v>123</v>
      </c>
      <c r="D656" s="16" t="s">
        <v>124</v>
      </c>
      <c r="E656" s="16" t="s">
        <v>141</v>
      </c>
      <c r="F656" s="16" t="s">
        <v>38</v>
      </c>
      <c r="G656" s="16">
        <v>1310</v>
      </c>
      <c r="H656" s="16">
        <v>3420</v>
      </c>
      <c r="I656" s="17" t="s">
        <v>429</v>
      </c>
      <c r="J656" s="18">
        <v>143970735</v>
      </c>
      <c r="K656" s="19">
        <v>143970735</v>
      </c>
      <c r="L656" s="19">
        <v>0</v>
      </c>
      <c r="M656" s="19">
        <v>0</v>
      </c>
      <c r="N656" s="19">
        <v>143970735</v>
      </c>
      <c r="O656" s="19">
        <v>0</v>
      </c>
      <c r="P656" s="19">
        <v>0</v>
      </c>
      <c r="Q656" s="19">
        <v>0</v>
      </c>
      <c r="R656" s="19">
        <v>41134496</v>
      </c>
      <c r="S656" s="19">
        <v>41134496</v>
      </c>
      <c r="T656" s="19">
        <v>0</v>
      </c>
      <c r="U656" s="19">
        <v>102836239</v>
      </c>
      <c r="V656" s="19">
        <v>0</v>
      </c>
      <c r="W656" s="19">
        <v>102836239</v>
      </c>
      <c r="X656" s="20">
        <f t="shared" si="49"/>
        <v>0.28571428769881602</v>
      </c>
      <c r="Y656" s="20">
        <f t="shared" si="50"/>
        <v>0</v>
      </c>
      <c r="Z656" s="21">
        <f t="shared" si="51"/>
        <v>0.28571428769881602</v>
      </c>
    </row>
    <row r="657" spans="1:26" ht="60" outlineLevel="2" x14ac:dyDescent="0.25">
      <c r="A657" s="15" t="s">
        <v>400</v>
      </c>
      <c r="B657" s="16" t="s">
        <v>257</v>
      </c>
      <c r="C657" s="16" t="s">
        <v>123</v>
      </c>
      <c r="D657" s="16" t="s">
        <v>124</v>
      </c>
      <c r="E657" s="16" t="s">
        <v>430</v>
      </c>
      <c r="F657" s="16" t="s">
        <v>38</v>
      </c>
      <c r="G657" s="16">
        <v>1310</v>
      </c>
      <c r="H657" s="16">
        <v>3420</v>
      </c>
      <c r="I657" s="17" t="s">
        <v>431</v>
      </c>
      <c r="J657" s="18">
        <v>148160085</v>
      </c>
      <c r="K657" s="19">
        <v>148160085</v>
      </c>
      <c r="L657" s="19">
        <v>0</v>
      </c>
      <c r="M657" s="19">
        <v>0</v>
      </c>
      <c r="N657" s="19">
        <v>148160085</v>
      </c>
      <c r="O657" s="19">
        <v>0</v>
      </c>
      <c r="P657" s="19">
        <v>1044592.21</v>
      </c>
      <c r="Q657" s="19">
        <v>0</v>
      </c>
      <c r="R657" s="19">
        <v>41286859.789999999</v>
      </c>
      <c r="S657" s="19">
        <v>41286859.789999999</v>
      </c>
      <c r="T657" s="19">
        <v>0</v>
      </c>
      <c r="U657" s="19">
        <v>105828633</v>
      </c>
      <c r="V657" s="19">
        <v>0</v>
      </c>
      <c r="W657" s="19">
        <v>105828633</v>
      </c>
      <c r="X657" s="20">
        <f t="shared" si="49"/>
        <v>0.27866385059106841</v>
      </c>
      <c r="Y657" s="20">
        <f t="shared" si="50"/>
        <v>7.0504293379691297E-3</v>
      </c>
      <c r="Z657" s="21">
        <f t="shared" si="51"/>
        <v>0.28571427992903753</v>
      </c>
    </row>
    <row r="658" spans="1:26" ht="90" outlineLevel="2" x14ac:dyDescent="0.25">
      <c r="A658" s="15" t="s">
        <v>400</v>
      </c>
      <c r="B658" s="16" t="s">
        <v>257</v>
      </c>
      <c r="C658" s="16" t="s">
        <v>123</v>
      </c>
      <c r="D658" s="16" t="s">
        <v>124</v>
      </c>
      <c r="E658" s="16" t="s">
        <v>143</v>
      </c>
      <c r="F658" s="16" t="s">
        <v>38</v>
      </c>
      <c r="G658" s="16">
        <v>1310</v>
      </c>
      <c r="H658" s="16">
        <v>3420</v>
      </c>
      <c r="I658" s="17" t="s">
        <v>432</v>
      </c>
      <c r="J658" s="18">
        <v>143572950</v>
      </c>
      <c r="K658" s="19">
        <v>143572950</v>
      </c>
      <c r="L658" s="19">
        <v>0</v>
      </c>
      <c r="M658" s="19">
        <v>0</v>
      </c>
      <c r="N658" s="19">
        <v>143572950</v>
      </c>
      <c r="O658" s="19">
        <v>0</v>
      </c>
      <c r="P658" s="19">
        <v>18219025.469999999</v>
      </c>
      <c r="Q658" s="19">
        <v>0</v>
      </c>
      <c r="R658" s="19">
        <v>22801818.530000001</v>
      </c>
      <c r="S658" s="19">
        <v>22801818.530000001</v>
      </c>
      <c r="T658" s="19">
        <v>0</v>
      </c>
      <c r="U658" s="19">
        <v>102552106</v>
      </c>
      <c r="V658" s="19">
        <v>0</v>
      </c>
      <c r="W658" s="19">
        <v>102552106</v>
      </c>
      <c r="X658" s="20">
        <f t="shared" si="49"/>
        <v>0.15881695354173611</v>
      </c>
      <c r="Y658" s="20">
        <f t="shared" si="50"/>
        <v>0.12689734013266427</v>
      </c>
      <c r="Z658" s="21">
        <f t="shared" si="51"/>
        <v>0.28571429367440038</v>
      </c>
    </row>
    <row r="659" spans="1:26" ht="105" outlineLevel="2" x14ac:dyDescent="0.25">
      <c r="A659" s="15" t="s">
        <v>400</v>
      </c>
      <c r="B659" s="16" t="s">
        <v>257</v>
      </c>
      <c r="C659" s="16" t="s">
        <v>123</v>
      </c>
      <c r="D659" s="16" t="s">
        <v>124</v>
      </c>
      <c r="E659" s="16" t="s">
        <v>433</v>
      </c>
      <c r="F659" s="16" t="s">
        <v>38</v>
      </c>
      <c r="G659" s="16">
        <v>1310</v>
      </c>
      <c r="H659" s="16">
        <v>3420</v>
      </c>
      <c r="I659" s="17" t="s">
        <v>434</v>
      </c>
      <c r="J659" s="18">
        <v>147460566</v>
      </c>
      <c r="K659" s="19">
        <v>147460566</v>
      </c>
      <c r="L659" s="19">
        <v>0</v>
      </c>
      <c r="M659" s="19">
        <v>0</v>
      </c>
      <c r="N659" s="19">
        <v>147460566</v>
      </c>
      <c r="O659" s="19">
        <v>0</v>
      </c>
      <c r="P659" s="19">
        <v>0</v>
      </c>
      <c r="Q659" s="19">
        <v>0</v>
      </c>
      <c r="R659" s="19">
        <v>42131592</v>
      </c>
      <c r="S659" s="19">
        <v>42131592</v>
      </c>
      <c r="T659" s="19">
        <v>0</v>
      </c>
      <c r="U659" s="19">
        <v>105328974</v>
      </c>
      <c r="V659" s="19">
        <v>0</v>
      </c>
      <c r="W659" s="19">
        <v>105328974</v>
      </c>
      <c r="X659" s="20">
        <f t="shared" si="49"/>
        <v>0.2857142973396698</v>
      </c>
      <c r="Y659" s="20">
        <f t="shared" si="50"/>
        <v>0</v>
      </c>
      <c r="Z659" s="21">
        <f t="shared" si="51"/>
        <v>0.2857142973396698</v>
      </c>
    </row>
    <row r="660" spans="1:26" ht="225" outlineLevel="2" x14ac:dyDescent="0.25">
      <c r="A660" s="15" t="s">
        <v>400</v>
      </c>
      <c r="B660" s="16" t="s">
        <v>257</v>
      </c>
      <c r="C660" s="16" t="s">
        <v>123</v>
      </c>
      <c r="D660" s="16" t="s">
        <v>124</v>
      </c>
      <c r="E660" s="16" t="s">
        <v>435</v>
      </c>
      <c r="F660" s="16" t="s">
        <v>38</v>
      </c>
      <c r="G660" s="16">
        <v>1310</v>
      </c>
      <c r="H660" s="16">
        <v>3420</v>
      </c>
      <c r="I660" s="17" t="s">
        <v>436</v>
      </c>
      <c r="J660" s="18">
        <v>72812500</v>
      </c>
      <c r="K660" s="19">
        <v>72812500</v>
      </c>
      <c r="L660" s="19">
        <v>0</v>
      </c>
      <c r="M660" s="19">
        <v>0</v>
      </c>
      <c r="N660" s="19">
        <v>72812500</v>
      </c>
      <c r="O660" s="19">
        <v>0</v>
      </c>
      <c r="P660" s="19">
        <v>0</v>
      </c>
      <c r="Q660" s="19">
        <v>0</v>
      </c>
      <c r="R660" s="19">
        <v>24270834</v>
      </c>
      <c r="S660" s="19">
        <v>24270834</v>
      </c>
      <c r="T660" s="19">
        <v>0</v>
      </c>
      <c r="U660" s="19">
        <v>48541666</v>
      </c>
      <c r="V660" s="19">
        <v>0</v>
      </c>
      <c r="W660" s="19">
        <v>48541666</v>
      </c>
      <c r="X660" s="20">
        <f t="shared" si="49"/>
        <v>0.33333334248927038</v>
      </c>
      <c r="Y660" s="20">
        <f t="shared" si="50"/>
        <v>0</v>
      </c>
      <c r="Z660" s="21">
        <f t="shared" si="51"/>
        <v>0.33333334248927038</v>
      </c>
    </row>
    <row r="661" spans="1:26" ht="45" outlineLevel="2" x14ac:dyDescent="0.25">
      <c r="A661" s="15" t="s">
        <v>400</v>
      </c>
      <c r="B661" s="16" t="s">
        <v>257</v>
      </c>
      <c r="C661" s="16" t="s">
        <v>123</v>
      </c>
      <c r="D661" s="16" t="s">
        <v>148</v>
      </c>
      <c r="E661" s="16"/>
      <c r="F661" s="16" t="s">
        <v>38</v>
      </c>
      <c r="G661" s="16">
        <v>1320</v>
      </c>
      <c r="H661" s="16">
        <v>3420</v>
      </c>
      <c r="I661" s="17" t="s">
        <v>149</v>
      </c>
      <c r="J661" s="19">
        <v>2514194901</v>
      </c>
      <c r="K661" s="19">
        <v>2514194901</v>
      </c>
      <c r="L661" s="19">
        <v>0</v>
      </c>
      <c r="M661" s="19">
        <v>0</v>
      </c>
      <c r="N661" s="19">
        <v>2514194901</v>
      </c>
      <c r="O661" s="19">
        <v>0</v>
      </c>
      <c r="P661" s="19">
        <v>0</v>
      </c>
      <c r="Q661" s="19">
        <v>0</v>
      </c>
      <c r="R661" s="19">
        <v>293354540.18000001</v>
      </c>
      <c r="S661" s="19">
        <v>293354540.18000001</v>
      </c>
      <c r="T661" s="19">
        <v>2220840360.8200002</v>
      </c>
      <c r="U661" s="19">
        <v>2220840360.8200002</v>
      </c>
      <c r="V661" s="19">
        <v>0</v>
      </c>
      <c r="W661" s="19">
        <v>2220840360.8200002</v>
      </c>
      <c r="X661" s="20">
        <f t="shared" si="49"/>
        <v>0.11667931553887119</v>
      </c>
      <c r="Y661" s="20">
        <f t="shared" si="50"/>
        <v>0</v>
      </c>
      <c r="Z661" s="21">
        <f t="shared" si="51"/>
        <v>0.11667931553887119</v>
      </c>
    </row>
    <row r="662" spans="1:26" ht="210" outlineLevel="2" x14ac:dyDescent="0.25">
      <c r="A662" s="15" t="s">
        <v>400</v>
      </c>
      <c r="B662" s="16" t="s">
        <v>257</v>
      </c>
      <c r="C662" s="16" t="s">
        <v>123</v>
      </c>
      <c r="D662" s="16" t="s">
        <v>234</v>
      </c>
      <c r="E662" s="16" t="s">
        <v>280</v>
      </c>
      <c r="F662" s="16" t="s">
        <v>38</v>
      </c>
      <c r="G662" s="16">
        <v>1320</v>
      </c>
      <c r="H662" s="16">
        <v>3420</v>
      </c>
      <c r="I662" s="17" t="s">
        <v>437</v>
      </c>
      <c r="J662" s="18">
        <v>19400316</v>
      </c>
      <c r="K662" s="19">
        <v>19400316</v>
      </c>
      <c r="L662" s="19">
        <v>0</v>
      </c>
      <c r="M662" s="19">
        <v>0</v>
      </c>
      <c r="N662" s="19">
        <v>19400316</v>
      </c>
      <c r="O662" s="19">
        <v>0</v>
      </c>
      <c r="P662" s="19">
        <v>5</v>
      </c>
      <c r="Q662" s="19">
        <v>0</v>
      </c>
      <c r="R662" s="19">
        <v>4850074</v>
      </c>
      <c r="S662" s="19">
        <v>4850074</v>
      </c>
      <c r="T662" s="19">
        <v>0</v>
      </c>
      <c r="U662" s="19">
        <v>14550237</v>
      </c>
      <c r="V662" s="19">
        <v>0</v>
      </c>
      <c r="W662" s="19">
        <v>14550237</v>
      </c>
      <c r="X662" s="20">
        <f t="shared" si="49"/>
        <v>0.24999974227223928</v>
      </c>
      <c r="Y662" s="20">
        <f t="shared" si="50"/>
        <v>2.5772776072307274E-7</v>
      </c>
      <c r="Z662" s="21">
        <f t="shared" si="51"/>
        <v>0.25</v>
      </c>
    </row>
    <row r="663" spans="1:26" ht="330" outlineLevel="2" x14ac:dyDescent="0.25">
      <c r="A663" s="15" t="s">
        <v>400</v>
      </c>
      <c r="B663" s="16" t="s">
        <v>257</v>
      </c>
      <c r="C663" s="16" t="s">
        <v>123</v>
      </c>
      <c r="D663" s="16" t="s">
        <v>150</v>
      </c>
      <c r="E663" s="16" t="s">
        <v>57</v>
      </c>
      <c r="F663" s="16" t="s">
        <v>38</v>
      </c>
      <c r="G663" s="16">
        <v>1320</v>
      </c>
      <c r="H663" s="16">
        <v>3420</v>
      </c>
      <c r="I663" s="17" t="s">
        <v>438</v>
      </c>
      <c r="J663" s="18">
        <v>283912817</v>
      </c>
      <c r="K663" s="19">
        <v>283912817</v>
      </c>
      <c r="L663" s="19">
        <v>0</v>
      </c>
      <c r="M663" s="19">
        <v>0</v>
      </c>
      <c r="N663" s="19">
        <v>283912817</v>
      </c>
      <c r="O663" s="19">
        <v>0</v>
      </c>
      <c r="P663" s="19">
        <v>0</v>
      </c>
      <c r="Q663" s="19">
        <v>0</v>
      </c>
      <c r="R663" s="19">
        <v>70978203</v>
      </c>
      <c r="S663" s="19">
        <v>70978203</v>
      </c>
      <c r="T663" s="19">
        <v>0</v>
      </c>
      <c r="U663" s="19">
        <v>212934614</v>
      </c>
      <c r="V663" s="19">
        <v>0</v>
      </c>
      <c r="W663" s="19">
        <v>212934614</v>
      </c>
      <c r="X663" s="20">
        <f t="shared" si="49"/>
        <v>0.24999999559723998</v>
      </c>
      <c r="Y663" s="20">
        <f t="shared" si="50"/>
        <v>0</v>
      </c>
      <c r="Z663" s="21">
        <f t="shared" si="51"/>
        <v>0.24999999559723998</v>
      </c>
    </row>
    <row r="664" spans="1:26" ht="60" outlineLevel="2" x14ac:dyDescent="0.25">
      <c r="A664" s="15" t="s">
        <v>400</v>
      </c>
      <c r="B664" s="16" t="s">
        <v>257</v>
      </c>
      <c r="C664" s="16" t="s">
        <v>123</v>
      </c>
      <c r="D664" s="16" t="s">
        <v>359</v>
      </c>
      <c r="E664" s="16"/>
      <c r="F664" s="16" t="s">
        <v>38</v>
      </c>
      <c r="G664" s="16">
        <v>1320</v>
      </c>
      <c r="H664" s="16">
        <v>3420</v>
      </c>
      <c r="I664" s="17" t="s">
        <v>439</v>
      </c>
      <c r="J664" s="18">
        <v>6980837</v>
      </c>
      <c r="K664" s="19">
        <v>6980837</v>
      </c>
      <c r="L664" s="19">
        <v>0</v>
      </c>
      <c r="M664" s="19">
        <v>0</v>
      </c>
      <c r="N664" s="19">
        <v>6980837</v>
      </c>
      <c r="O664" s="19">
        <v>0</v>
      </c>
      <c r="P664" s="19">
        <v>6034407</v>
      </c>
      <c r="Q664" s="19">
        <v>0</v>
      </c>
      <c r="R664" s="19">
        <v>0</v>
      </c>
      <c r="S664" s="19">
        <v>0</v>
      </c>
      <c r="T664" s="19">
        <v>0</v>
      </c>
      <c r="U664" s="19">
        <v>946430</v>
      </c>
      <c r="V664" s="19">
        <v>0</v>
      </c>
      <c r="W664" s="19">
        <v>946430</v>
      </c>
      <c r="X664" s="20">
        <f t="shared" si="49"/>
        <v>0</v>
      </c>
      <c r="Y664" s="20">
        <f t="shared" si="50"/>
        <v>0.86442456685351632</v>
      </c>
      <c r="Z664" s="21">
        <f t="shared" si="51"/>
        <v>0.86442456685351632</v>
      </c>
    </row>
    <row r="665" spans="1:26" ht="120" outlineLevel="2" x14ac:dyDescent="0.25">
      <c r="A665" s="15" t="s">
        <v>400</v>
      </c>
      <c r="B665" s="16" t="s">
        <v>286</v>
      </c>
      <c r="C665" s="16" t="s">
        <v>123</v>
      </c>
      <c r="D665" s="16" t="s">
        <v>124</v>
      </c>
      <c r="E665" s="16" t="s">
        <v>57</v>
      </c>
      <c r="F665" s="16" t="s">
        <v>38</v>
      </c>
      <c r="G665" s="16">
        <v>1310</v>
      </c>
      <c r="H665" s="16">
        <v>3420</v>
      </c>
      <c r="I665" s="17" t="s">
        <v>125</v>
      </c>
      <c r="J665" s="18">
        <v>181070913</v>
      </c>
      <c r="K665" s="19">
        <v>181070913</v>
      </c>
      <c r="L665" s="19">
        <v>0</v>
      </c>
      <c r="M665" s="19">
        <v>0</v>
      </c>
      <c r="N665" s="19">
        <v>181070913</v>
      </c>
      <c r="O665" s="19">
        <v>0</v>
      </c>
      <c r="P665" s="19">
        <v>135078203.72</v>
      </c>
      <c r="Q665" s="19">
        <v>0</v>
      </c>
      <c r="R665" s="19">
        <v>45992709.280000001</v>
      </c>
      <c r="S665" s="19">
        <v>45992709.280000001</v>
      </c>
      <c r="T665" s="19">
        <v>0</v>
      </c>
      <c r="U665" s="19">
        <v>0</v>
      </c>
      <c r="V665" s="19">
        <v>0</v>
      </c>
      <c r="W665" s="19">
        <v>0</v>
      </c>
      <c r="X665" s="20">
        <f t="shared" si="49"/>
        <v>0.25400385140820492</v>
      </c>
      <c r="Y665" s="20">
        <f t="shared" si="50"/>
        <v>0.74599614859179508</v>
      </c>
      <c r="Z665" s="21">
        <f t="shared" si="51"/>
        <v>1</v>
      </c>
    </row>
    <row r="666" spans="1:26" ht="30" outlineLevel="2" x14ac:dyDescent="0.25">
      <c r="A666" s="15" t="s">
        <v>400</v>
      </c>
      <c r="B666" s="16" t="s">
        <v>286</v>
      </c>
      <c r="C666" s="16" t="s">
        <v>123</v>
      </c>
      <c r="D666" s="16" t="s">
        <v>124</v>
      </c>
      <c r="E666" s="16" t="s">
        <v>126</v>
      </c>
      <c r="F666" s="16" t="s">
        <v>38</v>
      </c>
      <c r="G666" s="16">
        <v>1310</v>
      </c>
      <c r="H666" s="16">
        <v>3420</v>
      </c>
      <c r="I666" s="17" t="s">
        <v>58</v>
      </c>
      <c r="J666" s="18">
        <v>403954611</v>
      </c>
      <c r="K666" s="19">
        <v>403954611</v>
      </c>
      <c r="L666" s="19">
        <v>0</v>
      </c>
      <c r="M666" s="19">
        <v>0</v>
      </c>
      <c r="N666" s="19">
        <v>403954611</v>
      </c>
      <c r="O666" s="19">
        <v>0</v>
      </c>
      <c r="P666" s="19">
        <v>293269880.92000002</v>
      </c>
      <c r="Q666" s="19">
        <v>0</v>
      </c>
      <c r="R666" s="19">
        <v>110684730.08</v>
      </c>
      <c r="S666" s="19">
        <v>110684730.08</v>
      </c>
      <c r="T666" s="19">
        <v>0</v>
      </c>
      <c r="U666" s="19">
        <v>0</v>
      </c>
      <c r="V666" s="19">
        <v>0</v>
      </c>
      <c r="W666" s="19">
        <v>-1.4901161193847656E-8</v>
      </c>
      <c r="X666" s="20">
        <f t="shared" si="49"/>
        <v>0.27400288811160517</v>
      </c>
      <c r="Y666" s="20">
        <f t="shared" si="50"/>
        <v>0.72599711188839489</v>
      </c>
      <c r="Z666" s="21">
        <f t="shared" si="51"/>
        <v>1</v>
      </c>
    </row>
    <row r="667" spans="1:26" ht="180" outlineLevel="2" x14ac:dyDescent="0.25">
      <c r="A667" s="15" t="s">
        <v>400</v>
      </c>
      <c r="B667" s="16" t="s">
        <v>286</v>
      </c>
      <c r="C667" s="16" t="s">
        <v>123</v>
      </c>
      <c r="D667" s="16" t="s">
        <v>124</v>
      </c>
      <c r="E667" s="16" t="s">
        <v>267</v>
      </c>
      <c r="F667" s="16" t="s">
        <v>38</v>
      </c>
      <c r="G667" s="16">
        <v>1310</v>
      </c>
      <c r="H667" s="16">
        <v>3420</v>
      </c>
      <c r="I667" s="17" t="s">
        <v>440</v>
      </c>
      <c r="J667" s="19">
        <v>0</v>
      </c>
      <c r="K667" s="19">
        <v>4078340904</v>
      </c>
      <c r="L667" s="19">
        <v>192700000</v>
      </c>
      <c r="M667" s="19">
        <v>0</v>
      </c>
      <c r="N667" s="19">
        <v>4271040904</v>
      </c>
      <c r="O667" s="19">
        <v>0</v>
      </c>
      <c r="P667" s="19">
        <v>66535665.119999997</v>
      </c>
      <c r="Q667" s="19">
        <v>0</v>
      </c>
      <c r="R667" s="19">
        <v>953049560.88</v>
      </c>
      <c r="S667" s="19">
        <v>953049560.88</v>
      </c>
      <c r="T667" s="19">
        <v>0</v>
      </c>
      <c r="U667" s="19">
        <v>3058755678</v>
      </c>
      <c r="V667" s="19">
        <v>0</v>
      </c>
      <c r="W667" s="19">
        <v>3251455678</v>
      </c>
      <c r="X667" s="20">
        <f t="shared" si="49"/>
        <v>0.22314222277464754</v>
      </c>
      <c r="Y667" s="20">
        <f t="shared" si="50"/>
        <v>1.5578325428278314E-2</v>
      </c>
      <c r="Z667" s="21">
        <f t="shared" si="51"/>
        <v>0.23872054820292585</v>
      </c>
    </row>
    <row r="668" spans="1:26" ht="45" outlineLevel="2" x14ac:dyDescent="0.25">
      <c r="A668" s="15" t="s">
        <v>400</v>
      </c>
      <c r="B668" s="16" t="s">
        <v>286</v>
      </c>
      <c r="C668" s="16" t="s">
        <v>123</v>
      </c>
      <c r="D668" s="16" t="s">
        <v>124</v>
      </c>
      <c r="E668" s="16" t="s">
        <v>127</v>
      </c>
      <c r="F668" s="16" t="s">
        <v>38</v>
      </c>
      <c r="G668" s="16">
        <v>1310</v>
      </c>
      <c r="H668" s="16">
        <v>3420</v>
      </c>
      <c r="I668" s="17" t="s">
        <v>404</v>
      </c>
      <c r="J668" s="18">
        <v>2068527683</v>
      </c>
      <c r="K668" s="19">
        <v>2068527683</v>
      </c>
      <c r="L668" s="19">
        <v>0</v>
      </c>
      <c r="M668" s="19">
        <v>0</v>
      </c>
      <c r="N668" s="19">
        <v>2068527683</v>
      </c>
      <c r="O668" s="19">
        <v>0</v>
      </c>
      <c r="P668" s="19">
        <v>1505033471.3099999</v>
      </c>
      <c r="Q668" s="19">
        <v>0</v>
      </c>
      <c r="R668" s="19">
        <v>563494211.69000006</v>
      </c>
      <c r="S668" s="19">
        <v>563494211.69000006</v>
      </c>
      <c r="T668" s="19">
        <v>0</v>
      </c>
      <c r="U668" s="19">
        <v>0</v>
      </c>
      <c r="V668" s="19">
        <v>0</v>
      </c>
      <c r="W668" s="19">
        <v>0</v>
      </c>
      <c r="X668" s="20">
        <f t="shared" si="49"/>
        <v>0.27241318369631895</v>
      </c>
      <c r="Y668" s="20">
        <f t="shared" si="50"/>
        <v>0.72758681630368105</v>
      </c>
      <c r="Z668" s="21">
        <f t="shared" si="51"/>
        <v>1</v>
      </c>
    </row>
    <row r="669" spans="1:26" ht="150" outlineLevel="2" x14ac:dyDescent="0.25">
      <c r="A669" s="15" t="s">
        <v>400</v>
      </c>
      <c r="B669" s="16" t="s">
        <v>286</v>
      </c>
      <c r="C669" s="16" t="s">
        <v>123</v>
      </c>
      <c r="D669" s="16" t="s">
        <v>124</v>
      </c>
      <c r="E669" s="16" t="s">
        <v>271</v>
      </c>
      <c r="F669" s="16" t="s">
        <v>38</v>
      </c>
      <c r="G669" s="16">
        <v>1310</v>
      </c>
      <c r="H669" s="16">
        <v>3420</v>
      </c>
      <c r="I669" s="17" t="s">
        <v>441</v>
      </c>
      <c r="J669" s="18">
        <v>5322853208</v>
      </c>
      <c r="K669" s="19">
        <v>0</v>
      </c>
      <c r="L669" s="19">
        <v>0</v>
      </c>
      <c r="M669" s="19">
        <v>0</v>
      </c>
      <c r="N669" s="19">
        <v>0</v>
      </c>
      <c r="O669" s="19">
        <v>0</v>
      </c>
      <c r="P669" s="19">
        <v>0</v>
      </c>
      <c r="Q669" s="19">
        <v>0</v>
      </c>
      <c r="R669" s="19">
        <v>0</v>
      </c>
      <c r="S669" s="19">
        <v>0</v>
      </c>
      <c r="T669" s="19">
        <v>0</v>
      </c>
      <c r="U669" s="19">
        <v>0</v>
      </c>
      <c r="V669" s="19">
        <v>0</v>
      </c>
      <c r="W669" s="19">
        <v>0</v>
      </c>
      <c r="X669" s="20">
        <v>0</v>
      </c>
      <c r="Y669" s="20">
        <v>0</v>
      </c>
      <c r="Z669" s="21">
        <v>0</v>
      </c>
    </row>
    <row r="670" spans="1:26" ht="225" outlineLevel="2" x14ac:dyDescent="0.25">
      <c r="A670" s="15" t="s">
        <v>400</v>
      </c>
      <c r="B670" s="16" t="s">
        <v>286</v>
      </c>
      <c r="C670" s="16" t="s">
        <v>123</v>
      </c>
      <c r="D670" s="16" t="s">
        <v>124</v>
      </c>
      <c r="E670" s="16" t="s">
        <v>442</v>
      </c>
      <c r="F670" s="16" t="s">
        <v>38</v>
      </c>
      <c r="G670" s="16">
        <v>1310</v>
      </c>
      <c r="H670" s="16">
        <v>3420</v>
      </c>
      <c r="I670" s="17" t="s">
        <v>443</v>
      </c>
      <c r="J670" s="18">
        <v>62880716</v>
      </c>
      <c r="K670" s="19">
        <v>62880716</v>
      </c>
      <c r="L670" s="19">
        <v>0</v>
      </c>
      <c r="M670" s="19">
        <v>0</v>
      </c>
      <c r="N670" s="19">
        <v>62880716</v>
      </c>
      <c r="O670" s="19">
        <v>0</v>
      </c>
      <c r="P670" s="19">
        <v>15720180</v>
      </c>
      <c r="Q670" s="19">
        <v>0</v>
      </c>
      <c r="R670" s="19">
        <v>0</v>
      </c>
      <c r="S670" s="19">
        <v>0</v>
      </c>
      <c r="T670" s="19">
        <v>0</v>
      </c>
      <c r="U670" s="19">
        <v>47160536</v>
      </c>
      <c r="V670" s="19">
        <v>0</v>
      </c>
      <c r="W670" s="19">
        <v>47160536</v>
      </c>
      <c r="X670" s="20">
        <f t="shared" ref="X670:X683" si="52">R670/N670</f>
        <v>0</v>
      </c>
      <c r="Y670" s="20">
        <f t="shared" ref="Y670:Y683" si="53">(O670+P670+Q670)/N670</f>
        <v>0.25000001590312682</v>
      </c>
      <c r="Z670" s="21">
        <f t="shared" ref="Z670:Z683" si="54">X670+Y670</f>
        <v>0.25000001590312682</v>
      </c>
    </row>
    <row r="671" spans="1:26" ht="225" outlineLevel="2" x14ac:dyDescent="0.25">
      <c r="A671" s="15" t="s">
        <v>400</v>
      </c>
      <c r="B671" s="16" t="s">
        <v>286</v>
      </c>
      <c r="C671" s="16" t="s">
        <v>123</v>
      </c>
      <c r="D671" s="16" t="s">
        <v>124</v>
      </c>
      <c r="E671" s="16" t="s">
        <v>132</v>
      </c>
      <c r="F671" s="16" t="s">
        <v>38</v>
      </c>
      <c r="G671" s="16">
        <v>1310</v>
      </c>
      <c r="H671" s="16">
        <v>3420</v>
      </c>
      <c r="I671" s="17" t="s">
        <v>444</v>
      </c>
      <c r="J671" s="18">
        <v>14252962</v>
      </c>
      <c r="K671" s="19">
        <v>14252962</v>
      </c>
      <c r="L671" s="19">
        <v>0</v>
      </c>
      <c r="M671" s="19">
        <v>0</v>
      </c>
      <c r="N671" s="19">
        <v>14252962</v>
      </c>
      <c r="O671" s="19">
        <v>0</v>
      </c>
      <c r="P671" s="19">
        <v>0</v>
      </c>
      <c r="Q671" s="19">
        <v>0</v>
      </c>
      <c r="R671" s="19">
        <v>0</v>
      </c>
      <c r="S671" s="19">
        <v>0</v>
      </c>
      <c r="T671" s="19">
        <v>0</v>
      </c>
      <c r="U671" s="19">
        <v>14252962</v>
      </c>
      <c r="V671" s="19">
        <v>0</v>
      </c>
      <c r="W671" s="19">
        <v>14252962</v>
      </c>
      <c r="X671" s="20">
        <f t="shared" si="52"/>
        <v>0</v>
      </c>
      <c r="Y671" s="20">
        <f t="shared" si="53"/>
        <v>0</v>
      </c>
      <c r="Z671" s="21">
        <f t="shared" si="54"/>
        <v>0</v>
      </c>
    </row>
    <row r="672" spans="1:26" ht="45" outlineLevel="2" x14ac:dyDescent="0.25">
      <c r="A672" s="15" t="s">
        <v>400</v>
      </c>
      <c r="B672" s="16" t="s">
        <v>286</v>
      </c>
      <c r="C672" s="16" t="s">
        <v>123</v>
      </c>
      <c r="D672" s="16" t="s">
        <v>148</v>
      </c>
      <c r="E672" s="16"/>
      <c r="F672" s="16" t="s">
        <v>38</v>
      </c>
      <c r="G672" s="16">
        <v>1320</v>
      </c>
      <c r="H672" s="16">
        <v>3420</v>
      </c>
      <c r="I672" s="17" t="s">
        <v>149</v>
      </c>
      <c r="J672" s="18">
        <v>1502062943</v>
      </c>
      <c r="K672" s="19">
        <v>1502062943</v>
      </c>
      <c r="L672" s="19">
        <v>0</v>
      </c>
      <c r="M672" s="19">
        <v>0</v>
      </c>
      <c r="N672" s="19">
        <v>1502062943</v>
      </c>
      <c r="O672" s="19">
        <v>0</v>
      </c>
      <c r="P672" s="19">
        <v>0</v>
      </c>
      <c r="Q672" s="19">
        <v>0</v>
      </c>
      <c r="R672" s="19">
        <v>160420771.25999999</v>
      </c>
      <c r="S672" s="19">
        <v>160420771.25999999</v>
      </c>
      <c r="T672" s="19">
        <v>1341642171.74</v>
      </c>
      <c r="U672" s="19">
        <v>1341642171.74</v>
      </c>
      <c r="V672" s="19">
        <v>0</v>
      </c>
      <c r="W672" s="19">
        <v>1341642171.74</v>
      </c>
      <c r="X672" s="20">
        <f t="shared" si="52"/>
        <v>0.10680029888734163</v>
      </c>
      <c r="Y672" s="20">
        <f t="shared" si="53"/>
        <v>0</v>
      </c>
      <c r="Z672" s="21">
        <f t="shared" si="54"/>
        <v>0.10680029888734163</v>
      </c>
    </row>
    <row r="673" spans="1:26" ht="105" outlineLevel="2" x14ac:dyDescent="0.25">
      <c r="A673" s="15" t="s">
        <v>400</v>
      </c>
      <c r="B673" s="16" t="s">
        <v>286</v>
      </c>
      <c r="C673" s="16" t="s">
        <v>123</v>
      </c>
      <c r="D673" s="16" t="s">
        <v>275</v>
      </c>
      <c r="E673" s="16" t="s">
        <v>127</v>
      </c>
      <c r="F673" s="16" t="s">
        <v>38</v>
      </c>
      <c r="G673" s="16">
        <v>1320</v>
      </c>
      <c r="H673" s="16">
        <v>3420</v>
      </c>
      <c r="I673" s="17" t="s">
        <v>445</v>
      </c>
      <c r="J673" s="18">
        <v>6720620</v>
      </c>
      <c r="K673" s="19">
        <v>6720620</v>
      </c>
      <c r="L673" s="19">
        <v>0</v>
      </c>
      <c r="M673" s="19">
        <v>0</v>
      </c>
      <c r="N673" s="19">
        <v>6720620</v>
      </c>
      <c r="O673" s="19">
        <v>0</v>
      </c>
      <c r="P673" s="19">
        <v>0</v>
      </c>
      <c r="Q673" s="19">
        <v>0</v>
      </c>
      <c r="R673" s="19">
        <v>1680156</v>
      </c>
      <c r="S673" s="19">
        <v>1680156</v>
      </c>
      <c r="T673" s="19">
        <v>0</v>
      </c>
      <c r="U673" s="19">
        <v>5040464</v>
      </c>
      <c r="V673" s="19">
        <v>0</v>
      </c>
      <c r="W673" s="19">
        <v>5040464</v>
      </c>
      <c r="X673" s="20">
        <f t="shared" si="52"/>
        <v>0.25000014879579563</v>
      </c>
      <c r="Y673" s="20">
        <f t="shared" si="53"/>
        <v>0</v>
      </c>
      <c r="Z673" s="21">
        <f t="shared" si="54"/>
        <v>0.25000014879579563</v>
      </c>
    </row>
    <row r="674" spans="1:26" ht="150" outlineLevel="2" x14ac:dyDescent="0.25">
      <c r="A674" s="15" t="s">
        <v>400</v>
      </c>
      <c r="B674" s="16" t="s">
        <v>286</v>
      </c>
      <c r="C674" s="16" t="s">
        <v>123</v>
      </c>
      <c r="D674" s="16" t="s">
        <v>234</v>
      </c>
      <c r="E674" s="16" t="s">
        <v>57</v>
      </c>
      <c r="F674" s="16" t="s">
        <v>38</v>
      </c>
      <c r="G674" s="16">
        <v>1320</v>
      </c>
      <c r="H674" s="16">
        <v>3420</v>
      </c>
      <c r="I674" s="17" t="s">
        <v>446</v>
      </c>
      <c r="J674" s="18">
        <v>19116155</v>
      </c>
      <c r="K674" s="19">
        <v>19116155</v>
      </c>
      <c r="L674" s="19">
        <v>0</v>
      </c>
      <c r="M674" s="19">
        <v>0</v>
      </c>
      <c r="N674" s="19">
        <v>19116155</v>
      </c>
      <c r="O674" s="19">
        <v>0</v>
      </c>
      <c r="P674" s="19">
        <v>0</v>
      </c>
      <c r="Q674" s="19">
        <v>0</v>
      </c>
      <c r="R674" s="19">
        <v>4779036</v>
      </c>
      <c r="S674" s="19">
        <v>4779036</v>
      </c>
      <c r="T674" s="19">
        <v>0</v>
      </c>
      <c r="U674" s="19">
        <v>14337119</v>
      </c>
      <c r="V674" s="19">
        <v>0</v>
      </c>
      <c r="W674" s="19">
        <v>14337119</v>
      </c>
      <c r="X674" s="20">
        <f t="shared" si="52"/>
        <v>0.24999985614261863</v>
      </c>
      <c r="Y674" s="20">
        <f t="shared" si="53"/>
        <v>0</v>
      </c>
      <c r="Z674" s="21">
        <f t="shared" si="54"/>
        <v>0.24999985614261863</v>
      </c>
    </row>
    <row r="675" spans="1:26" ht="90" outlineLevel="2" x14ac:dyDescent="0.25">
      <c r="A675" s="15" t="s">
        <v>400</v>
      </c>
      <c r="B675" s="16" t="s">
        <v>286</v>
      </c>
      <c r="C675" s="16" t="s">
        <v>123</v>
      </c>
      <c r="D675" s="16" t="s">
        <v>234</v>
      </c>
      <c r="E675" s="16" t="s">
        <v>126</v>
      </c>
      <c r="F675" s="16" t="s">
        <v>38</v>
      </c>
      <c r="G675" s="16">
        <v>1320</v>
      </c>
      <c r="H675" s="16">
        <v>3420</v>
      </c>
      <c r="I675" s="17" t="s">
        <v>447</v>
      </c>
      <c r="J675" s="18">
        <v>82756295</v>
      </c>
      <c r="K675" s="19">
        <v>82756295</v>
      </c>
      <c r="L675" s="19">
        <v>0</v>
      </c>
      <c r="M675" s="19">
        <v>0</v>
      </c>
      <c r="N675" s="19">
        <v>82756295</v>
      </c>
      <c r="O675" s="19">
        <v>0</v>
      </c>
      <c r="P675" s="19">
        <v>3</v>
      </c>
      <c r="Q675" s="19">
        <v>0</v>
      </c>
      <c r="R675" s="19">
        <v>20689071</v>
      </c>
      <c r="S675" s="19">
        <v>20689071</v>
      </c>
      <c r="T675" s="19">
        <v>0</v>
      </c>
      <c r="U675" s="19">
        <v>62067221</v>
      </c>
      <c r="V675" s="19">
        <v>0</v>
      </c>
      <c r="W675" s="19">
        <v>62067221</v>
      </c>
      <c r="X675" s="20">
        <f t="shared" si="52"/>
        <v>0.2499999667698995</v>
      </c>
      <c r="Y675" s="20">
        <f t="shared" si="53"/>
        <v>3.6251018729149245E-8</v>
      </c>
      <c r="Z675" s="21">
        <f t="shared" si="54"/>
        <v>0.25000000302091824</v>
      </c>
    </row>
    <row r="676" spans="1:26" ht="90" outlineLevel="2" x14ac:dyDescent="0.25">
      <c r="A676" s="15" t="s">
        <v>400</v>
      </c>
      <c r="B676" s="16" t="s">
        <v>286</v>
      </c>
      <c r="C676" s="16" t="s">
        <v>123</v>
      </c>
      <c r="D676" s="16" t="s">
        <v>150</v>
      </c>
      <c r="E676" s="16" t="s">
        <v>57</v>
      </c>
      <c r="F676" s="16" t="s">
        <v>38</v>
      </c>
      <c r="G676" s="16">
        <v>1320</v>
      </c>
      <c r="H676" s="16">
        <v>3420</v>
      </c>
      <c r="I676" s="17" t="s">
        <v>448</v>
      </c>
      <c r="J676" s="18">
        <v>733150526</v>
      </c>
      <c r="K676" s="19">
        <v>733150526</v>
      </c>
      <c r="L676" s="19">
        <v>0</v>
      </c>
      <c r="M676" s="19">
        <v>0</v>
      </c>
      <c r="N676" s="19">
        <v>733150526</v>
      </c>
      <c r="O676" s="19">
        <v>0</v>
      </c>
      <c r="P676" s="19">
        <v>42194359.560000002</v>
      </c>
      <c r="Q676" s="19">
        <v>0</v>
      </c>
      <c r="R676" s="19">
        <v>167277220.44</v>
      </c>
      <c r="S676" s="19">
        <v>167277220.44</v>
      </c>
      <c r="T676" s="19">
        <v>0</v>
      </c>
      <c r="U676" s="19">
        <v>523678946</v>
      </c>
      <c r="V676" s="19">
        <v>0</v>
      </c>
      <c r="W676" s="19">
        <v>523678946.00000006</v>
      </c>
      <c r="X676" s="20">
        <f t="shared" si="52"/>
        <v>0.22816217748986514</v>
      </c>
      <c r="Y676" s="20">
        <f t="shared" si="53"/>
        <v>5.7552109783250704E-2</v>
      </c>
      <c r="Z676" s="21">
        <f t="shared" si="54"/>
        <v>0.28571428727311587</v>
      </c>
    </row>
    <row r="677" spans="1:26" ht="90" outlineLevel="2" x14ac:dyDescent="0.25">
      <c r="A677" s="15" t="s">
        <v>400</v>
      </c>
      <c r="B677" s="16" t="s">
        <v>286</v>
      </c>
      <c r="C677" s="16" t="s">
        <v>123</v>
      </c>
      <c r="D677" s="16" t="s">
        <v>150</v>
      </c>
      <c r="E677" s="16" t="s">
        <v>126</v>
      </c>
      <c r="F677" s="16" t="s">
        <v>38</v>
      </c>
      <c r="G677" s="16">
        <v>1320</v>
      </c>
      <c r="H677" s="16">
        <v>3420</v>
      </c>
      <c r="I677" s="17" t="s">
        <v>449</v>
      </c>
      <c r="J677" s="18">
        <v>1632644058</v>
      </c>
      <c r="K677" s="19">
        <v>1632644058</v>
      </c>
      <c r="L677" s="19">
        <v>0</v>
      </c>
      <c r="M677" s="19">
        <v>0</v>
      </c>
      <c r="N677" s="19">
        <v>1632644058</v>
      </c>
      <c r="O677" s="19">
        <v>0</v>
      </c>
      <c r="P677" s="19">
        <v>99603402.75</v>
      </c>
      <c r="Q677" s="19">
        <v>0</v>
      </c>
      <c r="R677" s="19">
        <v>366866329.25</v>
      </c>
      <c r="S677" s="19">
        <v>366866329.25</v>
      </c>
      <c r="T677" s="19">
        <v>0</v>
      </c>
      <c r="U677" s="19">
        <v>1166174326</v>
      </c>
      <c r="V677" s="19">
        <v>0</v>
      </c>
      <c r="W677" s="19">
        <v>1166174326</v>
      </c>
      <c r="X677" s="20">
        <f t="shared" si="52"/>
        <v>0.22470686580601881</v>
      </c>
      <c r="Y677" s="20">
        <f t="shared" si="53"/>
        <v>6.100742060827076E-2</v>
      </c>
      <c r="Z677" s="21">
        <f t="shared" si="54"/>
        <v>0.28571428641428959</v>
      </c>
    </row>
    <row r="678" spans="1:26" ht="60" outlineLevel="2" x14ac:dyDescent="0.25">
      <c r="A678" s="15" t="s">
        <v>400</v>
      </c>
      <c r="B678" s="16" t="s">
        <v>286</v>
      </c>
      <c r="C678" s="16" t="s">
        <v>123</v>
      </c>
      <c r="D678" s="16" t="s">
        <v>359</v>
      </c>
      <c r="E678" s="16"/>
      <c r="F678" s="16" t="s">
        <v>38</v>
      </c>
      <c r="G678" s="16">
        <v>1320</v>
      </c>
      <c r="H678" s="16">
        <v>3420</v>
      </c>
      <c r="I678" s="17" t="s">
        <v>439</v>
      </c>
      <c r="J678" s="18">
        <v>2652475</v>
      </c>
      <c r="K678" s="19">
        <v>2652475</v>
      </c>
      <c r="L678" s="19">
        <v>0</v>
      </c>
      <c r="M678" s="19">
        <v>0</v>
      </c>
      <c r="N678" s="19">
        <v>2652475</v>
      </c>
      <c r="O678" s="19">
        <v>0</v>
      </c>
      <c r="P678" s="19">
        <v>2292865</v>
      </c>
      <c r="Q678" s="19">
        <v>0</v>
      </c>
      <c r="R678" s="19">
        <v>0</v>
      </c>
      <c r="S678" s="19">
        <v>0</v>
      </c>
      <c r="T678" s="19">
        <v>0</v>
      </c>
      <c r="U678" s="19">
        <v>359610</v>
      </c>
      <c r="V678" s="19">
        <v>0</v>
      </c>
      <c r="W678" s="19">
        <v>359610</v>
      </c>
      <c r="X678" s="20">
        <f t="shared" si="52"/>
        <v>0</v>
      </c>
      <c r="Y678" s="20">
        <f t="shared" si="53"/>
        <v>0.8644247353886465</v>
      </c>
      <c r="Z678" s="21">
        <f t="shared" si="54"/>
        <v>0.8644247353886465</v>
      </c>
    </row>
    <row r="679" spans="1:26" ht="120" outlineLevel="2" x14ac:dyDescent="0.25">
      <c r="A679" s="15" t="s">
        <v>400</v>
      </c>
      <c r="B679" s="16" t="s">
        <v>451</v>
      </c>
      <c r="C679" s="16" t="s">
        <v>123</v>
      </c>
      <c r="D679" s="16" t="s">
        <v>124</v>
      </c>
      <c r="E679" s="16" t="s">
        <v>57</v>
      </c>
      <c r="F679" s="16" t="s">
        <v>38</v>
      </c>
      <c r="G679" s="16">
        <v>1310</v>
      </c>
      <c r="H679" s="16">
        <v>3480</v>
      </c>
      <c r="I679" s="17" t="s">
        <v>125</v>
      </c>
      <c r="J679" s="18">
        <v>102125785</v>
      </c>
      <c r="K679" s="19">
        <v>102125785</v>
      </c>
      <c r="L679" s="19">
        <v>0</v>
      </c>
      <c r="M679" s="19">
        <v>0</v>
      </c>
      <c r="N679" s="19">
        <v>102125785</v>
      </c>
      <c r="O679" s="19">
        <v>0</v>
      </c>
      <c r="P679" s="19">
        <v>76703253.049999997</v>
      </c>
      <c r="Q679" s="19">
        <v>0</v>
      </c>
      <c r="R679" s="19">
        <v>25422531.949999999</v>
      </c>
      <c r="S679" s="19">
        <v>25422531.949999999</v>
      </c>
      <c r="T679" s="19">
        <v>0</v>
      </c>
      <c r="U679" s="19">
        <v>0</v>
      </c>
      <c r="V679" s="19">
        <v>0</v>
      </c>
      <c r="W679" s="19">
        <v>3.7252902984619141E-9</v>
      </c>
      <c r="X679" s="20">
        <f t="shared" si="52"/>
        <v>0.24893352790384915</v>
      </c>
      <c r="Y679" s="20">
        <f t="shared" si="53"/>
        <v>0.75106647209615085</v>
      </c>
      <c r="Z679" s="21">
        <f t="shared" si="54"/>
        <v>1</v>
      </c>
    </row>
    <row r="680" spans="1:26" ht="225" outlineLevel="2" x14ac:dyDescent="0.25">
      <c r="A680" s="15" t="s">
        <v>400</v>
      </c>
      <c r="B680" s="16" t="s">
        <v>451</v>
      </c>
      <c r="C680" s="16" t="s">
        <v>123</v>
      </c>
      <c r="D680" s="16" t="s">
        <v>124</v>
      </c>
      <c r="E680" s="16" t="s">
        <v>452</v>
      </c>
      <c r="F680" s="16" t="s">
        <v>38</v>
      </c>
      <c r="G680" s="16">
        <v>1310</v>
      </c>
      <c r="H680" s="16">
        <v>3480</v>
      </c>
      <c r="I680" s="17" t="s">
        <v>453</v>
      </c>
      <c r="J680" s="18">
        <v>263994208</v>
      </c>
      <c r="K680" s="19">
        <v>263994208</v>
      </c>
      <c r="L680" s="19">
        <v>0</v>
      </c>
      <c r="M680" s="19">
        <v>0</v>
      </c>
      <c r="N680" s="19">
        <v>263994208</v>
      </c>
      <c r="O680" s="19">
        <v>0</v>
      </c>
      <c r="P680" s="19">
        <v>65998551</v>
      </c>
      <c r="Q680" s="19">
        <v>0</v>
      </c>
      <c r="R680" s="19">
        <v>0</v>
      </c>
      <c r="S680" s="19">
        <v>0</v>
      </c>
      <c r="T680" s="19">
        <v>0</v>
      </c>
      <c r="U680" s="19">
        <v>197995657</v>
      </c>
      <c r="V680" s="19">
        <v>0</v>
      </c>
      <c r="W680" s="19">
        <v>197995657</v>
      </c>
      <c r="X680" s="20">
        <f t="shared" si="52"/>
        <v>0</v>
      </c>
      <c r="Y680" s="20">
        <f t="shared" si="53"/>
        <v>0.24999999621203811</v>
      </c>
      <c r="Z680" s="21">
        <f t="shared" si="54"/>
        <v>0.24999999621203811</v>
      </c>
    </row>
    <row r="681" spans="1:26" ht="30" outlineLevel="2" x14ac:dyDescent="0.25">
      <c r="A681" s="15" t="s">
        <v>400</v>
      </c>
      <c r="B681" s="16" t="s">
        <v>451</v>
      </c>
      <c r="C681" s="16" t="s">
        <v>123</v>
      </c>
      <c r="D681" s="16" t="s">
        <v>124</v>
      </c>
      <c r="E681" s="16" t="s">
        <v>126</v>
      </c>
      <c r="F681" s="16" t="s">
        <v>38</v>
      </c>
      <c r="G681" s="16">
        <v>1310</v>
      </c>
      <c r="H681" s="16">
        <v>3480</v>
      </c>
      <c r="I681" s="17" t="s">
        <v>58</v>
      </c>
      <c r="J681" s="18">
        <v>300296505</v>
      </c>
      <c r="K681" s="19">
        <v>300296505</v>
      </c>
      <c r="L681" s="19">
        <v>0</v>
      </c>
      <c r="M681" s="19">
        <v>0</v>
      </c>
      <c r="N681" s="19">
        <v>300296505</v>
      </c>
      <c r="O681" s="19">
        <v>0</v>
      </c>
      <c r="P681" s="19">
        <v>218931506.74000001</v>
      </c>
      <c r="Q681" s="19">
        <v>0</v>
      </c>
      <c r="R681" s="19">
        <v>81364998.260000005</v>
      </c>
      <c r="S681" s="19">
        <v>81364998.260000005</v>
      </c>
      <c r="T681" s="19">
        <v>0</v>
      </c>
      <c r="U681" s="19">
        <v>0</v>
      </c>
      <c r="V681" s="19">
        <v>0</v>
      </c>
      <c r="W681" s="19">
        <v>-1.4901161193847656E-8</v>
      </c>
      <c r="X681" s="20">
        <f t="shared" si="52"/>
        <v>0.27094886855243289</v>
      </c>
      <c r="Y681" s="20">
        <f t="shared" si="53"/>
        <v>0.72905113144756717</v>
      </c>
      <c r="Z681" s="21">
        <f t="shared" si="54"/>
        <v>1</v>
      </c>
    </row>
    <row r="682" spans="1:26" ht="180" outlineLevel="2" x14ac:dyDescent="0.25">
      <c r="A682" s="15" t="s">
        <v>400</v>
      </c>
      <c r="B682" s="16" t="s">
        <v>451</v>
      </c>
      <c r="C682" s="16" t="s">
        <v>123</v>
      </c>
      <c r="D682" s="16" t="s">
        <v>124</v>
      </c>
      <c r="E682" s="16" t="s">
        <v>267</v>
      </c>
      <c r="F682" s="16" t="s">
        <v>38</v>
      </c>
      <c r="G682" s="16">
        <v>1310</v>
      </c>
      <c r="H682" s="16">
        <v>3480</v>
      </c>
      <c r="I682" s="17" t="s">
        <v>454</v>
      </c>
      <c r="J682" s="19">
        <v>0</v>
      </c>
      <c r="K682" s="19">
        <v>9624337554</v>
      </c>
      <c r="L682" s="19">
        <v>-61000000</v>
      </c>
      <c r="M682" s="19">
        <v>0</v>
      </c>
      <c r="N682" s="19">
        <v>9563337554</v>
      </c>
      <c r="O682" s="19">
        <v>0</v>
      </c>
      <c r="P682" s="19">
        <v>75868365.590000004</v>
      </c>
      <c r="Q682" s="19">
        <v>0</v>
      </c>
      <c r="R682" s="19">
        <v>2286260696.4099998</v>
      </c>
      <c r="S682" s="19">
        <v>2286260696.4099998</v>
      </c>
      <c r="T682" s="19">
        <v>0</v>
      </c>
      <c r="U682" s="19">
        <v>7262208492</v>
      </c>
      <c r="V682" s="19">
        <v>0</v>
      </c>
      <c r="W682" s="19">
        <v>7201208492</v>
      </c>
      <c r="X682" s="20">
        <f t="shared" si="52"/>
        <v>0.23906514681725724</v>
      </c>
      <c r="Y682" s="20">
        <f t="shared" si="53"/>
        <v>7.9332518758858401E-3</v>
      </c>
      <c r="Z682" s="21">
        <f t="shared" si="54"/>
        <v>0.24699839869314308</v>
      </c>
    </row>
    <row r="683" spans="1:26" ht="45" outlineLevel="2" x14ac:dyDescent="0.25">
      <c r="A683" s="15" t="s">
        <v>400</v>
      </c>
      <c r="B683" s="16" t="s">
        <v>451</v>
      </c>
      <c r="C683" s="16" t="s">
        <v>123</v>
      </c>
      <c r="D683" s="16" t="s">
        <v>124</v>
      </c>
      <c r="E683" s="16" t="s">
        <v>127</v>
      </c>
      <c r="F683" s="16" t="s">
        <v>38</v>
      </c>
      <c r="G683" s="16">
        <v>1310</v>
      </c>
      <c r="H683" s="16">
        <v>3480</v>
      </c>
      <c r="I683" s="17" t="s">
        <v>404</v>
      </c>
      <c r="J683" s="18">
        <v>1562456431</v>
      </c>
      <c r="K683" s="19">
        <v>1562456431</v>
      </c>
      <c r="L683" s="19">
        <v>0</v>
      </c>
      <c r="M683" s="19">
        <v>0</v>
      </c>
      <c r="N683" s="19">
        <v>1562456431</v>
      </c>
      <c r="O683" s="19">
        <v>0</v>
      </c>
      <c r="P683" s="19">
        <v>1140398978.3399999</v>
      </c>
      <c r="Q683" s="19">
        <v>0</v>
      </c>
      <c r="R683" s="19">
        <v>422057452.66000003</v>
      </c>
      <c r="S683" s="19">
        <v>422057452.66000003</v>
      </c>
      <c r="T683" s="19">
        <v>0</v>
      </c>
      <c r="U683" s="19">
        <v>0</v>
      </c>
      <c r="V683" s="19">
        <v>0</v>
      </c>
      <c r="W683" s="19">
        <v>5.9604644775390625E-8</v>
      </c>
      <c r="X683" s="20">
        <f t="shared" si="52"/>
        <v>0.27012430189165387</v>
      </c>
      <c r="Y683" s="20">
        <f t="shared" si="53"/>
        <v>0.72987569810834607</v>
      </c>
      <c r="Z683" s="21">
        <f t="shared" si="54"/>
        <v>1</v>
      </c>
    </row>
    <row r="684" spans="1:26" ht="165" outlineLevel="2" x14ac:dyDescent="0.25">
      <c r="A684" s="15" t="s">
        <v>400</v>
      </c>
      <c r="B684" s="16" t="s">
        <v>451</v>
      </c>
      <c r="C684" s="16" t="s">
        <v>123</v>
      </c>
      <c r="D684" s="16" t="s">
        <v>124</v>
      </c>
      <c r="E684" s="16" t="s">
        <v>280</v>
      </c>
      <c r="F684" s="16" t="s">
        <v>38</v>
      </c>
      <c r="G684" s="16">
        <v>1310</v>
      </c>
      <c r="H684" s="16">
        <v>3480</v>
      </c>
      <c r="I684" s="17" t="s">
        <v>455</v>
      </c>
      <c r="J684" s="18">
        <v>10949468903</v>
      </c>
      <c r="K684" s="19">
        <v>0</v>
      </c>
      <c r="L684" s="19">
        <v>0</v>
      </c>
      <c r="M684" s="19">
        <v>0</v>
      </c>
      <c r="N684" s="19">
        <v>0</v>
      </c>
      <c r="O684" s="19">
        <v>0</v>
      </c>
      <c r="P684" s="19">
        <v>0</v>
      </c>
      <c r="Q684" s="19">
        <v>0</v>
      </c>
      <c r="R684" s="19">
        <v>0</v>
      </c>
      <c r="S684" s="19">
        <v>0</v>
      </c>
      <c r="T684" s="19">
        <v>0</v>
      </c>
      <c r="U684" s="19">
        <v>0</v>
      </c>
      <c r="V684" s="19">
        <v>0</v>
      </c>
      <c r="W684" s="19">
        <v>0</v>
      </c>
      <c r="X684" s="20">
        <v>0</v>
      </c>
      <c r="Y684" s="20">
        <v>0</v>
      </c>
      <c r="Z684" s="21">
        <v>0</v>
      </c>
    </row>
    <row r="685" spans="1:26" ht="120" outlineLevel="2" x14ac:dyDescent="0.25">
      <c r="A685" s="15" t="s">
        <v>400</v>
      </c>
      <c r="B685" s="16" t="s">
        <v>451</v>
      </c>
      <c r="C685" s="16" t="s">
        <v>123</v>
      </c>
      <c r="D685" s="16" t="s">
        <v>124</v>
      </c>
      <c r="E685" s="16" t="s">
        <v>319</v>
      </c>
      <c r="F685" s="16" t="s">
        <v>38</v>
      </c>
      <c r="G685" s="16">
        <v>1310</v>
      </c>
      <c r="H685" s="16">
        <v>3480</v>
      </c>
      <c r="I685" s="17" t="s">
        <v>456</v>
      </c>
      <c r="J685" s="18">
        <v>44315050</v>
      </c>
      <c r="K685" s="19">
        <v>44315050</v>
      </c>
      <c r="L685" s="19">
        <v>0</v>
      </c>
      <c r="M685" s="19">
        <v>0</v>
      </c>
      <c r="N685" s="19">
        <v>44315050</v>
      </c>
      <c r="O685" s="19">
        <v>0</v>
      </c>
      <c r="P685" s="19">
        <v>0</v>
      </c>
      <c r="Q685" s="19">
        <v>0</v>
      </c>
      <c r="R685" s="19">
        <v>11078763</v>
      </c>
      <c r="S685" s="19">
        <v>11078763</v>
      </c>
      <c r="T685" s="19">
        <v>0</v>
      </c>
      <c r="U685" s="19">
        <v>33236287</v>
      </c>
      <c r="V685" s="19">
        <v>0</v>
      </c>
      <c r="W685" s="19">
        <v>33236287</v>
      </c>
      <c r="X685" s="20">
        <f t="shared" ref="X685:X697" si="55">R685/N685</f>
        <v>0.2500000112828486</v>
      </c>
      <c r="Y685" s="20">
        <f t="shared" ref="Y685:Y697" si="56">(O685+P685+Q685)/N685</f>
        <v>0</v>
      </c>
      <c r="Z685" s="21">
        <f t="shared" ref="Z685:Z697" si="57">X685+Y685</f>
        <v>0.2500000112828486</v>
      </c>
    </row>
    <row r="686" spans="1:26" ht="75" outlineLevel="2" x14ac:dyDescent="0.25">
      <c r="A686" s="15" t="s">
        <v>400</v>
      </c>
      <c r="B686" s="16" t="s">
        <v>451</v>
      </c>
      <c r="C686" s="16" t="s">
        <v>123</v>
      </c>
      <c r="D686" s="16" t="s">
        <v>124</v>
      </c>
      <c r="E686" s="16" t="s">
        <v>271</v>
      </c>
      <c r="F686" s="16" t="s">
        <v>38</v>
      </c>
      <c r="G686" s="16">
        <v>1310</v>
      </c>
      <c r="H686" s="16">
        <v>3480</v>
      </c>
      <c r="I686" s="17" t="s">
        <v>457</v>
      </c>
      <c r="J686" s="18">
        <v>17278606</v>
      </c>
      <c r="K686" s="19">
        <v>17278606</v>
      </c>
      <c r="L686" s="19">
        <v>0</v>
      </c>
      <c r="M686" s="19">
        <v>0</v>
      </c>
      <c r="N686" s="19">
        <v>17278606</v>
      </c>
      <c r="O686" s="19">
        <v>0</v>
      </c>
      <c r="P686" s="19">
        <v>4319652</v>
      </c>
      <c r="Q686" s="19">
        <v>0</v>
      </c>
      <c r="R686" s="19">
        <v>0</v>
      </c>
      <c r="S686" s="19">
        <v>0</v>
      </c>
      <c r="T686" s="19">
        <v>0</v>
      </c>
      <c r="U686" s="19">
        <v>12958954</v>
      </c>
      <c r="V686" s="19">
        <v>0</v>
      </c>
      <c r="W686" s="19">
        <v>12958954</v>
      </c>
      <c r="X686" s="20">
        <f t="shared" si="55"/>
        <v>0</v>
      </c>
      <c r="Y686" s="20">
        <f t="shared" si="56"/>
        <v>0.2500000289375196</v>
      </c>
      <c r="Z686" s="21">
        <f t="shared" si="57"/>
        <v>0.2500000289375196</v>
      </c>
    </row>
    <row r="687" spans="1:26" ht="180" outlineLevel="2" x14ac:dyDescent="0.25">
      <c r="A687" s="15" t="s">
        <v>400</v>
      </c>
      <c r="B687" s="16" t="s">
        <v>451</v>
      </c>
      <c r="C687" s="16" t="s">
        <v>123</v>
      </c>
      <c r="D687" s="16" t="s">
        <v>124</v>
      </c>
      <c r="E687" s="16" t="s">
        <v>325</v>
      </c>
      <c r="F687" s="16" t="s">
        <v>38</v>
      </c>
      <c r="G687" s="16">
        <v>1310</v>
      </c>
      <c r="H687" s="16">
        <v>3480</v>
      </c>
      <c r="I687" s="17" t="s">
        <v>458</v>
      </c>
      <c r="J687" s="18">
        <v>20960238</v>
      </c>
      <c r="K687" s="19">
        <v>20960238</v>
      </c>
      <c r="L687" s="19">
        <v>0</v>
      </c>
      <c r="M687" s="19">
        <v>0</v>
      </c>
      <c r="N687" s="19">
        <v>20960238</v>
      </c>
      <c r="O687" s="19">
        <v>0</v>
      </c>
      <c r="P687" s="19">
        <v>4230358.92</v>
      </c>
      <c r="Q687" s="19">
        <v>0</v>
      </c>
      <c r="R687" s="19">
        <v>1009702.08</v>
      </c>
      <c r="S687" s="19">
        <v>1009702.08</v>
      </c>
      <c r="T687" s="19">
        <v>0</v>
      </c>
      <c r="U687" s="19">
        <v>15720177</v>
      </c>
      <c r="V687" s="19">
        <v>0</v>
      </c>
      <c r="W687" s="19">
        <v>15720177</v>
      </c>
      <c r="X687" s="20">
        <f t="shared" si="55"/>
        <v>4.817226216610708E-2</v>
      </c>
      <c r="Y687" s="20">
        <f t="shared" si="56"/>
        <v>0.2018278093979658</v>
      </c>
      <c r="Z687" s="21">
        <f t="shared" si="57"/>
        <v>0.25000007156407289</v>
      </c>
    </row>
    <row r="688" spans="1:26" ht="135" outlineLevel="2" x14ac:dyDescent="0.25">
      <c r="A688" s="15" t="s">
        <v>400</v>
      </c>
      <c r="B688" s="16" t="s">
        <v>451</v>
      </c>
      <c r="C688" s="16" t="s">
        <v>123</v>
      </c>
      <c r="D688" s="16" t="s">
        <v>124</v>
      </c>
      <c r="E688" s="16" t="s">
        <v>327</v>
      </c>
      <c r="F688" s="16" t="s">
        <v>38</v>
      </c>
      <c r="G688" s="16">
        <v>1310</v>
      </c>
      <c r="H688" s="16">
        <v>3480</v>
      </c>
      <c r="I688" s="17" t="s">
        <v>459</v>
      </c>
      <c r="J688" s="18">
        <v>3525914</v>
      </c>
      <c r="K688" s="19">
        <v>3525914</v>
      </c>
      <c r="L688" s="19">
        <v>0</v>
      </c>
      <c r="M688" s="19">
        <v>0</v>
      </c>
      <c r="N688" s="19">
        <v>3525914</v>
      </c>
      <c r="O688" s="19">
        <v>0</v>
      </c>
      <c r="P688" s="19">
        <v>0</v>
      </c>
      <c r="Q688" s="19">
        <v>0</v>
      </c>
      <c r="R688" s="19">
        <v>705182</v>
      </c>
      <c r="S688" s="19">
        <v>705182</v>
      </c>
      <c r="T688" s="19">
        <v>0</v>
      </c>
      <c r="U688" s="19">
        <v>2820732</v>
      </c>
      <c r="V688" s="19">
        <v>0</v>
      </c>
      <c r="W688" s="19">
        <v>2820732</v>
      </c>
      <c r="X688" s="20">
        <f t="shared" si="55"/>
        <v>0.19999977310847628</v>
      </c>
      <c r="Y688" s="20">
        <f t="shared" si="56"/>
        <v>0</v>
      </c>
      <c r="Z688" s="21">
        <f t="shared" si="57"/>
        <v>0.19999977310847628</v>
      </c>
    </row>
    <row r="689" spans="1:26" ht="90" outlineLevel="2" x14ac:dyDescent="0.25">
      <c r="A689" s="15" t="s">
        <v>400</v>
      </c>
      <c r="B689" s="16" t="s">
        <v>451</v>
      </c>
      <c r="C689" s="16" t="s">
        <v>123</v>
      </c>
      <c r="D689" s="16" t="s">
        <v>124</v>
      </c>
      <c r="E689" s="16" t="s">
        <v>408</v>
      </c>
      <c r="F689" s="16" t="s">
        <v>38</v>
      </c>
      <c r="G689" s="16">
        <v>1310</v>
      </c>
      <c r="H689" s="16">
        <v>3480</v>
      </c>
      <c r="I689" s="17" t="s">
        <v>460</v>
      </c>
      <c r="J689" s="18">
        <v>8396528</v>
      </c>
      <c r="K689" s="19">
        <v>8396528</v>
      </c>
      <c r="L689" s="19">
        <v>0</v>
      </c>
      <c r="M689" s="19">
        <v>0</v>
      </c>
      <c r="N689" s="19">
        <v>8396528</v>
      </c>
      <c r="O689" s="19">
        <v>0</v>
      </c>
      <c r="P689" s="19">
        <v>0</v>
      </c>
      <c r="Q689" s="19">
        <v>0</v>
      </c>
      <c r="R689" s="19">
        <v>2099133</v>
      </c>
      <c r="S689" s="19">
        <v>2099133</v>
      </c>
      <c r="T689" s="19">
        <v>0</v>
      </c>
      <c r="U689" s="19">
        <v>6297395</v>
      </c>
      <c r="V689" s="19">
        <v>0</v>
      </c>
      <c r="W689" s="19">
        <v>6297395</v>
      </c>
      <c r="X689" s="20">
        <f t="shared" si="55"/>
        <v>0.25000011909684572</v>
      </c>
      <c r="Y689" s="20">
        <f t="shared" si="56"/>
        <v>0</v>
      </c>
      <c r="Z689" s="21">
        <f t="shared" si="57"/>
        <v>0.25000011909684572</v>
      </c>
    </row>
    <row r="690" spans="1:26" ht="45" outlineLevel="2" x14ac:dyDescent="0.25">
      <c r="A690" s="15" t="s">
        <v>400</v>
      </c>
      <c r="B690" s="16" t="s">
        <v>451</v>
      </c>
      <c r="C690" s="16" t="s">
        <v>123</v>
      </c>
      <c r="D690" s="16" t="s">
        <v>148</v>
      </c>
      <c r="E690" s="16"/>
      <c r="F690" s="16" t="s">
        <v>38</v>
      </c>
      <c r="G690" s="16">
        <v>1320</v>
      </c>
      <c r="H690" s="16">
        <v>3480</v>
      </c>
      <c r="I690" s="17" t="s">
        <v>149</v>
      </c>
      <c r="J690" s="18">
        <v>1062029918</v>
      </c>
      <c r="K690" s="19">
        <v>1062029918</v>
      </c>
      <c r="L690" s="19">
        <v>0</v>
      </c>
      <c r="M690" s="19">
        <v>0</v>
      </c>
      <c r="N690" s="19">
        <v>1062029918</v>
      </c>
      <c r="O690" s="19">
        <v>0</v>
      </c>
      <c r="P690" s="19">
        <v>0</v>
      </c>
      <c r="Q690" s="19">
        <v>0</v>
      </c>
      <c r="R690" s="19">
        <v>99139961.310000002</v>
      </c>
      <c r="S690" s="19">
        <v>99139961.310000002</v>
      </c>
      <c r="T690" s="19">
        <v>962889956.69000006</v>
      </c>
      <c r="U690" s="19">
        <v>962889956.69000006</v>
      </c>
      <c r="V690" s="19">
        <v>0</v>
      </c>
      <c r="W690" s="19">
        <v>962889956.69000006</v>
      </c>
      <c r="X690" s="20">
        <f t="shared" si="55"/>
        <v>9.3349499510050532E-2</v>
      </c>
      <c r="Y690" s="20">
        <f t="shared" si="56"/>
        <v>0</v>
      </c>
      <c r="Z690" s="21">
        <f t="shared" si="57"/>
        <v>9.3349499510050532E-2</v>
      </c>
    </row>
    <row r="691" spans="1:26" ht="195" outlineLevel="2" x14ac:dyDescent="0.25">
      <c r="A691" s="15" t="s">
        <v>400</v>
      </c>
      <c r="B691" s="16" t="s">
        <v>451</v>
      </c>
      <c r="C691" s="16" t="s">
        <v>123</v>
      </c>
      <c r="D691" s="16" t="s">
        <v>275</v>
      </c>
      <c r="E691" s="16" t="s">
        <v>452</v>
      </c>
      <c r="F691" s="16" t="s">
        <v>38</v>
      </c>
      <c r="G691" s="16">
        <v>1320</v>
      </c>
      <c r="H691" s="16">
        <v>3310</v>
      </c>
      <c r="I691" s="17" t="s">
        <v>461</v>
      </c>
      <c r="J691" s="18">
        <v>74100000</v>
      </c>
      <c r="K691" s="19">
        <v>74100000</v>
      </c>
      <c r="L691" s="19">
        <v>0</v>
      </c>
      <c r="M691" s="19">
        <v>0</v>
      </c>
      <c r="N691" s="19">
        <v>74100000</v>
      </c>
      <c r="O691" s="19">
        <v>0</v>
      </c>
      <c r="P691" s="19">
        <v>18525000</v>
      </c>
      <c r="Q691" s="19">
        <v>0</v>
      </c>
      <c r="R691" s="19">
        <v>0</v>
      </c>
      <c r="S691" s="19">
        <v>0</v>
      </c>
      <c r="T691" s="19">
        <v>0</v>
      </c>
      <c r="U691" s="19">
        <v>55575000</v>
      </c>
      <c r="V691" s="19">
        <v>0</v>
      </c>
      <c r="W691" s="19">
        <v>55575000</v>
      </c>
      <c r="X691" s="20">
        <f t="shared" si="55"/>
        <v>0</v>
      </c>
      <c r="Y691" s="20">
        <f t="shared" si="56"/>
        <v>0.25</v>
      </c>
      <c r="Z691" s="21">
        <f t="shared" si="57"/>
        <v>0.25</v>
      </c>
    </row>
    <row r="692" spans="1:26" ht="180" outlineLevel="2" x14ac:dyDescent="0.25">
      <c r="A692" s="15" t="s">
        <v>400</v>
      </c>
      <c r="B692" s="16" t="s">
        <v>451</v>
      </c>
      <c r="C692" s="16" t="s">
        <v>123</v>
      </c>
      <c r="D692" s="16" t="s">
        <v>275</v>
      </c>
      <c r="E692" s="16" t="s">
        <v>126</v>
      </c>
      <c r="F692" s="16" t="s">
        <v>38</v>
      </c>
      <c r="G692" s="16">
        <v>1320</v>
      </c>
      <c r="H692" s="16">
        <v>3310</v>
      </c>
      <c r="I692" s="17" t="s">
        <v>462</v>
      </c>
      <c r="J692" s="18">
        <v>173000000</v>
      </c>
      <c r="K692" s="19">
        <v>173000000</v>
      </c>
      <c r="L692" s="19">
        <v>0</v>
      </c>
      <c r="M692" s="19">
        <v>0</v>
      </c>
      <c r="N692" s="19">
        <v>173000000</v>
      </c>
      <c r="O692" s="19">
        <v>0</v>
      </c>
      <c r="P692" s="19">
        <v>0</v>
      </c>
      <c r="Q692" s="19">
        <v>0</v>
      </c>
      <c r="R692" s="19">
        <v>43249998</v>
      </c>
      <c r="S692" s="19">
        <v>43249998</v>
      </c>
      <c r="T692" s="19">
        <v>0</v>
      </c>
      <c r="U692" s="19">
        <v>129750002</v>
      </c>
      <c r="V692" s="19">
        <v>0</v>
      </c>
      <c r="W692" s="19">
        <v>129750002</v>
      </c>
      <c r="X692" s="20">
        <f t="shared" si="55"/>
        <v>0.24999998843930635</v>
      </c>
      <c r="Y692" s="20">
        <f t="shared" si="56"/>
        <v>0</v>
      </c>
      <c r="Z692" s="21">
        <f t="shared" si="57"/>
        <v>0.24999998843930635</v>
      </c>
    </row>
    <row r="693" spans="1:26" ht="60" outlineLevel="2" x14ac:dyDescent="0.25">
      <c r="A693" s="15" t="s">
        <v>400</v>
      </c>
      <c r="B693" s="16" t="s">
        <v>451</v>
      </c>
      <c r="C693" s="16" t="s">
        <v>123</v>
      </c>
      <c r="D693" s="16" t="s">
        <v>359</v>
      </c>
      <c r="E693" s="16"/>
      <c r="F693" s="16" t="s">
        <v>38</v>
      </c>
      <c r="G693" s="16">
        <v>1320</v>
      </c>
      <c r="H693" s="16">
        <v>3480</v>
      </c>
      <c r="I693" s="17" t="s">
        <v>439</v>
      </c>
      <c r="J693" s="18">
        <v>7508714</v>
      </c>
      <c r="K693" s="19">
        <v>7508714</v>
      </c>
      <c r="L693" s="19">
        <v>0</v>
      </c>
      <c r="M693" s="19">
        <v>0</v>
      </c>
      <c r="N693" s="19">
        <v>7508714</v>
      </c>
      <c r="O693" s="19">
        <v>0</v>
      </c>
      <c r="P693" s="19">
        <v>6490717</v>
      </c>
      <c r="Q693" s="19">
        <v>0</v>
      </c>
      <c r="R693" s="19">
        <v>0</v>
      </c>
      <c r="S693" s="19">
        <v>0</v>
      </c>
      <c r="T693" s="19">
        <v>0</v>
      </c>
      <c r="U693" s="19">
        <v>1017997</v>
      </c>
      <c r="V693" s="19">
        <v>0</v>
      </c>
      <c r="W693" s="19">
        <v>1017997</v>
      </c>
      <c r="X693" s="20">
        <f t="shared" si="55"/>
        <v>0</v>
      </c>
      <c r="Y693" s="20">
        <f t="shared" si="56"/>
        <v>0.86442458721959581</v>
      </c>
      <c r="Z693" s="21">
        <f t="shared" si="57"/>
        <v>0.86442458721959581</v>
      </c>
    </row>
    <row r="694" spans="1:26" ht="120" outlineLevel="2" x14ac:dyDescent="0.25">
      <c r="A694" s="15" t="s">
        <v>400</v>
      </c>
      <c r="B694" s="16" t="s">
        <v>465</v>
      </c>
      <c r="C694" s="16" t="s">
        <v>123</v>
      </c>
      <c r="D694" s="16" t="s">
        <v>124</v>
      </c>
      <c r="E694" s="16" t="s">
        <v>57</v>
      </c>
      <c r="F694" s="16" t="s">
        <v>38</v>
      </c>
      <c r="G694" s="16">
        <v>1310</v>
      </c>
      <c r="H694" s="16">
        <v>3480</v>
      </c>
      <c r="I694" s="17" t="s">
        <v>125</v>
      </c>
      <c r="J694" s="18">
        <v>56001543</v>
      </c>
      <c r="K694" s="19">
        <v>56001543</v>
      </c>
      <c r="L694" s="19">
        <v>0</v>
      </c>
      <c r="M694" s="19">
        <v>0</v>
      </c>
      <c r="N694" s="19">
        <v>56001543</v>
      </c>
      <c r="O694" s="19">
        <v>0</v>
      </c>
      <c r="P694" s="19">
        <v>42961761.109999999</v>
      </c>
      <c r="Q694" s="19">
        <v>0</v>
      </c>
      <c r="R694" s="19">
        <v>13039781.890000001</v>
      </c>
      <c r="S694" s="19">
        <v>13039781.890000001</v>
      </c>
      <c r="T694" s="19">
        <v>0</v>
      </c>
      <c r="U694" s="19">
        <v>0</v>
      </c>
      <c r="V694" s="19">
        <v>0</v>
      </c>
      <c r="W694" s="19">
        <v>0</v>
      </c>
      <c r="X694" s="20">
        <f t="shared" si="55"/>
        <v>0.23284683227388933</v>
      </c>
      <c r="Y694" s="20">
        <f t="shared" si="56"/>
        <v>0.76715316772611064</v>
      </c>
      <c r="Z694" s="21">
        <f t="shared" si="57"/>
        <v>1</v>
      </c>
    </row>
    <row r="695" spans="1:26" ht="30" outlineLevel="2" x14ac:dyDescent="0.25">
      <c r="A695" s="15" t="s">
        <v>400</v>
      </c>
      <c r="B695" s="16" t="s">
        <v>465</v>
      </c>
      <c r="C695" s="16" t="s">
        <v>123</v>
      </c>
      <c r="D695" s="16" t="s">
        <v>124</v>
      </c>
      <c r="E695" s="16" t="s">
        <v>126</v>
      </c>
      <c r="F695" s="16" t="s">
        <v>38</v>
      </c>
      <c r="G695" s="16">
        <v>1310</v>
      </c>
      <c r="H695" s="16">
        <v>3480</v>
      </c>
      <c r="I695" s="17" t="s">
        <v>58</v>
      </c>
      <c r="J695" s="18">
        <v>191769878</v>
      </c>
      <c r="K695" s="19">
        <v>191769878</v>
      </c>
      <c r="L695" s="19">
        <v>0</v>
      </c>
      <c r="M695" s="19">
        <v>0</v>
      </c>
      <c r="N695" s="19">
        <v>191769878</v>
      </c>
      <c r="O695" s="19">
        <v>0</v>
      </c>
      <c r="P695" s="19">
        <v>142782702.06999999</v>
      </c>
      <c r="Q695" s="19">
        <v>0</v>
      </c>
      <c r="R695" s="19">
        <v>48987175.93</v>
      </c>
      <c r="S695" s="19">
        <v>48987175.93</v>
      </c>
      <c r="T695" s="19">
        <v>0</v>
      </c>
      <c r="U695" s="19">
        <v>0</v>
      </c>
      <c r="V695" s="19">
        <v>0</v>
      </c>
      <c r="W695" s="19">
        <v>7.4505805969238281E-9</v>
      </c>
      <c r="X695" s="20">
        <f t="shared" si="55"/>
        <v>0.25544770868551109</v>
      </c>
      <c r="Y695" s="20">
        <f t="shared" si="56"/>
        <v>0.74455229131448886</v>
      </c>
      <c r="Z695" s="21">
        <f t="shared" si="57"/>
        <v>1</v>
      </c>
    </row>
    <row r="696" spans="1:26" ht="195" outlineLevel="2" x14ac:dyDescent="0.25">
      <c r="A696" s="15" t="s">
        <v>400</v>
      </c>
      <c r="B696" s="16" t="s">
        <v>465</v>
      </c>
      <c r="C696" s="16" t="s">
        <v>123</v>
      </c>
      <c r="D696" s="16" t="s">
        <v>124</v>
      </c>
      <c r="E696" s="16" t="s">
        <v>267</v>
      </c>
      <c r="F696" s="16" t="s">
        <v>38</v>
      </c>
      <c r="G696" s="16">
        <v>1310</v>
      </c>
      <c r="H696" s="16">
        <v>3480</v>
      </c>
      <c r="I696" s="17" t="s">
        <v>466</v>
      </c>
      <c r="J696" s="19">
        <v>0</v>
      </c>
      <c r="K696" s="19">
        <v>7066756738</v>
      </c>
      <c r="L696" s="19">
        <v>-74500000</v>
      </c>
      <c r="M696" s="19">
        <v>0</v>
      </c>
      <c r="N696" s="19">
        <v>6992256738</v>
      </c>
      <c r="O696" s="19">
        <v>0</v>
      </c>
      <c r="P696" s="19">
        <v>38639732.869999997</v>
      </c>
      <c r="Q696" s="19">
        <v>0</v>
      </c>
      <c r="R696" s="19">
        <v>1659388988.1300001</v>
      </c>
      <c r="S696" s="19">
        <v>1659388988.1300001</v>
      </c>
      <c r="T696" s="19">
        <v>0</v>
      </c>
      <c r="U696" s="19">
        <v>5368728017</v>
      </c>
      <c r="V696" s="19">
        <v>0</v>
      </c>
      <c r="W696" s="19">
        <v>5294228017</v>
      </c>
      <c r="X696" s="20">
        <f t="shared" si="55"/>
        <v>0.23731808632138932</v>
      </c>
      <c r="Y696" s="20">
        <f t="shared" si="56"/>
        <v>5.5260746734325647E-3</v>
      </c>
      <c r="Z696" s="21">
        <f t="shared" si="57"/>
        <v>0.24284416099482187</v>
      </c>
    </row>
    <row r="697" spans="1:26" ht="45" outlineLevel="2" x14ac:dyDescent="0.25">
      <c r="A697" s="15" t="s">
        <v>400</v>
      </c>
      <c r="B697" s="16" t="s">
        <v>465</v>
      </c>
      <c r="C697" s="16" t="s">
        <v>123</v>
      </c>
      <c r="D697" s="16" t="s">
        <v>124</v>
      </c>
      <c r="E697" s="16" t="s">
        <v>127</v>
      </c>
      <c r="F697" s="16" t="s">
        <v>38</v>
      </c>
      <c r="G697" s="16">
        <v>1310</v>
      </c>
      <c r="H697" s="16">
        <v>3480</v>
      </c>
      <c r="I697" s="17" t="s">
        <v>66</v>
      </c>
      <c r="J697" s="18">
        <v>1021884679</v>
      </c>
      <c r="K697" s="19">
        <v>1021884679</v>
      </c>
      <c r="L697" s="19">
        <v>0</v>
      </c>
      <c r="M697" s="19">
        <v>0</v>
      </c>
      <c r="N697" s="19">
        <v>1021884679</v>
      </c>
      <c r="O697" s="19">
        <v>0</v>
      </c>
      <c r="P697" s="19">
        <v>764944903.24000001</v>
      </c>
      <c r="Q697" s="19">
        <v>0</v>
      </c>
      <c r="R697" s="19">
        <v>256939775.75999999</v>
      </c>
      <c r="S697" s="19">
        <v>256939775.75999999</v>
      </c>
      <c r="T697" s="19">
        <v>0</v>
      </c>
      <c r="U697" s="19">
        <v>0</v>
      </c>
      <c r="V697" s="19">
        <v>0</v>
      </c>
      <c r="W697" s="19">
        <v>0</v>
      </c>
      <c r="X697" s="20">
        <f t="shared" si="55"/>
        <v>0.25143715434841157</v>
      </c>
      <c r="Y697" s="20">
        <f t="shared" si="56"/>
        <v>0.74856284565158848</v>
      </c>
      <c r="Z697" s="21">
        <f t="shared" si="57"/>
        <v>1</v>
      </c>
    </row>
    <row r="698" spans="1:26" ht="165" outlineLevel="2" x14ac:dyDescent="0.25">
      <c r="A698" s="15" t="s">
        <v>400</v>
      </c>
      <c r="B698" s="16" t="s">
        <v>465</v>
      </c>
      <c r="C698" s="16" t="s">
        <v>123</v>
      </c>
      <c r="D698" s="16" t="s">
        <v>124</v>
      </c>
      <c r="E698" s="16" t="s">
        <v>319</v>
      </c>
      <c r="F698" s="16" t="s">
        <v>38</v>
      </c>
      <c r="G698" s="16">
        <v>1310</v>
      </c>
      <c r="H698" s="16">
        <v>3480</v>
      </c>
      <c r="I698" s="17" t="s">
        <v>467</v>
      </c>
      <c r="J698" s="18">
        <v>9051178621</v>
      </c>
      <c r="K698" s="19">
        <v>0</v>
      </c>
      <c r="L698" s="19">
        <v>0</v>
      </c>
      <c r="M698" s="19">
        <v>0</v>
      </c>
      <c r="N698" s="19">
        <v>0</v>
      </c>
      <c r="O698" s="19">
        <v>0</v>
      </c>
      <c r="P698" s="19">
        <v>0</v>
      </c>
      <c r="Q698" s="19">
        <v>0</v>
      </c>
      <c r="R698" s="19">
        <v>0</v>
      </c>
      <c r="S698" s="19">
        <v>0</v>
      </c>
      <c r="T698" s="19">
        <v>0</v>
      </c>
      <c r="U698" s="19">
        <v>0</v>
      </c>
      <c r="V698" s="19">
        <v>0</v>
      </c>
      <c r="W698" s="19">
        <v>0</v>
      </c>
      <c r="X698" s="20">
        <v>0</v>
      </c>
      <c r="Y698" s="20">
        <v>0</v>
      </c>
      <c r="Z698" s="21">
        <v>0</v>
      </c>
    </row>
    <row r="699" spans="1:26" ht="225" outlineLevel="2" x14ac:dyDescent="0.25">
      <c r="A699" s="15" t="s">
        <v>400</v>
      </c>
      <c r="B699" s="16" t="s">
        <v>465</v>
      </c>
      <c r="C699" s="16" t="s">
        <v>123</v>
      </c>
      <c r="D699" s="16" t="s">
        <v>124</v>
      </c>
      <c r="E699" s="16" t="s">
        <v>269</v>
      </c>
      <c r="F699" s="16" t="s">
        <v>38</v>
      </c>
      <c r="G699" s="16">
        <v>1310</v>
      </c>
      <c r="H699" s="16">
        <v>3480</v>
      </c>
      <c r="I699" s="17" t="s">
        <v>468</v>
      </c>
      <c r="J699" s="18">
        <v>20960238</v>
      </c>
      <c r="K699" s="19">
        <v>20960238</v>
      </c>
      <c r="L699" s="19">
        <v>0</v>
      </c>
      <c r="M699" s="19">
        <v>0</v>
      </c>
      <c r="N699" s="19">
        <v>20960238</v>
      </c>
      <c r="O699" s="19">
        <v>0</v>
      </c>
      <c r="P699" s="19">
        <v>2274061.14</v>
      </c>
      <c r="Q699" s="19">
        <v>0</v>
      </c>
      <c r="R699" s="19">
        <v>2965999.86</v>
      </c>
      <c r="S699" s="19">
        <v>2965999.86</v>
      </c>
      <c r="T699" s="19">
        <v>0</v>
      </c>
      <c r="U699" s="19">
        <v>15720177</v>
      </c>
      <c r="V699" s="19">
        <v>0</v>
      </c>
      <c r="W699" s="19">
        <v>15720177</v>
      </c>
      <c r="X699" s="20">
        <f t="shared" ref="X699:X718" si="58">R699/N699</f>
        <v>0.14150602011293956</v>
      </c>
      <c r="Y699" s="20">
        <f t="shared" ref="Y699:Y718" si="59">(O699+P699+Q699)/N699</f>
        <v>0.10849405145113333</v>
      </c>
      <c r="Z699" s="21">
        <f t="shared" ref="Z699:Z718" si="60">X699+Y699</f>
        <v>0.25000007156407289</v>
      </c>
    </row>
    <row r="700" spans="1:26" ht="45" outlineLevel="2" x14ac:dyDescent="0.25">
      <c r="A700" s="15" t="s">
        <v>400</v>
      </c>
      <c r="B700" s="16" t="s">
        <v>465</v>
      </c>
      <c r="C700" s="16" t="s">
        <v>123</v>
      </c>
      <c r="D700" s="16" t="s">
        <v>148</v>
      </c>
      <c r="E700" s="16"/>
      <c r="F700" s="16" t="s">
        <v>38</v>
      </c>
      <c r="G700" s="16">
        <v>1320</v>
      </c>
      <c r="H700" s="16">
        <v>3480</v>
      </c>
      <c r="I700" s="17" t="s">
        <v>149</v>
      </c>
      <c r="J700" s="18">
        <v>853166116</v>
      </c>
      <c r="K700" s="19">
        <v>853166116</v>
      </c>
      <c r="L700" s="19">
        <v>0</v>
      </c>
      <c r="M700" s="19">
        <v>0</v>
      </c>
      <c r="N700" s="19">
        <v>853166116</v>
      </c>
      <c r="O700" s="19">
        <v>0</v>
      </c>
      <c r="P700" s="19">
        <v>0</v>
      </c>
      <c r="Q700" s="19">
        <v>0</v>
      </c>
      <c r="R700" s="19">
        <v>76522126.700000003</v>
      </c>
      <c r="S700" s="19">
        <v>76522126.700000003</v>
      </c>
      <c r="T700" s="19">
        <v>776643989.29999995</v>
      </c>
      <c r="U700" s="19">
        <v>776643989.29999995</v>
      </c>
      <c r="V700" s="19">
        <v>0</v>
      </c>
      <c r="W700" s="19">
        <v>776643989.29999995</v>
      </c>
      <c r="X700" s="20">
        <f t="shared" si="58"/>
        <v>8.9691943063524113E-2</v>
      </c>
      <c r="Y700" s="20">
        <f t="shared" si="59"/>
        <v>0</v>
      </c>
      <c r="Z700" s="21">
        <f t="shared" si="60"/>
        <v>8.9691943063524113E-2</v>
      </c>
    </row>
    <row r="701" spans="1:26" ht="210" outlineLevel="2" x14ac:dyDescent="0.25">
      <c r="A701" s="15" t="s">
        <v>400</v>
      </c>
      <c r="B701" s="16" t="s">
        <v>465</v>
      </c>
      <c r="C701" s="16" t="s">
        <v>123</v>
      </c>
      <c r="D701" s="16" t="s">
        <v>234</v>
      </c>
      <c r="E701" s="16" t="s">
        <v>57</v>
      </c>
      <c r="F701" s="16" t="s">
        <v>38</v>
      </c>
      <c r="G701" s="16">
        <v>1320</v>
      </c>
      <c r="H701" s="16">
        <v>3480</v>
      </c>
      <c r="I701" s="17" t="s">
        <v>469</v>
      </c>
      <c r="J701" s="18">
        <v>14846025</v>
      </c>
      <c r="K701" s="19">
        <v>14846025</v>
      </c>
      <c r="L701" s="19">
        <v>0</v>
      </c>
      <c r="M701" s="19">
        <v>0</v>
      </c>
      <c r="N701" s="19">
        <v>14846025</v>
      </c>
      <c r="O701" s="19">
        <v>0</v>
      </c>
      <c r="P701" s="19">
        <v>0</v>
      </c>
      <c r="Q701" s="19">
        <v>0</v>
      </c>
      <c r="R701" s="19">
        <v>3711504</v>
      </c>
      <c r="S701" s="19">
        <v>3711504</v>
      </c>
      <c r="T701" s="19">
        <v>0</v>
      </c>
      <c r="U701" s="19">
        <v>11134521</v>
      </c>
      <c r="V701" s="19">
        <v>0</v>
      </c>
      <c r="W701" s="19">
        <v>11134521</v>
      </c>
      <c r="X701" s="20">
        <f t="shared" si="58"/>
        <v>0.24999984844428055</v>
      </c>
      <c r="Y701" s="20">
        <f t="shared" si="59"/>
        <v>0</v>
      </c>
      <c r="Z701" s="21">
        <f t="shared" si="60"/>
        <v>0.24999984844428055</v>
      </c>
    </row>
    <row r="702" spans="1:26" ht="60" outlineLevel="2" x14ac:dyDescent="0.25">
      <c r="A702" s="15" t="s">
        <v>400</v>
      </c>
      <c r="B702" s="16" t="s">
        <v>465</v>
      </c>
      <c r="C702" s="16" t="s">
        <v>123</v>
      </c>
      <c r="D702" s="16" t="s">
        <v>359</v>
      </c>
      <c r="E702" s="16"/>
      <c r="F702" s="16" t="s">
        <v>38</v>
      </c>
      <c r="G702" s="16">
        <v>1320</v>
      </c>
      <c r="H702" s="16">
        <v>3480</v>
      </c>
      <c r="I702" s="17" t="s">
        <v>439</v>
      </c>
      <c r="J702" s="18">
        <v>2807582</v>
      </c>
      <c r="K702" s="19">
        <v>2807582</v>
      </c>
      <c r="L702" s="19">
        <v>0</v>
      </c>
      <c r="M702" s="19">
        <v>0</v>
      </c>
      <c r="N702" s="19">
        <v>2807582</v>
      </c>
      <c r="O702" s="19">
        <v>0</v>
      </c>
      <c r="P702" s="19">
        <v>2426943</v>
      </c>
      <c r="Q702" s="19">
        <v>0</v>
      </c>
      <c r="R702" s="19">
        <v>0</v>
      </c>
      <c r="S702" s="19">
        <v>0</v>
      </c>
      <c r="T702" s="19">
        <v>0</v>
      </c>
      <c r="U702" s="19">
        <v>380639</v>
      </c>
      <c r="V702" s="19">
        <v>0</v>
      </c>
      <c r="W702" s="19">
        <v>380639</v>
      </c>
      <c r="X702" s="20">
        <f t="shared" si="58"/>
        <v>0</v>
      </c>
      <c r="Y702" s="20">
        <f t="shared" si="59"/>
        <v>0.86442461876447418</v>
      </c>
      <c r="Z702" s="21">
        <f t="shared" si="60"/>
        <v>0.86442461876447418</v>
      </c>
    </row>
    <row r="703" spans="1:26" ht="150" outlineLevel="2" x14ac:dyDescent="0.25">
      <c r="A703" s="15" t="s">
        <v>472</v>
      </c>
      <c r="B703" s="16" t="s">
        <v>35</v>
      </c>
      <c r="C703" s="16" t="s">
        <v>123</v>
      </c>
      <c r="D703" s="16" t="s">
        <v>265</v>
      </c>
      <c r="E703" s="16" t="s">
        <v>267</v>
      </c>
      <c r="F703" s="16" t="s">
        <v>38</v>
      </c>
      <c r="G703" s="16">
        <v>1310</v>
      </c>
      <c r="H703" s="16">
        <v>3480</v>
      </c>
      <c r="I703" s="17" t="s">
        <v>481</v>
      </c>
      <c r="J703" s="18">
        <v>50000000</v>
      </c>
      <c r="K703" s="19">
        <v>50000000</v>
      </c>
      <c r="L703" s="19">
        <v>0</v>
      </c>
      <c r="M703" s="19">
        <v>0</v>
      </c>
      <c r="N703" s="19">
        <v>50000000</v>
      </c>
      <c r="O703" s="19">
        <v>0</v>
      </c>
      <c r="P703" s="19">
        <v>0</v>
      </c>
      <c r="Q703" s="19">
        <v>0</v>
      </c>
      <c r="R703" s="19">
        <v>0</v>
      </c>
      <c r="S703" s="19">
        <v>0</v>
      </c>
      <c r="T703" s="19">
        <v>12500000</v>
      </c>
      <c r="U703" s="19">
        <v>50000000</v>
      </c>
      <c r="V703" s="19">
        <v>0</v>
      </c>
      <c r="W703" s="19">
        <v>50000000</v>
      </c>
      <c r="X703" s="20">
        <f t="shared" si="58"/>
        <v>0</v>
      </c>
      <c r="Y703" s="20">
        <f t="shared" si="59"/>
        <v>0</v>
      </c>
      <c r="Z703" s="21">
        <f t="shared" si="60"/>
        <v>0</v>
      </c>
    </row>
    <row r="704" spans="1:26" ht="120" outlineLevel="2" x14ac:dyDescent="0.25">
      <c r="A704" s="15" t="s">
        <v>472</v>
      </c>
      <c r="B704" s="16" t="s">
        <v>35</v>
      </c>
      <c r="C704" s="16" t="s">
        <v>123</v>
      </c>
      <c r="D704" s="16" t="s">
        <v>124</v>
      </c>
      <c r="E704" s="16" t="s">
        <v>57</v>
      </c>
      <c r="F704" s="16" t="s">
        <v>38</v>
      </c>
      <c r="G704" s="16">
        <v>1310</v>
      </c>
      <c r="H704" s="16">
        <v>3480</v>
      </c>
      <c r="I704" s="17" t="s">
        <v>125</v>
      </c>
      <c r="J704" s="18">
        <v>15301424</v>
      </c>
      <c r="K704" s="19">
        <v>15301424</v>
      </c>
      <c r="L704" s="19">
        <v>0</v>
      </c>
      <c r="M704" s="19">
        <v>-9204751</v>
      </c>
      <c r="N704" s="19">
        <v>6096673</v>
      </c>
      <c r="O704" s="19">
        <v>0</v>
      </c>
      <c r="P704" s="19">
        <v>0</v>
      </c>
      <c r="Q704" s="19">
        <v>0</v>
      </c>
      <c r="R704" s="19">
        <v>0</v>
      </c>
      <c r="S704" s="19">
        <v>0</v>
      </c>
      <c r="T704" s="19">
        <v>6096673</v>
      </c>
      <c r="U704" s="19">
        <v>15301424</v>
      </c>
      <c r="V704" s="19">
        <v>0</v>
      </c>
      <c r="W704" s="19">
        <v>6096673</v>
      </c>
      <c r="X704" s="20">
        <f t="shared" si="58"/>
        <v>0</v>
      </c>
      <c r="Y704" s="20">
        <f t="shared" si="59"/>
        <v>0</v>
      </c>
      <c r="Z704" s="21">
        <f t="shared" si="60"/>
        <v>0</v>
      </c>
    </row>
    <row r="705" spans="1:26" ht="120" outlineLevel="2" x14ac:dyDescent="0.25">
      <c r="A705" s="15" t="s">
        <v>472</v>
      </c>
      <c r="B705" s="16" t="s">
        <v>35</v>
      </c>
      <c r="C705" s="16" t="s">
        <v>123</v>
      </c>
      <c r="D705" s="16" t="s">
        <v>124</v>
      </c>
      <c r="E705" s="16" t="s">
        <v>126</v>
      </c>
      <c r="F705" s="16" t="s">
        <v>38</v>
      </c>
      <c r="G705" s="16">
        <v>1310</v>
      </c>
      <c r="H705" s="16">
        <v>3480</v>
      </c>
      <c r="I705" s="17" t="s">
        <v>254</v>
      </c>
      <c r="J705" s="18">
        <v>2713018</v>
      </c>
      <c r="K705" s="19">
        <v>2713018</v>
      </c>
      <c r="L705" s="19">
        <v>0</v>
      </c>
      <c r="M705" s="19">
        <v>-1632048</v>
      </c>
      <c r="N705" s="19">
        <v>1080970</v>
      </c>
      <c r="O705" s="19">
        <v>0</v>
      </c>
      <c r="P705" s="19">
        <v>0</v>
      </c>
      <c r="Q705" s="19">
        <v>0</v>
      </c>
      <c r="R705" s="19">
        <v>0</v>
      </c>
      <c r="S705" s="19">
        <v>0</v>
      </c>
      <c r="T705" s="19">
        <v>1080970</v>
      </c>
      <c r="U705" s="19">
        <v>2713018</v>
      </c>
      <c r="V705" s="19">
        <v>0</v>
      </c>
      <c r="W705" s="19">
        <v>1080970</v>
      </c>
      <c r="X705" s="20">
        <f t="shared" si="58"/>
        <v>0</v>
      </c>
      <c r="Y705" s="20">
        <f t="shared" si="59"/>
        <v>0</v>
      </c>
      <c r="Z705" s="21">
        <f t="shared" si="60"/>
        <v>0</v>
      </c>
    </row>
    <row r="706" spans="1:26" ht="165" outlineLevel="2" x14ac:dyDescent="0.25">
      <c r="A706" s="15" t="s">
        <v>472</v>
      </c>
      <c r="B706" s="16" t="s">
        <v>35</v>
      </c>
      <c r="C706" s="16" t="s">
        <v>123</v>
      </c>
      <c r="D706" s="16" t="s">
        <v>395</v>
      </c>
      <c r="E706" s="16"/>
      <c r="F706" s="16" t="s">
        <v>38</v>
      </c>
      <c r="G706" s="16">
        <v>1320</v>
      </c>
      <c r="H706" s="16">
        <v>3480</v>
      </c>
      <c r="I706" s="17" t="s">
        <v>482</v>
      </c>
      <c r="J706" s="18">
        <v>3008146458</v>
      </c>
      <c r="K706" s="19">
        <v>3008146458</v>
      </c>
      <c r="L706" s="19">
        <v>0</v>
      </c>
      <c r="M706" s="19">
        <v>-2048146458</v>
      </c>
      <c r="N706" s="19">
        <v>960000000</v>
      </c>
      <c r="O706" s="19">
        <v>0</v>
      </c>
      <c r="P706" s="19">
        <v>0</v>
      </c>
      <c r="Q706" s="19">
        <v>0</v>
      </c>
      <c r="R706" s="19">
        <v>717778800</v>
      </c>
      <c r="S706" s="19">
        <v>703400400</v>
      </c>
      <c r="T706" s="19">
        <v>34257814.5</v>
      </c>
      <c r="U706" s="19">
        <v>2290367658</v>
      </c>
      <c r="V706" s="19">
        <v>0</v>
      </c>
      <c r="W706" s="19">
        <v>242221200</v>
      </c>
      <c r="X706" s="20">
        <f t="shared" si="58"/>
        <v>0.74768625</v>
      </c>
      <c r="Y706" s="20">
        <f t="shared" si="59"/>
        <v>0</v>
      </c>
      <c r="Z706" s="21">
        <f t="shared" si="60"/>
        <v>0.74768625</v>
      </c>
    </row>
    <row r="707" spans="1:26" outlineLevel="2" x14ac:dyDescent="0.25">
      <c r="A707" s="15" t="s">
        <v>472</v>
      </c>
      <c r="B707" s="16" t="s">
        <v>35</v>
      </c>
      <c r="C707" s="16" t="s">
        <v>123</v>
      </c>
      <c r="D707" s="16" t="s">
        <v>232</v>
      </c>
      <c r="E707" s="16"/>
      <c r="F707" s="16" t="s">
        <v>38</v>
      </c>
      <c r="G707" s="16">
        <v>1320</v>
      </c>
      <c r="H707" s="16">
        <v>3480</v>
      </c>
      <c r="I707" s="17" t="s">
        <v>483</v>
      </c>
      <c r="J707" s="18"/>
      <c r="K707" s="19"/>
      <c r="L707" s="19">
        <v>0</v>
      </c>
      <c r="M707" s="19">
        <v>25000000</v>
      </c>
      <c r="N707" s="19">
        <v>25000000</v>
      </c>
      <c r="O707" s="19"/>
      <c r="P707" s="19"/>
      <c r="Q707" s="19"/>
      <c r="R707" s="19"/>
      <c r="S707" s="19"/>
      <c r="T707" s="19"/>
      <c r="U707" s="19"/>
      <c r="V707" s="19"/>
      <c r="W707" s="19">
        <v>25000000</v>
      </c>
      <c r="X707" s="20">
        <f t="shared" si="58"/>
        <v>0</v>
      </c>
      <c r="Y707" s="20">
        <f t="shared" si="59"/>
        <v>0</v>
      </c>
      <c r="Z707" s="21">
        <f t="shared" si="60"/>
        <v>0</v>
      </c>
    </row>
    <row r="708" spans="1:26" ht="45" outlineLevel="2" x14ac:dyDescent="0.25">
      <c r="A708" s="15" t="s">
        <v>472</v>
      </c>
      <c r="B708" s="16" t="s">
        <v>35</v>
      </c>
      <c r="C708" s="16" t="s">
        <v>123</v>
      </c>
      <c r="D708" s="16" t="s">
        <v>148</v>
      </c>
      <c r="E708" s="16"/>
      <c r="F708" s="16" t="s">
        <v>38</v>
      </c>
      <c r="G708" s="16">
        <v>1320</v>
      </c>
      <c r="H708" s="16">
        <v>3480</v>
      </c>
      <c r="I708" s="17" t="s">
        <v>149</v>
      </c>
      <c r="J708" s="18">
        <v>5968874</v>
      </c>
      <c r="K708" s="19">
        <v>5968874</v>
      </c>
      <c r="L708" s="19">
        <v>0</v>
      </c>
      <c r="M708" s="19">
        <v>-4000000</v>
      </c>
      <c r="N708" s="19">
        <v>1968874</v>
      </c>
      <c r="O708" s="19">
        <v>0</v>
      </c>
      <c r="P708" s="19">
        <v>0</v>
      </c>
      <c r="Q708" s="19">
        <v>0</v>
      </c>
      <c r="R708" s="19">
        <v>776912.8</v>
      </c>
      <c r="S708" s="19">
        <v>776912.8</v>
      </c>
      <c r="T708" s="19">
        <v>1191961.2</v>
      </c>
      <c r="U708" s="19">
        <v>5191961.2</v>
      </c>
      <c r="V708" s="19">
        <v>0</v>
      </c>
      <c r="W708" s="19">
        <v>1191961.2</v>
      </c>
      <c r="X708" s="20">
        <f t="shared" si="58"/>
        <v>0.39459752122279029</v>
      </c>
      <c r="Y708" s="20">
        <f t="shared" si="59"/>
        <v>0</v>
      </c>
      <c r="Z708" s="21">
        <f t="shared" si="60"/>
        <v>0.39459752122279029</v>
      </c>
    </row>
    <row r="709" spans="1:26" outlineLevel="1" x14ac:dyDescent="0.25">
      <c r="A709" s="22"/>
      <c r="B709" s="23"/>
      <c r="C709" s="23" t="s">
        <v>170</v>
      </c>
      <c r="D709" s="23"/>
      <c r="E709" s="23"/>
      <c r="F709" s="23"/>
      <c r="G709" s="23"/>
      <c r="H709" s="23"/>
      <c r="I709" s="24"/>
      <c r="J709" s="25">
        <f t="shared" ref="J709:W709" si="61">SUBTOTAL(9,J516:J708)</f>
        <v>897759702186</v>
      </c>
      <c r="K709" s="26">
        <f t="shared" si="61"/>
        <v>898759702186</v>
      </c>
      <c r="L709" s="26">
        <f t="shared" si="61"/>
        <v>0</v>
      </c>
      <c r="M709" s="26">
        <f t="shared" si="61"/>
        <v>1615981182</v>
      </c>
      <c r="N709" s="26">
        <f t="shared" si="61"/>
        <v>900375683368</v>
      </c>
      <c r="O709" s="26">
        <f t="shared" si="61"/>
        <v>0</v>
      </c>
      <c r="P709" s="26">
        <f t="shared" si="61"/>
        <v>24121514069.700001</v>
      </c>
      <c r="Q709" s="26">
        <f t="shared" si="61"/>
        <v>0</v>
      </c>
      <c r="R709" s="26">
        <f t="shared" si="61"/>
        <v>251955151418.14996</v>
      </c>
      <c r="S709" s="26">
        <f t="shared" si="61"/>
        <v>251837981761.12997</v>
      </c>
      <c r="T709" s="26">
        <f t="shared" si="61"/>
        <v>10645267176.99</v>
      </c>
      <c r="U709" s="26">
        <f t="shared" si="61"/>
        <v>622683036698.1499</v>
      </c>
      <c r="V709" s="26">
        <f t="shared" si="61"/>
        <v>0</v>
      </c>
      <c r="W709" s="26">
        <f t="shared" si="61"/>
        <v>624299017880.1499</v>
      </c>
      <c r="X709" s="27">
        <f t="shared" si="58"/>
        <v>0.27983335853281954</v>
      </c>
      <c r="Y709" s="27">
        <f t="shared" si="59"/>
        <v>2.6790499249679422E-2</v>
      </c>
      <c r="Z709" s="28">
        <f t="shared" si="60"/>
        <v>0.30662385778249895</v>
      </c>
    </row>
    <row r="710" spans="1:26" ht="120" outlineLevel="2" x14ac:dyDescent="0.25">
      <c r="A710" s="15" t="s">
        <v>296</v>
      </c>
      <c r="B710" s="16" t="s">
        <v>35</v>
      </c>
      <c r="C710" s="16" t="s">
        <v>306</v>
      </c>
      <c r="D710" s="16" t="s">
        <v>307</v>
      </c>
      <c r="E710" s="16" t="s">
        <v>280</v>
      </c>
      <c r="F710" s="16">
        <v>280</v>
      </c>
      <c r="G710" s="16">
        <v>2310</v>
      </c>
      <c r="H710" s="16">
        <v>3480</v>
      </c>
      <c r="I710" s="17" t="s">
        <v>308</v>
      </c>
      <c r="J710" s="18">
        <v>12218157799</v>
      </c>
      <c r="K710" s="19">
        <v>12218157799</v>
      </c>
      <c r="L710" s="19">
        <v>0</v>
      </c>
      <c r="M710" s="19">
        <v>0</v>
      </c>
      <c r="N710" s="19">
        <v>12218157799</v>
      </c>
      <c r="O710" s="19">
        <v>0</v>
      </c>
      <c r="P710" s="19">
        <v>399399424.76999998</v>
      </c>
      <c r="Q710" s="19">
        <v>0</v>
      </c>
      <c r="R710" s="19">
        <v>2655140023.23</v>
      </c>
      <c r="S710" s="19">
        <v>2655140023.23</v>
      </c>
      <c r="T710" s="19">
        <v>0</v>
      </c>
      <c r="U710" s="19">
        <v>9163618351</v>
      </c>
      <c r="V710" s="19">
        <v>0</v>
      </c>
      <c r="W710" s="19">
        <v>9163618351</v>
      </c>
      <c r="X710" s="20">
        <f t="shared" si="58"/>
        <v>0.2173109945795029</v>
      </c>
      <c r="Y710" s="20">
        <f t="shared" si="59"/>
        <v>3.268900527726766E-2</v>
      </c>
      <c r="Z710" s="21">
        <f t="shared" si="60"/>
        <v>0.24999999985677057</v>
      </c>
    </row>
    <row r="711" spans="1:26" ht="90" outlineLevel="2" x14ac:dyDescent="0.25">
      <c r="A711" s="15" t="s">
        <v>296</v>
      </c>
      <c r="B711" s="16" t="s">
        <v>35</v>
      </c>
      <c r="C711" s="16" t="s">
        <v>306</v>
      </c>
      <c r="D711" s="16" t="s">
        <v>307</v>
      </c>
      <c r="E711" s="16" t="s">
        <v>235</v>
      </c>
      <c r="F711" s="16">
        <v>280</v>
      </c>
      <c r="G711" s="16">
        <v>2310</v>
      </c>
      <c r="H711" s="16">
        <v>3480</v>
      </c>
      <c r="I711" s="17" t="s">
        <v>309</v>
      </c>
      <c r="J711" s="18">
        <v>1611939946</v>
      </c>
      <c r="K711" s="19">
        <v>1611939946</v>
      </c>
      <c r="L711" s="19">
        <v>0</v>
      </c>
      <c r="M711" s="19">
        <v>0</v>
      </c>
      <c r="N711" s="19">
        <v>1611939946</v>
      </c>
      <c r="O711" s="19">
        <v>0</v>
      </c>
      <c r="P711" s="19">
        <v>187672018.58000001</v>
      </c>
      <c r="Q711" s="19">
        <v>0</v>
      </c>
      <c r="R711" s="19">
        <v>215312965.41999999</v>
      </c>
      <c r="S711" s="19">
        <v>215312965.41999999</v>
      </c>
      <c r="T711" s="19">
        <v>0</v>
      </c>
      <c r="U711" s="19">
        <v>1208954962</v>
      </c>
      <c r="V711" s="19">
        <v>0</v>
      </c>
      <c r="W711" s="19">
        <v>1208954962</v>
      </c>
      <c r="X711" s="20">
        <f t="shared" si="58"/>
        <v>0.13357381331376225</v>
      </c>
      <c r="Y711" s="20">
        <f t="shared" si="59"/>
        <v>0.1164261851353115</v>
      </c>
      <c r="Z711" s="21">
        <f t="shared" si="60"/>
        <v>0.24999999844907375</v>
      </c>
    </row>
    <row r="712" spans="1:26" ht="405" outlineLevel="2" x14ac:dyDescent="0.25">
      <c r="A712" s="15" t="s">
        <v>312</v>
      </c>
      <c r="B712" s="16" t="s">
        <v>35</v>
      </c>
      <c r="C712" s="16" t="s">
        <v>306</v>
      </c>
      <c r="D712" s="16" t="s">
        <v>329</v>
      </c>
      <c r="E712" s="16" t="s">
        <v>57</v>
      </c>
      <c r="F712" s="16">
        <v>280</v>
      </c>
      <c r="G712" s="16">
        <v>2320</v>
      </c>
      <c r="H712" s="16">
        <v>3480</v>
      </c>
      <c r="I712" s="17" t="s">
        <v>330</v>
      </c>
      <c r="J712" s="18">
        <v>2248240405</v>
      </c>
      <c r="K712" s="19">
        <v>2248240405</v>
      </c>
      <c r="L712" s="19">
        <v>0</v>
      </c>
      <c r="M712" s="19">
        <v>0</v>
      </c>
      <c r="N712" s="19">
        <v>2248240405</v>
      </c>
      <c r="O712" s="19">
        <v>0</v>
      </c>
      <c r="P712" s="19">
        <v>0</v>
      </c>
      <c r="Q712" s="19">
        <v>0</v>
      </c>
      <c r="R712" s="19">
        <v>562060102</v>
      </c>
      <c r="S712" s="19">
        <v>562060102</v>
      </c>
      <c r="T712" s="19">
        <v>0</v>
      </c>
      <c r="U712" s="19">
        <v>1686180303</v>
      </c>
      <c r="V712" s="19">
        <v>0</v>
      </c>
      <c r="W712" s="19">
        <v>1686180303</v>
      </c>
      <c r="X712" s="20">
        <f t="shared" si="58"/>
        <v>0.25000000033359421</v>
      </c>
      <c r="Y712" s="20">
        <f t="shared" si="59"/>
        <v>0</v>
      </c>
      <c r="Z712" s="21">
        <f t="shared" si="60"/>
        <v>0.25000000033359421</v>
      </c>
    </row>
    <row r="713" spans="1:26" ht="409.5" outlineLevel="2" x14ac:dyDescent="0.25">
      <c r="A713" s="15" t="s">
        <v>312</v>
      </c>
      <c r="B713" s="16" t="s">
        <v>35</v>
      </c>
      <c r="C713" s="16" t="s">
        <v>306</v>
      </c>
      <c r="D713" s="16" t="s">
        <v>329</v>
      </c>
      <c r="E713" s="16" t="s">
        <v>126</v>
      </c>
      <c r="F713" s="16">
        <v>280</v>
      </c>
      <c r="G713" s="16">
        <v>2320</v>
      </c>
      <c r="H713" s="16">
        <v>3480</v>
      </c>
      <c r="I713" s="17" t="s">
        <v>331</v>
      </c>
      <c r="J713" s="18">
        <v>10979190815</v>
      </c>
      <c r="K713" s="19">
        <v>10979190815</v>
      </c>
      <c r="L713" s="19">
        <v>0</v>
      </c>
      <c r="M713" s="19">
        <v>0</v>
      </c>
      <c r="N713" s="19">
        <v>10979190815</v>
      </c>
      <c r="O713" s="19">
        <v>0</v>
      </c>
      <c r="P713" s="19">
        <v>0</v>
      </c>
      <c r="Q713" s="19">
        <v>0</v>
      </c>
      <c r="R713" s="19">
        <v>2744797712</v>
      </c>
      <c r="S713" s="19">
        <v>2744797712</v>
      </c>
      <c r="T713" s="19">
        <v>0</v>
      </c>
      <c r="U713" s="19">
        <v>8234393103</v>
      </c>
      <c r="V713" s="19">
        <v>0</v>
      </c>
      <c r="W713" s="19">
        <v>8234393103</v>
      </c>
      <c r="X713" s="20">
        <f t="shared" si="58"/>
        <v>0.25000000075142148</v>
      </c>
      <c r="Y713" s="20">
        <f t="shared" si="59"/>
        <v>0</v>
      </c>
      <c r="Z713" s="21">
        <f t="shared" si="60"/>
        <v>0.25000000075142148</v>
      </c>
    </row>
    <row r="714" spans="1:26" ht="105" outlineLevel="2" x14ac:dyDescent="0.25">
      <c r="A714" s="15" t="s">
        <v>362</v>
      </c>
      <c r="B714" s="16" t="s">
        <v>35</v>
      </c>
      <c r="C714" s="16" t="s">
        <v>306</v>
      </c>
      <c r="D714" s="16" t="s">
        <v>307</v>
      </c>
      <c r="E714" s="16" t="s">
        <v>128</v>
      </c>
      <c r="F714" s="16">
        <v>280</v>
      </c>
      <c r="G714" s="16">
        <v>2310</v>
      </c>
      <c r="H714" s="16">
        <v>3460</v>
      </c>
      <c r="I714" s="17" t="s">
        <v>398</v>
      </c>
      <c r="J714" s="18">
        <v>1230000000</v>
      </c>
      <c r="K714" s="19">
        <v>1230000000</v>
      </c>
      <c r="L714" s="19">
        <v>0</v>
      </c>
      <c r="M714" s="19">
        <v>0</v>
      </c>
      <c r="N714" s="19">
        <v>1230000000</v>
      </c>
      <c r="O714" s="19">
        <v>0</v>
      </c>
      <c r="P714" s="19">
        <v>307500000</v>
      </c>
      <c r="Q714" s="19">
        <v>0</v>
      </c>
      <c r="R714" s="19">
        <v>0</v>
      </c>
      <c r="S714" s="19">
        <v>0</v>
      </c>
      <c r="T714" s="19">
        <v>0</v>
      </c>
      <c r="U714" s="19">
        <v>922500000</v>
      </c>
      <c r="V714" s="19">
        <v>0</v>
      </c>
      <c r="W714" s="19">
        <v>922500000</v>
      </c>
      <c r="X714" s="20">
        <f t="shared" si="58"/>
        <v>0</v>
      </c>
      <c r="Y714" s="20">
        <f t="shared" si="59"/>
        <v>0.25</v>
      </c>
      <c r="Z714" s="21">
        <f t="shared" si="60"/>
        <v>0.25</v>
      </c>
    </row>
    <row r="715" spans="1:26" ht="150" outlineLevel="2" x14ac:dyDescent="0.25">
      <c r="A715" s="15" t="s">
        <v>400</v>
      </c>
      <c r="B715" s="16" t="s">
        <v>286</v>
      </c>
      <c r="C715" s="16" t="s">
        <v>306</v>
      </c>
      <c r="D715" s="16" t="s">
        <v>307</v>
      </c>
      <c r="E715" s="16" t="s">
        <v>128</v>
      </c>
      <c r="F715" s="16" t="s">
        <v>585</v>
      </c>
      <c r="G715" s="16">
        <v>2310</v>
      </c>
      <c r="H715" s="16">
        <v>3420</v>
      </c>
      <c r="I715" s="17" t="s">
        <v>450</v>
      </c>
      <c r="J715" s="18">
        <v>6066038807</v>
      </c>
      <c r="K715" s="19">
        <v>6066038807</v>
      </c>
      <c r="L715" s="19">
        <v>0</v>
      </c>
      <c r="M715" s="19">
        <v>0</v>
      </c>
      <c r="N715" s="19">
        <v>6066038807</v>
      </c>
      <c r="O715" s="19">
        <v>0</v>
      </c>
      <c r="P715" s="19">
        <v>3033019403</v>
      </c>
      <c r="Q715" s="19">
        <v>0</v>
      </c>
      <c r="R715" s="19">
        <v>0</v>
      </c>
      <c r="S715" s="19">
        <v>0</v>
      </c>
      <c r="T715" s="19">
        <v>0</v>
      </c>
      <c r="U715" s="19">
        <v>3033019404</v>
      </c>
      <c r="V715" s="19">
        <v>0</v>
      </c>
      <c r="W715" s="19">
        <v>3033019404</v>
      </c>
      <c r="X715" s="20">
        <f t="shared" si="58"/>
        <v>0</v>
      </c>
      <c r="Y715" s="20">
        <f t="shared" si="59"/>
        <v>0.49999999991757388</v>
      </c>
      <c r="Z715" s="21">
        <f t="shared" si="60"/>
        <v>0.49999999991757388</v>
      </c>
    </row>
    <row r="716" spans="1:26" ht="210" outlineLevel="2" x14ac:dyDescent="0.25">
      <c r="A716" s="15" t="s">
        <v>400</v>
      </c>
      <c r="B716" s="16" t="s">
        <v>451</v>
      </c>
      <c r="C716" s="16" t="s">
        <v>306</v>
      </c>
      <c r="D716" s="16" t="s">
        <v>307</v>
      </c>
      <c r="E716" s="16" t="s">
        <v>128</v>
      </c>
      <c r="F716" s="16" t="s">
        <v>585</v>
      </c>
      <c r="G716" s="16">
        <v>2310</v>
      </c>
      <c r="H716" s="16">
        <v>3480</v>
      </c>
      <c r="I716" s="17" t="s">
        <v>463</v>
      </c>
      <c r="J716" s="18">
        <v>819362790</v>
      </c>
      <c r="K716" s="19">
        <v>819362790</v>
      </c>
      <c r="L716" s="19">
        <v>0</v>
      </c>
      <c r="M716" s="19">
        <v>0</v>
      </c>
      <c r="N716" s="19">
        <v>819362790</v>
      </c>
      <c r="O716" s="19">
        <v>0</v>
      </c>
      <c r="P716" s="19">
        <v>196824110</v>
      </c>
      <c r="Q716" s="19">
        <v>0</v>
      </c>
      <c r="R716" s="19">
        <v>8016655</v>
      </c>
      <c r="S716" s="19">
        <v>8016655</v>
      </c>
      <c r="T716" s="19">
        <v>0</v>
      </c>
      <c r="U716" s="19">
        <v>614522025</v>
      </c>
      <c r="V716" s="19">
        <v>0</v>
      </c>
      <c r="W716" s="19">
        <v>614522025</v>
      </c>
      <c r="X716" s="20">
        <f t="shared" si="58"/>
        <v>9.7840115487792655E-3</v>
      </c>
      <c r="Y716" s="20">
        <f t="shared" si="59"/>
        <v>0.24021607083231106</v>
      </c>
      <c r="Z716" s="21">
        <f t="shared" si="60"/>
        <v>0.25000008238109034</v>
      </c>
    </row>
    <row r="717" spans="1:26" outlineLevel="1" x14ac:dyDescent="0.25">
      <c r="A717" s="22"/>
      <c r="B717" s="23"/>
      <c r="C717" s="23" t="s">
        <v>310</v>
      </c>
      <c r="D717" s="23"/>
      <c r="E717" s="23"/>
      <c r="F717" s="23"/>
      <c r="G717" s="23"/>
      <c r="H717" s="23"/>
      <c r="I717" s="24"/>
      <c r="J717" s="25">
        <f t="shared" ref="J717:W717" si="62">SUBTOTAL(9,J710:J716)</f>
        <v>35172930562</v>
      </c>
      <c r="K717" s="26">
        <f t="shared" si="62"/>
        <v>35172930562</v>
      </c>
      <c r="L717" s="26">
        <f t="shared" si="62"/>
        <v>0</v>
      </c>
      <c r="M717" s="26">
        <f t="shared" si="62"/>
        <v>0</v>
      </c>
      <c r="N717" s="26">
        <f t="shared" si="62"/>
        <v>35172930562</v>
      </c>
      <c r="O717" s="26">
        <f t="shared" si="62"/>
        <v>0</v>
      </c>
      <c r="P717" s="26">
        <f t="shared" si="62"/>
        <v>4124414956.3499999</v>
      </c>
      <c r="Q717" s="26">
        <f t="shared" si="62"/>
        <v>0</v>
      </c>
      <c r="R717" s="26">
        <f t="shared" si="62"/>
        <v>6185327457.6499996</v>
      </c>
      <c r="S717" s="26">
        <f t="shared" si="62"/>
        <v>6185327457.6499996</v>
      </c>
      <c r="T717" s="26">
        <f t="shared" si="62"/>
        <v>0</v>
      </c>
      <c r="U717" s="26">
        <f t="shared" si="62"/>
        <v>24863188148</v>
      </c>
      <c r="V717" s="26">
        <f t="shared" si="62"/>
        <v>0</v>
      </c>
      <c r="W717" s="26">
        <f t="shared" si="62"/>
        <v>24863188148</v>
      </c>
      <c r="X717" s="27">
        <f t="shared" si="58"/>
        <v>0.17585476554894977</v>
      </c>
      <c r="Y717" s="27">
        <f t="shared" si="59"/>
        <v>0.11726105531865803</v>
      </c>
      <c r="Z717" s="28">
        <f t="shared" si="60"/>
        <v>0.29311582086760779</v>
      </c>
    </row>
    <row r="718" spans="1:26" ht="15.75" thickBot="1" x14ac:dyDescent="0.3">
      <c r="A718" s="29"/>
      <c r="B718" s="30"/>
      <c r="C718" s="30" t="s">
        <v>485</v>
      </c>
      <c r="D718" s="30"/>
      <c r="E718" s="30"/>
      <c r="F718" s="30"/>
      <c r="G718" s="30"/>
      <c r="H718" s="30"/>
      <c r="I718" s="31"/>
      <c r="J718" s="32">
        <f t="shared" ref="J718:W718" si="63">SUBTOTAL(9,J10:J716)</f>
        <v>2557490693867</v>
      </c>
      <c r="K718" s="33">
        <f t="shared" si="63"/>
        <v>2558490693867</v>
      </c>
      <c r="L718" s="33">
        <f t="shared" si="63"/>
        <v>0</v>
      </c>
      <c r="M718" s="33">
        <f t="shared" si="63"/>
        <v>0</v>
      </c>
      <c r="N718" s="33">
        <f t="shared" si="63"/>
        <v>2558490693867</v>
      </c>
      <c r="O718" s="33">
        <f t="shared" si="63"/>
        <v>1441814503.8</v>
      </c>
      <c r="P718" s="33">
        <f t="shared" si="63"/>
        <v>206155891026.23007</v>
      </c>
      <c r="Q718" s="33">
        <f t="shared" si="63"/>
        <v>323426275.06</v>
      </c>
      <c r="R718" s="33">
        <f t="shared" si="63"/>
        <v>677511219137.21985</v>
      </c>
      <c r="S718" s="33">
        <f t="shared" si="63"/>
        <v>677151361467.28967</v>
      </c>
      <c r="T718" s="33">
        <f t="shared" si="63"/>
        <v>977467962116.25037</v>
      </c>
      <c r="U718" s="33">
        <f t="shared" si="63"/>
        <v>1673058342924.6897</v>
      </c>
      <c r="V718" s="33">
        <f t="shared" si="63"/>
        <v>0</v>
      </c>
      <c r="W718" s="33">
        <f t="shared" si="63"/>
        <v>1673058342924.6897</v>
      </c>
      <c r="X718" s="34">
        <f t="shared" si="58"/>
        <v>0.264808944101807</v>
      </c>
      <c r="Y718" s="34">
        <f t="shared" si="59"/>
        <v>8.126710497853333E-2</v>
      </c>
      <c r="Z718" s="35">
        <f t="shared" si="60"/>
        <v>0.34607604908034034</v>
      </c>
    </row>
    <row r="719" spans="1:26" x14ac:dyDescent="0.25">
      <c r="A719" s="36"/>
      <c r="B719" s="36"/>
      <c r="C719" s="36"/>
      <c r="D719" s="36"/>
      <c r="E719" s="36"/>
      <c r="F719" s="36"/>
      <c r="G719" s="36"/>
      <c r="H719" s="36"/>
      <c r="I719" s="37"/>
      <c r="J719" s="38"/>
      <c r="K719" s="39"/>
      <c r="L719" s="39"/>
      <c r="M719" s="39"/>
      <c r="N719" s="39"/>
      <c r="O719" s="39"/>
      <c r="P719" s="39"/>
      <c r="Q719" s="39"/>
      <c r="R719" s="39"/>
      <c r="S719" s="39"/>
      <c r="T719" s="39"/>
      <c r="U719" s="39"/>
      <c r="V719" s="39"/>
      <c r="W719" s="39"/>
      <c r="X719" s="40"/>
      <c r="Y719" s="40"/>
      <c r="Z719" s="40"/>
    </row>
    <row r="720" spans="1:26" x14ac:dyDescent="0.25">
      <c r="A720" s="36"/>
      <c r="B720" s="36"/>
      <c r="C720" s="36"/>
      <c r="D720" s="36"/>
      <c r="E720" s="36"/>
      <c r="F720" s="36"/>
      <c r="G720" s="36"/>
      <c r="H720" s="36"/>
      <c r="I720" s="37"/>
      <c r="J720" s="38"/>
      <c r="K720" s="39"/>
      <c r="L720" s="39"/>
      <c r="M720" s="39"/>
      <c r="N720" s="39"/>
      <c r="O720" s="39"/>
      <c r="P720" s="39"/>
      <c r="Q720" s="39"/>
      <c r="R720" s="39"/>
      <c r="S720" s="39"/>
      <c r="T720" s="39"/>
      <c r="U720" s="39"/>
      <c r="V720" s="39"/>
      <c r="W720" s="39"/>
      <c r="X720" s="40"/>
      <c r="Y720" s="40"/>
      <c r="Z720" s="40"/>
    </row>
    <row r="721" spans="1:26" x14ac:dyDescent="0.25">
      <c r="A721" s="36"/>
      <c r="B721" s="36"/>
      <c r="C721" s="36"/>
      <c r="D721" s="36"/>
      <c r="E721" s="36"/>
      <c r="F721" s="36"/>
      <c r="G721" s="36"/>
      <c r="H721" s="36"/>
      <c r="I721" s="37"/>
      <c r="J721" s="38"/>
      <c r="K721" s="39"/>
      <c r="L721" s="39"/>
      <c r="M721" s="39"/>
      <c r="N721" s="39"/>
      <c r="O721" s="39"/>
      <c r="P721" s="39"/>
      <c r="Q721" s="39"/>
      <c r="R721" s="39"/>
      <c r="S721" s="39"/>
      <c r="T721" s="39"/>
      <c r="U721" s="39"/>
      <c r="V721" s="39"/>
      <c r="W721" s="39"/>
      <c r="X721" s="40"/>
      <c r="Y721" s="40"/>
      <c r="Z721" s="40"/>
    </row>
    <row r="722" spans="1:26" x14ac:dyDescent="0.25">
      <c r="A722" s="36"/>
      <c r="B722" s="36"/>
      <c r="C722" s="36"/>
      <c r="D722" s="36"/>
      <c r="E722" s="36"/>
      <c r="F722" s="36"/>
      <c r="G722" s="36"/>
      <c r="H722" s="36"/>
      <c r="I722" s="37"/>
      <c r="J722" s="38"/>
      <c r="K722" s="39"/>
      <c r="L722" s="39"/>
      <c r="M722" s="39"/>
      <c r="N722" s="39"/>
      <c r="O722" s="39"/>
      <c r="P722" s="39"/>
      <c r="Q722" s="39"/>
      <c r="R722" s="39"/>
      <c r="S722" s="39"/>
      <c r="T722" s="39"/>
      <c r="U722" s="39"/>
      <c r="V722" s="39"/>
      <c r="W722" s="39"/>
      <c r="X722" s="40"/>
      <c r="Y722" s="40"/>
      <c r="Z722" s="40"/>
    </row>
    <row r="723" spans="1:26" x14ac:dyDescent="0.25">
      <c r="A723" s="36"/>
      <c r="B723" s="36"/>
      <c r="C723" s="36"/>
      <c r="D723" s="36"/>
      <c r="E723" s="36"/>
      <c r="F723" s="36"/>
      <c r="G723" s="36"/>
      <c r="H723" s="36"/>
      <c r="I723" s="37"/>
      <c r="J723" s="38"/>
      <c r="K723" s="39"/>
      <c r="L723" s="39"/>
      <c r="M723" s="39"/>
      <c r="N723" s="39"/>
      <c r="O723" s="39"/>
      <c r="P723" s="39"/>
      <c r="Q723" s="39"/>
      <c r="R723" s="39"/>
      <c r="S723" s="39"/>
      <c r="T723" s="39"/>
      <c r="U723" s="39"/>
      <c r="V723" s="39"/>
      <c r="W723" s="39"/>
      <c r="X723" s="40"/>
      <c r="Y723" s="40"/>
      <c r="Z723" s="40"/>
    </row>
    <row r="724" spans="1:26" x14ac:dyDescent="0.25">
      <c r="A724" s="36"/>
      <c r="B724" s="36"/>
      <c r="C724" s="36"/>
      <c r="D724" s="36"/>
      <c r="E724" s="36"/>
      <c r="F724" s="36"/>
      <c r="G724" s="36"/>
      <c r="H724" s="36"/>
      <c r="I724" s="37"/>
      <c r="J724" s="38"/>
      <c r="K724" s="39"/>
      <c r="L724" s="39"/>
      <c r="M724" s="39"/>
      <c r="N724" s="39"/>
      <c r="O724" s="39"/>
      <c r="P724" s="39"/>
      <c r="Q724" s="39"/>
      <c r="R724" s="39"/>
      <c r="S724" s="39"/>
      <c r="T724" s="39"/>
      <c r="U724" s="39"/>
      <c r="V724" s="39"/>
      <c r="W724" s="39"/>
      <c r="X724" s="40"/>
      <c r="Y724" s="40"/>
      <c r="Z724" s="40"/>
    </row>
    <row r="725" spans="1:26" x14ac:dyDescent="0.25">
      <c r="A725" s="36"/>
      <c r="B725" s="36"/>
      <c r="C725" s="36"/>
      <c r="D725" s="36"/>
      <c r="E725" s="36"/>
      <c r="F725" s="36"/>
      <c r="G725" s="36"/>
      <c r="H725" s="36"/>
      <c r="I725" s="37"/>
      <c r="J725" s="38"/>
      <c r="K725" s="39"/>
      <c r="L725" s="39"/>
      <c r="M725" s="39"/>
      <c r="N725" s="39"/>
      <c r="O725" s="39"/>
      <c r="P725" s="39"/>
      <c r="Q725" s="39"/>
      <c r="R725" s="39"/>
      <c r="S725" s="39"/>
      <c r="T725" s="39"/>
      <c r="U725" s="39"/>
      <c r="V725" s="39"/>
      <c r="W725" s="39"/>
      <c r="X725" s="40"/>
      <c r="Y725" s="40"/>
      <c r="Z725" s="40"/>
    </row>
    <row r="726" spans="1:26" x14ac:dyDescent="0.25">
      <c r="A726" s="36"/>
      <c r="B726" s="36"/>
      <c r="C726" s="36"/>
      <c r="D726" s="36"/>
      <c r="E726" s="36"/>
      <c r="F726" s="36"/>
      <c r="G726" s="36"/>
      <c r="H726" s="36"/>
      <c r="I726" s="37"/>
      <c r="J726" s="38"/>
      <c r="K726" s="39"/>
      <c r="L726" s="39"/>
      <c r="M726" s="39"/>
      <c r="N726" s="39"/>
      <c r="O726" s="39"/>
      <c r="P726" s="39"/>
      <c r="Q726" s="39"/>
      <c r="R726" s="39"/>
      <c r="S726" s="39"/>
      <c r="T726" s="39"/>
      <c r="U726" s="39"/>
      <c r="V726" s="39"/>
      <c r="W726" s="39"/>
      <c r="X726" s="40"/>
      <c r="Y726" s="40"/>
      <c r="Z726" s="40"/>
    </row>
    <row r="727" spans="1:26" x14ac:dyDescent="0.25">
      <c r="A727" s="36"/>
      <c r="B727" s="36"/>
      <c r="C727" s="36"/>
      <c r="D727" s="36"/>
      <c r="E727" s="36"/>
      <c r="F727" s="36"/>
      <c r="G727" s="36"/>
      <c r="H727" s="36"/>
      <c r="I727" s="37"/>
      <c r="J727" s="38"/>
      <c r="K727" s="39"/>
      <c r="L727" s="39"/>
      <c r="M727" s="39"/>
      <c r="N727" s="39"/>
      <c r="O727" s="39"/>
      <c r="P727" s="39"/>
      <c r="Q727" s="39"/>
      <c r="R727" s="39"/>
      <c r="S727" s="39"/>
      <c r="T727" s="39"/>
      <c r="U727" s="39"/>
      <c r="V727" s="39"/>
      <c r="W727" s="39"/>
      <c r="X727" s="40"/>
      <c r="Y727" s="40"/>
      <c r="Z727" s="40"/>
    </row>
    <row r="728" spans="1:26" x14ac:dyDescent="0.25">
      <c r="A728" s="36"/>
      <c r="B728" s="36"/>
      <c r="C728" s="36"/>
      <c r="D728" s="36"/>
      <c r="E728" s="36"/>
      <c r="F728" s="36"/>
      <c r="G728" s="36"/>
      <c r="H728" s="36"/>
      <c r="I728" s="37"/>
      <c r="J728" s="38"/>
      <c r="K728" s="39"/>
      <c r="L728" s="39"/>
      <c r="M728" s="39"/>
      <c r="N728" s="39"/>
      <c r="O728" s="39"/>
      <c r="P728" s="39"/>
      <c r="Q728" s="39"/>
      <c r="R728" s="39"/>
      <c r="S728" s="39"/>
      <c r="T728" s="39"/>
      <c r="U728" s="39"/>
      <c r="V728" s="39"/>
      <c r="W728" s="39"/>
      <c r="X728" s="40"/>
      <c r="Y728" s="40"/>
      <c r="Z728" s="40"/>
    </row>
    <row r="729" spans="1:26" x14ac:dyDescent="0.25">
      <c r="A729" s="36"/>
      <c r="B729" s="36"/>
      <c r="C729" s="36"/>
      <c r="D729" s="36"/>
      <c r="E729" s="36"/>
      <c r="F729" s="36"/>
      <c r="G729" s="36"/>
      <c r="H729" s="36"/>
      <c r="I729" s="37"/>
      <c r="J729" s="38"/>
      <c r="K729" s="39"/>
      <c r="L729" s="39"/>
      <c r="M729" s="39"/>
      <c r="N729" s="39"/>
      <c r="O729" s="39"/>
      <c r="P729" s="39"/>
      <c r="Q729" s="39"/>
      <c r="R729" s="39"/>
      <c r="S729" s="39"/>
      <c r="T729" s="39"/>
      <c r="U729" s="39"/>
      <c r="V729" s="39"/>
      <c r="W729" s="39"/>
      <c r="X729" s="40"/>
      <c r="Y729" s="40"/>
      <c r="Z729" s="40"/>
    </row>
    <row r="730" spans="1:26" x14ac:dyDescent="0.25">
      <c r="A730" s="36"/>
      <c r="B730" s="36"/>
      <c r="C730" s="36"/>
      <c r="D730" s="36"/>
      <c r="E730" s="36"/>
      <c r="F730" s="36"/>
      <c r="G730" s="36"/>
      <c r="H730" s="36"/>
      <c r="I730" s="37"/>
      <c r="J730" s="38"/>
      <c r="K730" s="39"/>
      <c r="L730" s="39"/>
      <c r="M730" s="39"/>
      <c r="N730" s="39"/>
      <c r="O730" s="39"/>
      <c r="P730" s="39"/>
      <c r="Q730" s="39"/>
      <c r="R730" s="39"/>
      <c r="S730" s="39"/>
      <c r="T730" s="39"/>
      <c r="U730" s="39"/>
      <c r="V730" s="39"/>
      <c r="W730" s="39"/>
      <c r="X730" s="40"/>
      <c r="Y730" s="40"/>
      <c r="Z730" s="40"/>
    </row>
    <row r="731" spans="1:26" x14ac:dyDescent="0.25">
      <c r="A731" s="36"/>
      <c r="B731" s="36"/>
      <c r="C731" s="36"/>
      <c r="D731" s="36"/>
      <c r="E731" s="36"/>
      <c r="F731" s="36"/>
      <c r="G731" s="36"/>
      <c r="H731" s="36"/>
      <c r="I731" s="37"/>
      <c r="J731" s="38"/>
      <c r="K731" s="39"/>
      <c r="L731" s="39"/>
      <c r="M731" s="39"/>
      <c r="N731" s="39"/>
      <c r="O731" s="39"/>
      <c r="P731" s="39"/>
      <c r="Q731" s="39"/>
      <c r="R731" s="39"/>
      <c r="S731" s="39"/>
      <c r="T731" s="39"/>
      <c r="U731" s="39"/>
      <c r="V731" s="39"/>
      <c r="W731" s="39"/>
      <c r="X731" s="40"/>
      <c r="Y731" s="40"/>
      <c r="Z731" s="40"/>
    </row>
    <row r="732" spans="1:26" x14ac:dyDescent="0.25">
      <c r="A732" s="36"/>
      <c r="B732" s="36"/>
      <c r="C732" s="36"/>
      <c r="D732" s="36"/>
      <c r="E732" s="36"/>
      <c r="F732" s="36"/>
      <c r="G732" s="36"/>
      <c r="H732" s="36"/>
      <c r="I732" s="37"/>
      <c r="J732" s="38"/>
      <c r="K732" s="39"/>
      <c r="L732" s="39"/>
      <c r="M732" s="39"/>
      <c r="N732" s="39"/>
      <c r="O732" s="39"/>
      <c r="P732" s="39"/>
      <c r="Q732" s="39"/>
      <c r="R732" s="39"/>
      <c r="S732" s="39"/>
      <c r="T732" s="39"/>
      <c r="U732" s="39"/>
      <c r="V732" s="39"/>
      <c r="W732" s="39"/>
      <c r="X732" s="40"/>
      <c r="Y732" s="40"/>
      <c r="Z732" s="40"/>
    </row>
    <row r="733" spans="1:26" x14ac:dyDescent="0.25">
      <c r="A733" s="36"/>
      <c r="B733" s="36"/>
      <c r="C733" s="36"/>
      <c r="D733" s="36"/>
      <c r="E733" s="36"/>
      <c r="F733" s="36"/>
      <c r="G733" s="36"/>
      <c r="H733" s="36"/>
      <c r="I733" s="37"/>
      <c r="J733" s="38"/>
      <c r="K733" s="39"/>
      <c r="L733" s="39"/>
      <c r="M733" s="39"/>
      <c r="N733" s="39"/>
      <c r="O733" s="39"/>
      <c r="P733" s="39"/>
      <c r="Q733" s="39"/>
      <c r="R733" s="39"/>
      <c r="S733" s="39"/>
      <c r="T733" s="39"/>
      <c r="U733" s="39"/>
      <c r="V733" s="39"/>
      <c r="W733" s="39"/>
      <c r="X733" s="40"/>
      <c r="Y733" s="40"/>
      <c r="Z733" s="40"/>
    </row>
    <row r="734" spans="1:26" x14ac:dyDescent="0.25">
      <c r="A734" s="36"/>
      <c r="B734" s="36"/>
      <c r="C734" s="36"/>
      <c r="D734" s="36"/>
      <c r="E734" s="36"/>
      <c r="F734" s="36"/>
      <c r="G734" s="36"/>
      <c r="H734" s="36"/>
      <c r="I734" s="37"/>
      <c r="J734" s="38"/>
      <c r="K734" s="39"/>
      <c r="L734" s="39"/>
      <c r="M734" s="39"/>
      <c r="N734" s="39"/>
      <c r="O734" s="39"/>
      <c r="P734" s="39"/>
      <c r="Q734" s="39"/>
      <c r="R734" s="39"/>
      <c r="S734" s="39"/>
      <c r="T734" s="39"/>
      <c r="U734" s="39"/>
      <c r="V734" s="39"/>
      <c r="W734" s="39"/>
      <c r="X734" s="40"/>
      <c r="Y734" s="40"/>
      <c r="Z734" s="40"/>
    </row>
    <row r="735" spans="1:26" x14ac:dyDescent="0.25">
      <c r="A735" s="36"/>
      <c r="B735" s="36"/>
      <c r="C735" s="36"/>
      <c r="D735" s="36"/>
      <c r="E735" s="36"/>
      <c r="F735" s="36"/>
      <c r="G735" s="36"/>
      <c r="H735" s="36"/>
      <c r="I735" s="37"/>
      <c r="J735" s="38"/>
      <c r="K735" s="39"/>
      <c r="L735" s="39"/>
      <c r="M735" s="39"/>
      <c r="N735" s="39"/>
      <c r="O735" s="39"/>
      <c r="P735" s="39"/>
      <c r="Q735" s="39"/>
      <c r="R735" s="39"/>
      <c r="S735" s="39"/>
      <c r="T735" s="39"/>
      <c r="U735" s="39"/>
      <c r="V735" s="39"/>
      <c r="W735" s="39"/>
      <c r="X735" s="40"/>
      <c r="Y735" s="40"/>
      <c r="Z735" s="40"/>
    </row>
    <row r="736" spans="1:26" x14ac:dyDescent="0.25">
      <c r="A736" s="36"/>
      <c r="B736" s="36"/>
      <c r="C736" s="36"/>
      <c r="D736" s="36"/>
      <c r="E736" s="36"/>
      <c r="F736" s="36"/>
      <c r="G736" s="36"/>
      <c r="H736" s="36"/>
      <c r="I736" s="37"/>
      <c r="J736" s="38"/>
      <c r="K736" s="39"/>
      <c r="L736" s="39"/>
      <c r="M736" s="39"/>
      <c r="N736" s="39"/>
      <c r="O736" s="39"/>
      <c r="P736" s="39"/>
      <c r="Q736" s="39"/>
      <c r="R736" s="39"/>
      <c r="S736" s="39"/>
      <c r="T736" s="39"/>
      <c r="U736" s="39"/>
      <c r="V736" s="39"/>
      <c r="W736" s="39"/>
      <c r="X736" s="40"/>
      <c r="Y736" s="40"/>
      <c r="Z736" s="40"/>
    </row>
    <row r="737" spans="1:26" x14ac:dyDescent="0.25">
      <c r="A737" s="36"/>
      <c r="B737" s="36"/>
      <c r="C737" s="36"/>
      <c r="D737" s="36"/>
      <c r="E737" s="36"/>
      <c r="F737" s="36"/>
      <c r="G737" s="36"/>
      <c r="H737" s="36"/>
      <c r="I737" s="37"/>
      <c r="J737" s="38"/>
      <c r="K737" s="39"/>
      <c r="L737" s="39"/>
      <c r="M737" s="39"/>
      <c r="N737" s="39"/>
      <c r="O737" s="39"/>
      <c r="P737" s="39"/>
      <c r="Q737" s="39"/>
      <c r="R737" s="39"/>
      <c r="S737" s="39"/>
      <c r="T737" s="39"/>
      <c r="U737" s="39"/>
      <c r="V737" s="39"/>
      <c r="W737" s="39"/>
      <c r="X737" s="40"/>
      <c r="Y737" s="40"/>
      <c r="Z737" s="40"/>
    </row>
    <row r="738" spans="1:26" x14ac:dyDescent="0.25">
      <c r="A738" s="36"/>
      <c r="B738" s="36"/>
      <c r="C738" s="36"/>
      <c r="D738" s="36"/>
      <c r="E738" s="36"/>
      <c r="F738" s="36"/>
      <c r="G738" s="36"/>
      <c r="H738" s="36"/>
      <c r="I738" s="37"/>
      <c r="J738" s="38"/>
      <c r="K738" s="39"/>
      <c r="L738" s="39"/>
      <c r="M738" s="39"/>
      <c r="N738" s="39"/>
      <c r="O738" s="39"/>
      <c r="P738" s="39"/>
      <c r="Q738" s="39"/>
      <c r="R738" s="39"/>
      <c r="S738" s="39"/>
      <c r="T738" s="39"/>
      <c r="U738" s="39"/>
      <c r="V738" s="39"/>
      <c r="W738" s="39"/>
      <c r="X738" s="40"/>
      <c r="Y738" s="40"/>
      <c r="Z738" s="40"/>
    </row>
    <row r="739" spans="1:26" x14ac:dyDescent="0.25">
      <c r="A739" s="36"/>
      <c r="B739" s="36"/>
      <c r="C739" s="36"/>
      <c r="D739" s="36"/>
      <c r="E739" s="36"/>
      <c r="F739" s="36"/>
      <c r="G739" s="36"/>
      <c r="H739" s="36"/>
      <c r="I739" s="37"/>
      <c r="J739" s="38"/>
      <c r="K739" s="39"/>
      <c r="L739" s="39"/>
      <c r="M739" s="39"/>
      <c r="N739" s="39"/>
      <c r="O739" s="39"/>
      <c r="P739" s="39"/>
      <c r="Q739" s="39"/>
      <c r="R739" s="39"/>
      <c r="S739" s="39"/>
      <c r="T739" s="39"/>
      <c r="U739" s="39"/>
      <c r="V739" s="39"/>
      <c r="W739" s="39"/>
      <c r="X739" s="40"/>
      <c r="Y739" s="40"/>
      <c r="Z739" s="40"/>
    </row>
    <row r="740" spans="1:26" x14ac:dyDescent="0.25">
      <c r="A740" s="36"/>
      <c r="B740" s="36"/>
      <c r="C740" s="36"/>
      <c r="D740" s="36"/>
      <c r="E740" s="36"/>
      <c r="F740" s="36"/>
      <c r="G740" s="36"/>
      <c r="H740" s="36"/>
      <c r="I740" s="37"/>
      <c r="J740" s="38"/>
      <c r="K740" s="39"/>
      <c r="L740" s="39"/>
      <c r="M740" s="39"/>
      <c r="N740" s="39"/>
      <c r="O740" s="39"/>
      <c r="P740" s="39"/>
      <c r="Q740" s="39"/>
      <c r="R740" s="39"/>
      <c r="S740" s="39"/>
      <c r="T740" s="39"/>
      <c r="U740" s="39"/>
      <c r="V740" s="39"/>
      <c r="W740" s="39"/>
      <c r="X740" s="40"/>
      <c r="Y740" s="40"/>
      <c r="Z740" s="40"/>
    </row>
    <row r="741" spans="1:26" x14ac:dyDescent="0.25">
      <c r="A741" s="36"/>
      <c r="B741" s="36"/>
      <c r="C741" s="36"/>
      <c r="D741" s="36"/>
      <c r="E741" s="36"/>
      <c r="F741" s="36"/>
      <c r="G741" s="36"/>
      <c r="H741" s="36"/>
      <c r="I741" s="37"/>
      <c r="J741" s="38"/>
      <c r="K741" s="39"/>
      <c r="L741" s="39"/>
      <c r="M741" s="39"/>
      <c r="N741" s="39"/>
      <c r="O741" s="39"/>
      <c r="P741" s="39"/>
      <c r="Q741" s="39"/>
      <c r="R741" s="39"/>
      <c r="S741" s="39"/>
      <c r="T741" s="39"/>
      <c r="U741" s="39"/>
      <c r="V741" s="39"/>
      <c r="W741" s="39"/>
      <c r="X741" s="40"/>
      <c r="Y741" s="40"/>
      <c r="Z741" s="40"/>
    </row>
    <row r="742" spans="1:26" x14ac:dyDescent="0.25">
      <c r="A742" s="36"/>
      <c r="B742" s="36"/>
      <c r="C742" s="36"/>
      <c r="D742" s="36"/>
      <c r="E742" s="36"/>
      <c r="F742" s="36"/>
      <c r="G742" s="36"/>
      <c r="H742" s="36"/>
      <c r="I742" s="37"/>
      <c r="J742" s="38"/>
      <c r="K742" s="39"/>
      <c r="L742" s="39"/>
      <c r="M742" s="39"/>
      <c r="N742" s="39"/>
      <c r="O742" s="39"/>
      <c r="P742" s="39"/>
      <c r="Q742" s="39"/>
      <c r="R742" s="39"/>
      <c r="S742" s="39"/>
      <c r="T742" s="39"/>
      <c r="U742" s="39"/>
      <c r="V742" s="39"/>
      <c r="W742" s="39"/>
      <c r="X742" s="40"/>
      <c r="Y742" s="40"/>
      <c r="Z742" s="40"/>
    </row>
    <row r="743" spans="1:26" x14ac:dyDescent="0.25">
      <c r="A743" s="36"/>
      <c r="B743" s="36"/>
      <c r="C743" s="36"/>
      <c r="D743" s="36"/>
      <c r="E743" s="36"/>
      <c r="F743" s="36"/>
      <c r="G743" s="36"/>
      <c r="H743" s="36"/>
      <c r="I743" s="37"/>
      <c r="J743" s="38"/>
      <c r="K743" s="39"/>
      <c r="L743" s="39"/>
      <c r="M743" s="39"/>
      <c r="N743" s="39"/>
      <c r="O743" s="39"/>
      <c r="P743" s="39"/>
      <c r="Q743" s="39"/>
      <c r="R743" s="39"/>
      <c r="S743" s="39"/>
      <c r="T743" s="39"/>
      <c r="U743" s="39"/>
      <c r="V743" s="39"/>
      <c r="W743" s="39"/>
      <c r="X743" s="40"/>
      <c r="Y743" s="40"/>
      <c r="Z743" s="40"/>
    </row>
    <row r="744" spans="1:26" x14ac:dyDescent="0.25">
      <c r="A744" s="36"/>
      <c r="B744" s="36"/>
      <c r="C744" s="36"/>
      <c r="D744" s="36"/>
      <c r="E744" s="36"/>
      <c r="F744" s="36"/>
      <c r="G744" s="36"/>
      <c r="H744" s="36"/>
      <c r="I744" s="37"/>
      <c r="J744" s="38"/>
      <c r="K744" s="39"/>
      <c r="L744" s="39"/>
      <c r="M744" s="39"/>
      <c r="N744" s="39"/>
      <c r="O744" s="39"/>
      <c r="P744" s="39"/>
      <c r="Q744" s="39"/>
      <c r="R744" s="39"/>
      <c r="S744" s="39"/>
      <c r="T744" s="39"/>
      <c r="U744" s="39"/>
      <c r="V744" s="39"/>
      <c r="W744" s="39"/>
      <c r="X744" s="40"/>
      <c r="Y744" s="40"/>
      <c r="Z744" s="40"/>
    </row>
    <row r="745" spans="1:26" x14ac:dyDescent="0.25">
      <c r="A745" s="36"/>
      <c r="B745" s="36"/>
      <c r="C745" s="36"/>
      <c r="D745" s="36"/>
      <c r="E745" s="36"/>
      <c r="F745" s="36"/>
      <c r="G745" s="36"/>
      <c r="H745" s="36"/>
      <c r="I745" s="37"/>
      <c r="J745" s="38"/>
      <c r="K745" s="39"/>
      <c r="L745" s="39"/>
      <c r="M745" s="39"/>
      <c r="N745" s="39"/>
      <c r="O745" s="39"/>
      <c r="P745" s="39"/>
      <c r="Q745" s="39"/>
      <c r="R745" s="39"/>
      <c r="S745" s="39"/>
      <c r="T745" s="39"/>
      <c r="U745" s="39"/>
      <c r="V745" s="39"/>
      <c r="W745" s="39"/>
      <c r="X745" s="40"/>
      <c r="Y745" s="40"/>
      <c r="Z745" s="40"/>
    </row>
    <row r="746" spans="1:26" x14ac:dyDescent="0.25">
      <c r="A746" s="36"/>
      <c r="B746" s="36"/>
      <c r="C746" s="36"/>
      <c r="D746" s="36"/>
      <c r="E746" s="36"/>
      <c r="F746" s="36"/>
      <c r="G746" s="36"/>
      <c r="H746" s="36"/>
      <c r="I746" s="37"/>
      <c r="J746" s="38"/>
      <c r="K746" s="39"/>
      <c r="L746" s="39"/>
      <c r="M746" s="39"/>
      <c r="N746" s="39"/>
      <c r="O746" s="39"/>
      <c r="P746" s="39"/>
      <c r="Q746" s="39"/>
      <c r="R746" s="39"/>
      <c r="S746" s="39"/>
      <c r="T746" s="39"/>
      <c r="U746" s="39"/>
      <c r="V746" s="39"/>
      <c r="W746" s="39"/>
      <c r="X746" s="40"/>
      <c r="Y746" s="40"/>
      <c r="Z746" s="40"/>
    </row>
    <row r="747" spans="1:26" x14ac:dyDescent="0.25">
      <c r="A747" s="36"/>
      <c r="B747" s="36"/>
      <c r="C747" s="36"/>
      <c r="D747" s="36"/>
      <c r="E747" s="36"/>
      <c r="F747" s="36"/>
      <c r="G747" s="36"/>
      <c r="H747" s="36"/>
      <c r="I747" s="37"/>
      <c r="J747" s="38"/>
      <c r="K747" s="39"/>
      <c r="L747" s="39"/>
      <c r="M747" s="39"/>
      <c r="N747" s="39"/>
      <c r="O747" s="39"/>
      <c r="P747" s="39"/>
      <c r="Q747" s="39"/>
      <c r="R747" s="39"/>
      <c r="S747" s="39"/>
      <c r="T747" s="39"/>
      <c r="U747" s="39"/>
      <c r="V747" s="39"/>
      <c r="W747" s="39"/>
      <c r="X747" s="40"/>
      <c r="Y747" s="40"/>
      <c r="Z747" s="40"/>
    </row>
    <row r="748" spans="1:26" x14ac:dyDescent="0.25">
      <c r="A748" s="36"/>
      <c r="B748" s="36"/>
      <c r="C748" s="36"/>
      <c r="D748" s="36"/>
      <c r="E748" s="36"/>
      <c r="F748" s="36"/>
      <c r="G748" s="36"/>
      <c r="H748" s="36"/>
      <c r="I748" s="37"/>
      <c r="J748" s="38"/>
      <c r="K748" s="39"/>
      <c r="L748" s="39"/>
      <c r="M748" s="39"/>
      <c r="N748" s="39"/>
      <c r="O748" s="39"/>
      <c r="P748" s="39"/>
      <c r="Q748" s="39"/>
      <c r="R748" s="39"/>
      <c r="S748" s="39"/>
      <c r="T748" s="39"/>
      <c r="U748" s="39"/>
      <c r="V748" s="39"/>
      <c r="W748" s="39"/>
      <c r="X748" s="40"/>
      <c r="Y748" s="40"/>
      <c r="Z748" s="40"/>
    </row>
    <row r="749" spans="1:26" x14ac:dyDescent="0.25">
      <c r="A749" s="36"/>
      <c r="B749" s="36"/>
      <c r="C749" s="36"/>
      <c r="D749" s="36"/>
      <c r="E749" s="36"/>
      <c r="F749" s="36"/>
      <c r="G749" s="36"/>
      <c r="H749" s="36"/>
      <c r="I749" s="37"/>
      <c r="J749" s="38"/>
      <c r="K749" s="39"/>
      <c r="L749" s="39"/>
      <c r="M749" s="39"/>
      <c r="N749" s="39"/>
      <c r="O749" s="39"/>
      <c r="P749" s="39"/>
      <c r="Q749" s="39"/>
      <c r="R749" s="39"/>
      <c r="S749" s="39"/>
      <c r="T749" s="39"/>
      <c r="U749" s="39"/>
      <c r="V749" s="39"/>
      <c r="W749" s="39"/>
      <c r="X749" s="40"/>
      <c r="Y749" s="40"/>
      <c r="Z749" s="40"/>
    </row>
    <row r="750" spans="1:26" x14ac:dyDescent="0.25">
      <c r="A750" s="36"/>
      <c r="B750" s="36"/>
      <c r="C750" s="36"/>
      <c r="D750" s="36"/>
      <c r="E750" s="36"/>
      <c r="F750" s="36"/>
      <c r="G750" s="36"/>
      <c r="H750" s="36"/>
      <c r="I750" s="37"/>
      <c r="J750" s="38"/>
      <c r="K750" s="39"/>
      <c r="L750" s="39"/>
      <c r="M750" s="39"/>
      <c r="N750" s="39"/>
      <c r="O750" s="39"/>
      <c r="P750" s="39"/>
      <c r="Q750" s="39"/>
      <c r="R750" s="39"/>
      <c r="S750" s="39"/>
      <c r="T750" s="39"/>
      <c r="U750" s="39"/>
      <c r="V750" s="39"/>
      <c r="W750" s="39"/>
      <c r="X750" s="40"/>
      <c r="Y750" s="40"/>
      <c r="Z750" s="40"/>
    </row>
    <row r="751" spans="1:26" x14ac:dyDescent="0.25">
      <c r="A751" s="36"/>
      <c r="B751" s="36"/>
      <c r="C751" s="36"/>
      <c r="D751" s="36"/>
      <c r="E751" s="36"/>
      <c r="F751" s="36"/>
      <c r="G751" s="36"/>
      <c r="H751" s="36"/>
      <c r="I751" s="37"/>
      <c r="J751" s="38"/>
      <c r="K751" s="39"/>
      <c r="L751" s="39"/>
      <c r="M751" s="39"/>
      <c r="N751" s="39"/>
      <c r="O751" s="39"/>
      <c r="P751" s="39"/>
      <c r="Q751" s="39"/>
      <c r="R751" s="39"/>
      <c r="S751" s="39"/>
      <c r="T751" s="39"/>
      <c r="U751" s="39"/>
      <c r="V751" s="39"/>
      <c r="W751" s="39"/>
      <c r="X751" s="40"/>
      <c r="Y751" s="40"/>
      <c r="Z751" s="40"/>
    </row>
    <row r="752" spans="1:26" x14ac:dyDescent="0.25">
      <c r="A752" s="36"/>
      <c r="B752" s="36"/>
      <c r="C752" s="36"/>
      <c r="D752" s="36"/>
      <c r="E752" s="36"/>
      <c r="F752" s="36"/>
      <c r="G752" s="36"/>
      <c r="H752" s="36"/>
      <c r="I752" s="37"/>
      <c r="J752" s="38"/>
      <c r="K752" s="39"/>
      <c r="L752" s="39"/>
      <c r="M752" s="39"/>
      <c r="N752" s="39"/>
      <c r="O752" s="39"/>
      <c r="P752" s="39"/>
      <c r="Q752" s="39"/>
      <c r="R752" s="39"/>
      <c r="S752" s="39"/>
      <c r="T752" s="39"/>
      <c r="U752" s="39"/>
      <c r="V752" s="39"/>
      <c r="W752" s="39"/>
      <c r="X752" s="40"/>
      <c r="Y752" s="40"/>
      <c r="Z752" s="40"/>
    </row>
    <row r="753" spans="1:26" x14ac:dyDescent="0.25">
      <c r="A753" s="36"/>
      <c r="B753" s="36"/>
      <c r="C753" s="36"/>
      <c r="D753" s="36"/>
      <c r="E753" s="36"/>
      <c r="F753" s="36"/>
      <c r="G753" s="36"/>
      <c r="H753" s="36"/>
      <c r="I753" s="37"/>
      <c r="J753" s="38"/>
      <c r="K753" s="39"/>
      <c r="L753" s="39"/>
      <c r="M753" s="39"/>
      <c r="N753" s="39"/>
      <c r="O753" s="39"/>
      <c r="P753" s="39"/>
      <c r="Q753" s="39"/>
      <c r="R753" s="39"/>
      <c r="S753" s="39"/>
      <c r="T753" s="39"/>
      <c r="U753" s="39"/>
      <c r="V753" s="39"/>
      <c r="W753" s="39"/>
      <c r="X753" s="40"/>
      <c r="Y753" s="40"/>
      <c r="Z753" s="40"/>
    </row>
    <row r="754" spans="1:26" x14ac:dyDescent="0.25">
      <c r="A754" s="36"/>
      <c r="B754" s="36"/>
      <c r="C754" s="36"/>
      <c r="D754" s="36"/>
      <c r="E754" s="36"/>
      <c r="F754" s="36"/>
      <c r="G754" s="36"/>
      <c r="H754" s="36"/>
      <c r="I754" s="37"/>
      <c r="J754" s="38"/>
      <c r="K754" s="39"/>
      <c r="L754" s="39"/>
      <c r="M754" s="39"/>
      <c r="N754" s="39"/>
      <c r="O754" s="39"/>
      <c r="P754" s="39"/>
      <c r="Q754" s="39"/>
      <c r="R754" s="39"/>
      <c r="S754" s="39"/>
      <c r="T754" s="39"/>
      <c r="U754" s="39"/>
      <c r="V754" s="39"/>
      <c r="W754" s="39"/>
      <c r="X754" s="40"/>
      <c r="Y754" s="40"/>
      <c r="Z754" s="40"/>
    </row>
    <row r="755" spans="1:26" x14ac:dyDescent="0.25">
      <c r="A755" s="36"/>
      <c r="B755" s="36"/>
      <c r="C755" s="36"/>
      <c r="D755" s="36"/>
      <c r="E755" s="36"/>
      <c r="F755" s="36"/>
      <c r="G755" s="36"/>
      <c r="H755" s="36"/>
      <c r="I755" s="37"/>
      <c r="J755" s="38"/>
      <c r="K755" s="39"/>
      <c r="L755" s="39"/>
      <c r="M755" s="39"/>
      <c r="N755" s="39"/>
      <c r="O755" s="39"/>
      <c r="P755" s="39"/>
      <c r="Q755" s="39"/>
      <c r="R755" s="39"/>
      <c r="S755" s="39"/>
      <c r="T755" s="39"/>
      <c r="U755" s="39"/>
      <c r="V755" s="39"/>
      <c r="W755" s="39"/>
      <c r="X755" s="40"/>
      <c r="Y755" s="40"/>
      <c r="Z755" s="40"/>
    </row>
    <row r="756" spans="1:26" x14ac:dyDescent="0.25">
      <c r="A756" s="36"/>
      <c r="B756" s="36"/>
      <c r="C756" s="36"/>
      <c r="D756" s="36"/>
      <c r="E756" s="36"/>
      <c r="F756" s="36"/>
      <c r="G756" s="36"/>
      <c r="H756" s="36"/>
      <c r="I756" s="37"/>
      <c r="J756" s="38"/>
      <c r="K756" s="39"/>
      <c r="L756" s="39"/>
      <c r="M756" s="39"/>
      <c r="N756" s="39"/>
      <c r="O756" s="39"/>
      <c r="P756" s="39"/>
      <c r="Q756" s="39"/>
      <c r="R756" s="39"/>
      <c r="S756" s="39"/>
      <c r="T756" s="39"/>
      <c r="U756" s="39"/>
      <c r="V756" s="39"/>
      <c r="W756" s="39"/>
      <c r="X756" s="40"/>
      <c r="Y756" s="40"/>
      <c r="Z756" s="40"/>
    </row>
    <row r="757" spans="1:26" x14ac:dyDescent="0.25">
      <c r="A757" s="36"/>
      <c r="B757" s="36"/>
      <c r="C757" s="36"/>
      <c r="D757" s="36"/>
      <c r="E757" s="36"/>
      <c r="F757" s="36"/>
      <c r="G757" s="36"/>
      <c r="H757" s="36"/>
      <c r="I757" s="37"/>
      <c r="J757" s="38"/>
      <c r="K757" s="39"/>
      <c r="L757" s="39"/>
      <c r="M757" s="39"/>
      <c r="N757" s="39"/>
      <c r="O757" s="39"/>
      <c r="P757" s="39"/>
      <c r="Q757" s="39"/>
      <c r="R757" s="39"/>
      <c r="S757" s="39"/>
      <c r="T757" s="39"/>
      <c r="U757" s="39"/>
      <c r="V757" s="39"/>
      <c r="W757" s="39"/>
      <c r="X757" s="40"/>
      <c r="Y757" s="40"/>
      <c r="Z757" s="40"/>
    </row>
    <row r="758" spans="1:26" x14ac:dyDescent="0.25">
      <c r="A758" s="36"/>
      <c r="B758" s="36"/>
      <c r="C758" s="36"/>
      <c r="D758" s="36"/>
      <c r="E758" s="36"/>
      <c r="F758" s="36"/>
      <c r="G758" s="36"/>
      <c r="H758" s="36"/>
      <c r="I758" s="37"/>
      <c r="J758" s="38"/>
      <c r="K758" s="39"/>
      <c r="L758" s="39"/>
      <c r="M758" s="39"/>
      <c r="N758" s="39"/>
      <c r="O758" s="39"/>
      <c r="P758" s="39"/>
      <c r="Q758" s="39"/>
      <c r="R758" s="39"/>
      <c r="S758" s="39"/>
      <c r="T758" s="39"/>
      <c r="U758" s="39"/>
      <c r="V758" s="39"/>
      <c r="W758" s="39"/>
      <c r="X758" s="40"/>
      <c r="Y758" s="40"/>
      <c r="Z758" s="40"/>
    </row>
    <row r="759" spans="1:26" x14ac:dyDescent="0.25">
      <c r="A759" s="36"/>
      <c r="B759" s="36"/>
      <c r="C759" s="36"/>
      <c r="D759" s="36"/>
      <c r="E759" s="36"/>
      <c r="F759" s="36"/>
      <c r="G759" s="36"/>
      <c r="H759" s="36"/>
      <c r="I759" s="37"/>
      <c r="J759" s="38"/>
      <c r="K759" s="39"/>
      <c r="L759" s="39"/>
      <c r="M759" s="39"/>
      <c r="N759" s="39"/>
      <c r="O759" s="39"/>
      <c r="P759" s="39"/>
      <c r="Q759" s="39"/>
      <c r="R759" s="39"/>
      <c r="S759" s="39"/>
      <c r="T759" s="39"/>
      <c r="U759" s="39"/>
      <c r="V759" s="39"/>
      <c r="W759" s="39"/>
      <c r="X759" s="40"/>
      <c r="Y759" s="40"/>
      <c r="Z759" s="40"/>
    </row>
    <row r="760" spans="1:26" x14ac:dyDescent="0.25">
      <c r="A760" s="36"/>
      <c r="B760" s="36"/>
      <c r="C760" s="36"/>
      <c r="D760" s="36"/>
      <c r="E760" s="36"/>
      <c r="F760" s="36"/>
      <c r="G760" s="36"/>
      <c r="H760" s="36"/>
      <c r="I760" s="37"/>
      <c r="J760" s="38"/>
      <c r="K760" s="39"/>
      <c r="L760" s="39"/>
      <c r="M760" s="39"/>
      <c r="N760" s="39"/>
      <c r="O760" s="39"/>
      <c r="P760" s="39"/>
      <c r="Q760" s="39"/>
      <c r="R760" s="39"/>
      <c r="S760" s="39"/>
      <c r="T760" s="39"/>
      <c r="U760" s="39"/>
      <c r="V760" s="39"/>
      <c r="W760" s="39"/>
      <c r="X760" s="40"/>
      <c r="Y760" s="40"/>
      <c r="Z760" s="40"/>
    </row>
    <row r="761" spans="1:26" x14ac:dyDescent="0.25">
      <c r="A761" s="36"/>
      <c r="B761" s="36"/>
      <c r="C761" s="36"/>
      <c r="D761" s="36"/>
      <c r="E761" s="36"/>
      <c r="F761" s="36"/>
      <c r="G761" s="36"/>
      <c r="H761" s="36"/>
      <c r="I761" s="37"/>
      <c r="J761" s="38"/>
      <c r="K761" s="39"/>
      <c r="L761" s="39"/>
      <c r="M761" s="39"/>
      <c r="N761" s="39"/>
      <c r="O761" s="39"/>
      <c r="P761" s="39"/>
      <c r="Q761" s="39"/>
      <c r="R761" s="39"/>
      <c r="S761" s="39"/>
      <c r="T761" s="39"/>
      <c r="U761" s="39"/>
      <c r="V761" s="39"/>
      <c r="W761" s="39"/>
      <c r="X761" s="40"/>
      <c r="Y761" s="40"/>
      <c r="Z761" s="40"/>
    </row>
    <row r="762" spans="1:26" x14ac:dyDescent="0.25">
      <c r="A762" s="36"/>
      <c r="B762" s="36"/>
      <c r="C762" s="36"/>
      <c r="D762" s="36"/>
      <c r="E762" s="36"/>
      <c r="F762" s="36"/>
      <c r="G762" s="36"/>
      <c r="H762" s="36"/>
      <c r="I762" s="37"/>
      <c r="J762" s="38"/>
      <c r="K762" s="39"/>
      <c r="L762" s="39"/>
      <c r="M762" s="39"/>
      <c r="N762" s="39"/>
      <c r="O762" s="39"/>
      <c r="P762" s="39"/>
      <c r="Q762" s="39"/>
      <c r="R762" s="39"/>
      <c r="S762" s="39"/>
      <c r="T762" s="39"/>
      <c r="U762" s="39"/>
      <c r="V762" s="39"/>
      <c r="W762" s="39"/>
      <c r="X762" s="40"/>
      <c r="Y762" s="40"/>
      <c r="Z762" s="40"/>
    </row>
    <row r="763" spans="1:26" x14ac:dyDescent="0.25">
      <c r="A763" s="36"/>
      <c r="B763" s="36"/>
      <c r="C763" s="36"/>
      <c r="D763" s="36"/>
      <c r="E763" s="36"/>
      <c r="F763" s="36"/>
      <c r="G763" s="36"/>
      <c r="H763" s="36"/>
      <c r="I763" s="37"/>
      <c r="J763" s="38"/>
      <c r="K763" s="39"/>
      <c r="L763" s="39"/>
      <c r="M763" s="39"/>
      <c r="N763" s="39"/>
      <c r="O763" s="39"/>
      <c r="P763" s="39"/>
      <c r="Q763" s="39"/>
      <c r="R763" s="39"/>
      <c r="S763" s="39"/>
      <c r="T763" s="39"/>
      <c r="U763" s="39"/>
      <c r="V763" s="39"/>
      <c r="W763" s="39"/>
      <c r="X763" s="40"/>
      <c r="Y763" s="40"/>
      <c r="Z763" s="40"/>
    </row>
    <row r="764" spans="1:26" x14ac:dyDescent="0.25">
      <c r="A764" s="36"/>
      <c r="B764" s="36"/>
      <c r="C764" s="36"/>
      <c r="D764" s="36"/>
      <c r="E764" s="36"/>
      <c r="F764" s="36"/>
      <c r="G764" s="36"/>
      <c r="H764" s="36"/>
      <c r="I764" s="37"/>
      <c r="J764" s="38"/>
      <c r="K764" s="39"/>
      <c r="L764" s="39"/>
      <c r="M764" s="39"/>
      <c r="N764" s="39"/>
      <c r="O764" s="39"/>
      <c r="P764" s="39"/>
      <c r="Q764" s="39"/>
      <c r="R764" s="39"/>
      <c r="S764" s="39"/>
      <c r="T764" s="39"/>
      <c r="U764" s="39"/>
      <c r="V764" s="39"/>
      <c r="W764" s="39"/>
      <c r="X764" s="40"/>
      <c r="Y764" s="40"/>
      <c r="Z764" s="40"/>
    </row>
    <row r="765" spans="1:26" x14ac:dyDescent="0.25">
      <c r="A765" s="36"/>
      <c r="B765" s="36"/>
      <c r="C765" s="36"/>
      <c r="D765" s="36"/>
      <c r="E765" s="36"/>
      <c r="F765" s="36"/>
      <c r="G765" s="36"/>
      <c r="H765" s="36"/>
      <c r="I765" s="37"/>
      <c r="J765" s="38"/>
      <c r="K765" s="39"/>
      <c r="L765" s="39"/>
      <c r="M765" s="39"/>
      <c r="N765" s="39"/>
      <c r="O765" s="39"/>
      <c r="P765" s="39"/>
      <c r="Q765" s="39"/>
      <c r="R765" s="39"/>
      <c r="S765" s="39"/>
      <c r="T765" s="39"/>
      <c r="U765" s="39"/>
      <c r="V765" s="39"/>
      <c r="W765" s="39"/>
      <c r="X765" s="40"/>
      <c r="Y765" s="40"/>
      <c r="Z765" s="40"/>
    </row>
    <row r="766" spans="1:26" x14ac:dyDescent="0.25">
      <c r="A766" s="36"/>
      <c r="B766" s="36"/>
      <c r="C766" s="36"/>
      <c r="D766" s="36"/>
      <c r="E766" s="36"/>
      <c r="F766" s="36"/>
      <c r="G766" s="36"/>
      <c r="H766" s="36"/>
      <c r="I766" s="37"/>
      <c r="J766" s="38"/>
      <c r="K766" s="39"/>
      <c r="L766" s="39"/>
      <c r="M766" s="39"/>
      <c r="N766" s="39"/>
      <c r="O766" s="39"/>
      <c r="P766" s="39"/>
      <c r="Q766" s="39"/>
      <c r="R766" s="39"/>
      <c r="S766" s="39"/>
      <c r="T766" s="39"/>
      <c r="U766" s="39"/>
      <c r="V766" s="39"/>
      <c r="W766" s="39"/>
      <c r="X766" s="40"/>
      <c r="Y766" s="40"/>
      <c r="Z766" s="40"/>
    </row>
    <row r="767" spans="1:26" x14ac:dyDescent="0.25">
      <c r="A767" s="36"/>
      <c r="B767" s="36"/>
      <c r="C767" s="36"/>
      <c r="D767" s="36"/>
      <c r="E767" s="36"/>
      <c r="F767" s="36"/>
      <c r="G767" s="36"/>
      <c r="H767" s="36"/>
      <c r="I767" s="37"/>
      <c r="J767" s="38"/>
      <c r="K767" s="39"/>
      <c r="L767" s="39"/>
      <c r="M767" s="39"/>
      <c r="N767" s="39"/>
      <c r="O767" s="39"/>
      <c r="P767" s="39"/>
      <c r="Q767" s="39"/>
      <c r="R767" s="39"/>
      <c r="S767" s="39"/>
      <c r="T767" s="39"/>
      <c r="U767" s="39"/>
      <c r="V767" s="39"/>
      <c r="W767" s="39"/>
      <c r="X767" s="40"/>
      <c r="Y767" s="40"/>
      <c r="Z767" s="40"/>
    </row>
    <row r="768" spans="1:26" x14ac:dyDescent="0.25">
      <c r="A768" s="36"/>
      <c r="B768" s="36"/>
      <c r="C768" s="36"/>
      <c r="D768" s="36"/>
      <c r="E768" s="36"/>
      <c r="F768" s="36"/>
      <c r="G768" s="36"/>
      <c r="H768" s="36"/>
      <c r="I768" s="37"/>
      <c r="J768" s="38"/>
      <c r="K768" s="39"/>
      <c r="L768" s="39"/>
      <c r="M768" s="39"/>
      <c r="N768" s="39"/>
      <c r="O768" s="39"/>
      <c r="P768" s="39"/>
      <c r="Q768" s="39"/>
      <c r="R768" s="39"/>
      <c r="S768" s="39"/>
      <c r="T768" s="39"/>
      <c r="U768" s="39"/>
      <c r="V768" s="39"/>
      <c r="W768" s="39"/>
      <c r="X768" s="40"/>
      <c r="Y768" s="40"/>
      <c r="Z768" s="40"/>
    </row>
    <row r="769" spans="1:26" x14ac:dyDescent="0.25">
      <c r="A769" s="36"/>
      <c r="B769" s="36"/>
      <c r="C769" s="36"/>
      <c r="D769" s="36"/>
      <c r="E769" s="36"/>
      <c r="F769" s="36"/>
      <c r="G769" s="36"/>
      <c r="H769" s="36"/>
      <c r="I769" s="37"/>
      <c r="J769" s="38"/>
      <c r="K769" s="39"/>
      <c r="L769" s="39"/>
      <c r="M769" s="39"/>
      <c r="N769" s="39"/>
      <c r="O769" s="39"/>
      <c r="P769" s="39"/>
      <c r="Q769" s="39"/>
      <c r="R769" s="39"/>
      <c r="S769" s="39"/>
      <c r="T769" s="39"/>
      <c r="U769" s="39"/>
      <c r="V769" s="39"/>
      <c r="W769" s="39"/>
      <c r="X769" s="40"/>
      <c r="Y769" s="40"/>
      <c r="Z769" s="40"/>
    </row>
    <row r="770" spans="1:26" x14ac:dyDescent="0.25">
      <c r="A770" s="36"/>
      <c r="B770" s="36"/>
      <c r="C770" s="36"/>
      <c r="D770" s="36"/>
      <c r="E770" s="36"/>
      <c r="F770" s="36"/>
      <c r="G770" s="36"/>
      <c r="H770" s="36"/>
      <c r="I770" s="37"/>
      <c r="J770" s="38"/>
      <c r="K770" s="39"/>
      <c r="L770" s="39"/>
      <c r="M770" s="39"/>
      <c r="N770" s="39"/>
      <c r="O770" s="39"/>
      <c r="P770" s="39"/>
      <c r="Q770" s="39"/>
      <c r="R770" s="39"/>
      <c r="S770" s="39"/>
      <c r="T770" s="39"/>
      <c r="U770" s="39"/>
      <c r="V770" s="39"/>
      <c r="W770" s="39"/>
      <c r="X770" s="40"/>
      <c r="Y770" s="40"/>
      <c r="Z770" s="40"/>
    </row>
    <row r="771" spans="1:26" x14ac:dyDescent="0.25">
      <c r="A771" s="36"/>
      <c r="B771" s="36"/>
      <c r="C771" s="36"/>
      <c r="D771" s="36"/>
      <c r="E771" s="36"/>
      <c r="F771" s="36"/>
      <c r="G771" s="36"/>
      <c r="H771" s="36"/>
      <c r="I771" s="37"/>
      <c r="J771" s="38"/>
      <c r="K771" s="39"/>
      <c r="L771" s="39"/>
      <c r="M771" s="39"/>
      <c r="N771" s="39"/>
      <c r="O771" s="39"/>
      <c r="P771" s="39"/>
      <c r="Q771" s="39"/>
      <c r="R771" s="39"/>
      <c r="S771" s="39"/>
      <c r="T771" s="39"/>
      <c r="U771" s="39"/>
      <c r="V771" s="39"/>
      <c r="W771" s="39"/>
      <c r="X771" s="40"/>
      <c r="Y771" s="40"/>
      <c r="Z771" s="40"/>
    </row>
    <row r="772" spans="1:26" x14ac:dyDescent="0.25">
      <c r="A772" s="36"/>
      <c r="B772" s="36"/>
      <c r="C772" s="36"/>
      <c r="D772" s="36"/>
      <c r="E772" s="36"/>
      <c r="F772" s="36"/>
      <c r="G772" s="36"/>
      <c r="H772" s="36"/>
      <c r="I772" s="37"/>
      <c r="J772" s="38"/>
      <c r="K772" s="39"/>
      <c r="L772" s="39"/>
      <c r="M772" s="39"/>
      <c r="N772" s="39"/>
      <c r="O772" s="39"/>
      <c r="P772" s="39"/>
      <c r="Q772" s="39"/>
      <c r="R772" s="39"/>
      <c r="S772" s="39"/>
      <c r="T772" s="39"/>
      <c r="U772" s="39"/>
      <c r="V772" s="39"/>
      <c r="W772" s="39"/>
      <c r="X772" s="40"/>
      <c r="Y772" s="40"/>
      <c r="Z772" s="40"/>
    </row>
    <row r="773" spans="1:26" x14ac:dyDescent="0.25">
      <c r="A773" s="36"/>
      <c r="B773" s="36"/>
      <c r="C773" s="36"/>
      <c r="D773" s="36"/>
      <c r="E773" s="36"/>
      <c r="F773" s="36"/>
      <c r="G773" s="36"/>
      <c r="H773" s="36"/>
      <c r="I773" s="37"/>
      <c r="J773" s="38"/>
      <c r="K773" s="39"/>
      <c r="L773" s="39"/>
      <c r="M773" s="39"/>
      <c r="N773" s="39"/>
      <c r="O773" s="39"/>
      <c r="P773" s="39"/>
      <c r="Q773" s="39"/>
      <c r="R773" s="39"/>
      <c r="S773" s="39"/>
      <c r="T773" s="39"/>
      <c r="U773" s="39"/>
      <c r="V773" s="39"/>
      <c r="W773" s="39"/>
      <c r="X773" s="40"/>
      <c r="Y773" s="40"/>
      <c r="Z773" s="40"/>
    </row>
    <row r="774" spans="1:26" x14ac:dyDescent="0.25">
      <c r="A774" s="36"/>
      <c r="B774" s="36"/>
      <c r="C774" s="36"/>
      <c r="D774" s="36"/>
      <c r="E774" s="36"/>
      <c r="F774" s="36"/>
      <c r="G774" s="36"/>
      <c r="H774" s="36"/>
      <c r="I774" s="37"/>
      <c r="J774" s="38"/>
      <c r="K774" s="39"/>
      <c r="L774" s="39"/>
      <c r="M774" s="39"/>
      <c r="N774" s="39"/>
      <c r="O774" s="39"/>
      <c r="P774" s="39"/>
      <c r="Q774" s="39"/>
      <c r="R774" s="39"/>
      <c r="S774" s="39"/>
      <c r="T774" s="39"/>
      <c r="U774" s="39"/>
      <c r="V774" s="39"/>
      <c r="W774" s="39"/>
      <c r="X774" s="40"/>
      <c r="Y774" s="40"/>
      <c r="Z774" s="40"/>
    </row>
    <row r="775" spans="1:26" x14ac:dyDescent="0.25">
      <c r="A775" s="36"/>
      <c r="B775" s="36"/>
      <c r="C775" s="36"/>
      <c r="D775" s="36"/>
      <c r="E775" s="36"/>
      <c r="F775" s="36"/>
      <c r="G775" s="36"/>
      <c r="H775" s="36"/>
      <c r="I775" s="37"/>
      <c r="J775" s="38"/>
      <c r="K775" s="39"/>
      <c r="L775" s="39"/>
      <c r="M775" s="39"/>
      <c r="N775" s="39"/>
      <c r="O775" s="39"/>
      <c r="P775" s="39"/>
      <c r="Q775" s="39"/>
      <c r="R775" s="39"/>
      <c r="S775" s="39"/>
      <c r="T775" s="39"/>
      <c r="U775" s="39"/>
      <c r="V775" s="39"/>
      <c r="W775" s="39"/>
      <c r="X775" s="40"/>
      <c r="Y775" s="40"/>
      <c r="Z775" s="40"/>
    </row>
    <row r="776" spans="1:26" x14ac:dyDescent="0.25">
      <c r="A776" s="36"/>
      <c r="B776" s="36"/>
      <c r="C776" s="36"/>
      <c r="D776" s="36"/>
      <c r="E776" s="36"/>
      <c r="F776" s="36"/>
      <c r="G776" s="36"/>
      <c r="H776" s="36"/>
      <c r="I776" s="37"/>
      <c r="J776" s="38"/>
      <c r="K776" s="39"/>
      <c r="L776" s="39"/>
      <c r="M776" s="39"/>
      <c r="N776" s="39"/>
      <c r="O776" s="39"/>
      <c r="P776" s="39"/>
      <c r="Q776" s="39"/>
      <c r="R776" s="39"/>
      <c r="S776" s="39"/>
      <c r="T776" s="39"/>
      <c r="U776" s="39"/>
      <c r="V776" s="39"/>
      <c r="W776" s="39"/>
      <c r="X776" s="40"/>
      <c r="Y776" s="40"/>
      <c r="Z776" s="40"/>
    </row>
    <row r="777" spans="1:26" x14ac:dyDescent="0.25">
      <c r="A777" s="36"/>
      <c r="B777" s="36"/>
      <c r="C777" s="36"/>
      <c r="D777" s="36"/>
      <c r="E777" s="36"/>
      <c r="F777" s="36"/>
      <c r="G777" s="36"/>
      <c r="H777" s="36"/>
      <c r="I777" s="37"/>
      <c r="J777" s="38"/>
      <c r="K777" s="39"/>
      <c r="L777" s="39"/>
      <c r="M777" s="39"/>
      <c r="N777" s="39"/>
      <c r="O777" s="39"/>
      <c r="P777" s="39"/>
      <c r="Q777" s="39"/>
      <c r="R777" s="39"/>
      <c r="S777" s="39"/>
      <c r="T777" s="39"/>
      <c r="U777" s="39"/>
      <c r="V777" s="39"/>
      <c r="W777" s="39"/>
      <c r="X777" s="40"/>
      <c r="Y777" s="40"/>
      <c r="Z777" s="40"/>
    </row>
    <row r="778" spans="1:26" x14ac:dyDescent="0.25">
      <c r="A778" s="36"/>
      <c r="B778" s="36"/>
      <c r="C778" s="36"/>
      <c r="D778" s="36"/>
      <c r="E778" s="36"/>
      <c r="F778" s="36"/>
      <c r="G778" s="36"/>
      <c r="H778" s="36"/>
      <c r="I778" s="37"/>
      <c r="J778" s="38"/>
      <c r="K778" s="39"/>
      <c r="L778" s="39"/>
      <c r="M778" s="39"/>
      <c r="N778" s="39"/>
      <c r="O778" s="39"/>
      <c r="P778" s="39"/>
      <c r="Q778" s="39"/>
      <c r="R778" s="39"/>
      <c r="S778" s="39"/>
      <c r="T778" s="39"/>
      <c r="U778" s="39"/>
      <c r="V778" s="39"/>
      <c r="W778" s="39"/>
      <c r="X778" s="40"/>
      <c r="Y778" s="40"/>
      <c r="Z778" s="40"/>
    </row>
    <row r="779" spans="1:26" x14ac:dyDescent="0.25">
      <c r="A779" s="36"/>
      <c r="B779" s="36"/>
      <c r="C779" s="36"/>
      <c r="D779" s="36"/>
      <c r="E779" s="36"/>
      <c r="F779" s="36"/>
      <c r="G779" s="36"/>
      <c r="H779" s="36"/>
      <c r="I779" s="37"/>
      <c r="J779" s="38"/>
      <c r="K779" s="39"/>
      <c r="L779" s="39"/>
      <c r="M779" s="39"/>
      <c r="N779" s="39"/>
      <c r="O779" s="39"/>
      <c r="P779" s="39"/>
      <c r="Q779" s="39"/>
      <c r="R779" s="39"/>
      <c r="S779" s="39"/>
      <c r="T779" s="39"/>
      <c r="U779" s="39"/>
      <c r="V779" s="39"/>
      <c r="W779" s="39"/>
      <c r="X779" s="40"/>
      <c r="Y779" s="40"/>
      <c r="Z779" s="40"/>
    </row>
    <row r="780" spans="1:26" x14ac:dyDescent="0.25">
      <c r="A780" s="36"/>
      <c r="B780" s="36"/>
      <c r="C780" s="36"/>
      <c r="D780" s="36"/>
      <c r="E780" s="36"/>
      <c r="F780" s="36"/>
      <c r="G780" s="36"/>
      <c r="H780" s="36"/>
      <c r="I780" s="37"/>
      <c r="J780" s="38"/>
      <c r="K780" s="39"/>
      <c r="L780" s="39"/>
      <c r="M780" s="39"/>
      <c r="N780" s="39"/>
      <c r="O780" s="39"/>
      <c r="P780" s="39"/>
      <c r="Q780" s="39"/>
      <c r="R780" s="39"/>
      <c r="S780" s="39"/>
      <c r="T780" s="39"/>
      <c r="U780" s="39"/>
      <c r="V780" s="39"/>
      <c r="W780" s="39"/>
      <c r="X780" s="40"/>
      <c r="Y780" s="40"/>
      <c r="Z780" s="40"/>
    </row>
    <row r="781" spans="1:26" x14ac:dyDescent="0.25">
      <c r="A781" s="36"/>
      <c r="B781" s="36"/>
      <c r="C781" s="36"/>
      <c r="D781" s="36"/>
      <c r="E781" s="36"/>
      <c r="F781" s="36"/>
      <c r="G781" s="36"/>
      <c r="H781" s="36"/>
      <c r="I781" s="37"/>
      <c r="J781" s="38"/>
      <c r="K781" s="39"/>
      <c r="L781" s="39"/>
      <c r="M781" s="39"/>
      <c r="N781" s="39"/>
      <c r="O781" s="39"/>
      <c r="P781" s="39"/>
      <c r="Q781" s="39"/>
      <c r="R781" s="39"/>
      <c r="S781" s="39"/>
      <c r="T781" s="39"/>
      <c r="U781" s="39"/>
      <c r="V781" s="39"/>
      <c r="W781" s="39"/>
      <c r="X781" s="40"/>
      <c r="Y781" s="40"/>
      <c r="Z781" s="40"/>
    </row>
    <row r="782" spans="1:26" x14ac:dyDescent="0.25">
      <c r="A782" s="36"/>
      <c r="B782" s="36"/>
      <c r="C782" s="36"/>
      <c r="D782" s="36"/>
      <c r="E782" s="36"/>
      <c r="F782" s="36"/>
      <c r="G782" s="36"/>
      <c r="H782" s="36"/>
      <c r="I782" s="37"/>
      <c r="J782" s="38"/>
      <c r="K782" s="39"/>
      <c r="L782" s="39"/>
      <c r="M782" s="39"/>
      <c r="N782" s="39"/>
      <c r="O782" s="39"/>
      <c r="P782" s="39"/>
      <c r="Q782" s="39"/>
      <c r="R782" s="39"/>
      <c r="S782" s="39"/>
      <c r="T782" s="39"/>
      <c r="U782" s="39"/>
      <c r="V782" s="39"/>
      <c r="W782" s="39"/>
      <c r="X782" s="40"/>
      <c r="Y782" s="40"/>
      <c r="Z782" s="40"/>
    </row>
    <row r="783" spans="1:26" x14ac:dyDescent="0.25">
      <c r="A783" s="36"/>
      <c r="B783" s="36"/>
      <c r="C783" s="36"/>
      <c r="D783" s="36"/>
      <c r="E783" s="36"/>
      <c r="F783" s="36"/>
      <c r="G783" s="36"/>
      <c r="H783" s="36"/>
      <c r="I783" s="37"/>
      <c r="J783" s="38"/>
      <c r="K783" s="39"/>
      <c r="L783" s="39"/>
      <c r="M783" s="39"/>
      <c r="N783" s="39"/>
      <c r="O783" s="39"/>
      <c r="P783" s="39"/>
      <c r="Q783" s="39"/>
      <c r="R783" s="39"/>
      <c r="S783" s="39"/>
      <c r="T783" s="39"/>
      <c r="U783" s="39"/>
      <c r="V783" s="39"/>
      <c r="W783" s="39"/>
      <c r="X783" s="40"/>
      <c r="Y783" s="40"/>
      <c r="Z783" s="40"/>
    </row>
    <row r="784" spans="1:26" x14ac:dyDescent="0.25">
      <c r="A784" s="36"/>
      <c r="B784" s="36"/>
      <c r="C784" s="36"/>
      <c r="D784" s="36"/>
      <c r="E784" s="36"/>
      <c r="F784" s="36"/>
      <c r="G784" s="36"/>
      <c r="H784" s="36"/>
      <c r="I784" s="37"/>
      <c r="J784" s="38"/>
      <c r="K784" s="39"/>
      <c r="L784" s="39"/>
      <c r="M784" s="39"/>
      <c r="N784" s="39"/>
      <c r="O784" s="39"/>
      <c r="P784" s="39"/>
      <c r="Q784" s="39"/>
      <c r="R784" s="39"/>
      <c r="S784" s="39"/>
      <c r="T784" s="39"/>
      <c r="U784" s="39"/>
      <c r="V784" s="39"/>
      <c r="W784" s="39"/>
      <c r="X784" s="40"/>
      <c r="Y784" s="40"/>
      <c r="Z784" s="40"/>
    </row>
    <row r="785" spans="1:26" x14ac:dyDescent="0.25">
      <c r="A785" s="36"/>
      <c r="B785" s="36"/>
      <c r="C785" s="36"/>
      <c r="D785" s="36"/>
      <c r="E785" s="36"/>
      <c r="F785" s="36"/>
      <c r="G785" s="36"/>
      <c r="H785" s="36"/>
      <c r="I785" s="37"/>
      <c r="J785" s="38"/>
      <c r="K785" s="39"/>
      <c r="L785" s="39"/>
      <c r="M785" s="39"/>
      <c r="N785" s="39"/>
      <c r="O785" s="39"/>
      <c r="P785" s="39"/>
      <c r="Q785" s="39"/>
      <c r="R785" s="39"/>
      <c r="S785" s="39"/>
      <c r="T785" s="39"/>
      <c r="U785" s="39"/>
      <c r="V785" s="39"/>
      <c r="W785" s="39"/>
      <c r="X785" s="40"/>
      <c r="Y785" s="40"/>
      <c r="Z785" s="40"/>
    </row>
    <row r="786" spans="1:26" x14ac:dyDescent="0.25">
      <c r="A786" s="36"/>
      <c r="B786" s="36"/>
      <c r="C786" s="36"/>
      <c r="D786" s="36"/>
      <c r="E786" s="36"/>
      <c r="F786" s="36"/>
      <c r="G786" s="36"/>
      <c r="H786" s="36"/>
      <c r="I786" s="37"/>
      <c r="J786" s="38"/>
      <c r="K786" s="39"/>
      <c r="L786" s="39"/>
      <c r="M786" s="39"/>
      <c r="N786" s="39"/>
      <c r="O786" s="39"/>
      <c r="P786" s="39"/>
      <c r="Q786" s="39"/>
      <c r="R786" s="39"/>
      <c r="S786" s="39"/>
      <c r="T786" s="39"/>
      <c r="U786" s="39"/>
      <c r="V786" s="39"/>
      <c r="W786" s="39"/>
      <c r="X786" s="40"/>
      <c r="Y786" s="40"/>
      <c r="Z786" s="40"/>
    </row>
    <row r="787" spans="1:26" x14ac:dyDescent="0.25">
      <c r="A787" s="36"/>
      <c r="B787" s="36"/>
      <c r="C787" s="36"/>
      <c r="D787" s="36"/>
      <c r="E787" s="36"/>
      <c r="F787" s="36"/>
      <c r="G787" s="36"/>
      <c r="H787" s="36"/>
      <c r="I787" s="37"/>
      <c r="J787" s="38"/>
      <c r="K787" s="39"/>
      <c r="L787" s="39"/>
      <c r="M787" s="39"/>
      <c r="N787" s="39"/>
      <c r="O787" s="39"/>
      <c r="P787" s="39"/>
      <c r="Q787" s="39"/>
      <c r="R787" s="39"/>
      <c r="S787" s="39"/>
      <c r="T787" s="39"/>
      <c r="U787" s="39"/>
      <c r="V787" s="39"/>
      <c r="W787" s="39"/>
      <c r="X787" s="40"/>
      <c r="Y787" s="40"/>
      <c r="Z787" s="40"/>
    </row>
    <row r="788" spans="1:26" x14ac:dyDescent="0.25">
      <c r="A788" s="36"/>
      <c r="B788" s="36"/>
      <c r="C788" s="36"/>
      <c r="D788" s="36"/>
      <c r="E788" s="36"/>
      <c r="F788" s="36"/>
      <c r="G788" s="36"/>
      <c r="H788" s="36"/>
      <c r="I788" s="37"/>
      <c r="J788" s="38"/>
      <c r="K788" s="39"/>
      <c r="L788" s="39"/>
      <c r="M788" s="39"/>
      <c r="N788" s="39"/>
      <c r="O788" s="39"/>
      <c r="P788" s="39"/>
      <c r="Q788" s="39"/>
      <c r="R788" s="39"/>
      <c r="S788" s="39"/>
      <c r="T788" s="39"/>
      <c r="U788" s="39"/>
      <c r="V788" s="39"/>
      <c r="W788" s="39"/>
      <c r="X788" s="40"/>
      <c r="Y788" s="40"/>
      <c r="Z788" s="40"/>
    </row>
    <row r="789" spans="1:26" x14ac:dyDescent="0.25">
      <c r="A789" s="36"/>
      <c r="B789" s="36"/>
      <c r="C789" s="36"/>
      <c r="D789" s="36"/>
      <c r="E789" s="36"/>
      <c r="F789" s="36"/>
      <c r="G789" s="36"/>
      <c r="H789" s="36"/>
      <c r="I789" s="37"/>
      <c r="J789" s="38"/>
      <c r="K789" s="39"/>
      <c r="L789" s="39"/>
      <c r="M789" s="39"/>
      <c r="N789" s="39"/>
      <c r="O789" s="39"/>
      <c r="P789" s="39"/>
      <c r="Q789" s="39"/>
      <c r="R789" s="39"/>
      <c r="S789" s="39"/>
      <c r="T789" s="39"/>
      <c r="U789" s="39"/>
      <c r="V789" s="39"/>
      <c r="W789" s="39"/>
      <c r="X789" s="40"/>
      <c r="Y789" s="40"/>
      <c r="Z789" s="40"/>
    </row>
    <row r="790" spans="1:26" x14ac:dyDescent="0.25">
      <c r="A790" s="36"/>
      <c r="B790" s="36"/>
      <c r="C790" s="36"/>
      <c r="D790" s="36"/>
      <c r="E790" s="36"/>
      <c r="F790" s="36"/>
      <c r="G790" s="36"/>
      <c r="H790" s="36"/>
      <c r="I790" s="37"/>
      <c r="J790" s="38"/>
      <c r="K790" s="39"/>
      <c r="L790" s="39"/>
      <c r="M790" s="39"/>
      <c r="N790" s="39"/>
      <c r="O790" s="39"/>
      <c r="P790" s="39"/>
      <c r="Q790" s="39"/>
      <c r="R790" s="39"/>
      <c r="S790" s="39"/>
      <c r="T790" s="39"/>
      <c r="U790" s="39"/>
      <c r="V790" s="39"/>
      <c r="W790" s="39"/>
      <c r="X790" s="40"/>
      <c r="Y790" s="40"/>
      <c r="Z790" s="40"/>
    </row>
    <row r="791" spans="1:26" x14ac:dyDescent="0.25">
      <c r="A791" s="36"/>
      <c r="B791" s="36"/>
      <c r="C791" s="36"/>
      <c r="D791" s="36"/>
      <c r="E791" s="36"/>
      <c r="F791" s="36"/>
      <c r="G791" s="36"/>
      <c r="H791" s="36"/>
      <c r="I791" s="37"/>
      <c r="J791" s="38"/>
      <c r="K791" s="39"/>
      <c r="L791" s="39"/>
      <c r="M791" s="39"/>
      <c r="N791" s="39"/>
      <c r="O791" s="39"/>
      <c r="P791" s="39"/>
      <c r="Q791" s="39"/>
      <c r="R791" s="39"/>
      <c r="S791" s="39"/>
      <c r="T791" s="39"/>
      <c r="U791" s="39"/>
      <c r="V791" s="39"/>
      <c r="W791" s="39"/>
      <c r="X791" s="40"/>
      <c r="Y791" s="40"/>
      <c r="Z791" s="40"/>
    </row>
    <row r="792" spans="1:26" x14ac:dyDescent="0.25">
      <c r="A792" s="36"/>
      <c r="B792" s="36"/>
      <c r="C792" s="36"/>
      <c r="D792" s="36"/>
      <c r="E792" s="36"/>
      <c r="F792" s="36"/>
      <c r="G792" s="36"/>
      <c r="H792" s="36"/>
      <c r="I792" s="37"/>
      <c r="J792" s="38"/>
      <c r="K792" s="39"/>
      <c r="L792" s="39"/>
      <c r="M792" s="39"/>
      <c r="N792" s="39"/>
      <c r="O792" s="39"/>
      <c r="P792" s="39"/>
      <c r="Q792" s="39"/>
      <c r="R792" s="39"/>
      <c r="S792" s="39"/>
      <c r="T792" s="39"/>
      <c r="U792" s="39"/>
      <c r="V792" s="39"/>
      <c r="W792" s="39"/>
      <c r="X792" s="40"/>
      <c r="Y792" s="40"/>
      <c r="Z792" s="40"/>
    </row>
    <row r="793" spans="1:26" x14ac:dyDescent="0.25">
      <c r="A793" s="36"/>
      <c r="B793" s="36"/>
      <c r="C793" s="36"/>
      <c r="D793" s="36"/>
      <c r="E793" s="36"/>
      <c r="F793" s="36"/>
      <c r="G793" s="36"/>
      <c r="H793" s="36"/>
      <c r="I793" s="37"/>
      <c r="J793" s="38"/>
      <c r="K793" s="39"/>
      <c r="L793" s="39"/>
      <c r="M793" s="39"/>
      <c r="N793" s="39"/>
      <c r="O793" s="39"/>
      <c r="P793" s="39"/>
      <c r="Q793" s="39"/>
      <c r="R793" s="39"/>
      <c r="S793" s="39"/>
      <c r="T793" s="39"/>
      <c r="U793" s="39"/>
      <c r="V793" s="39"/>
      <c r="W793" s="39"/>
      <c r="X793" s="40"/>
      <c r="Y793" s="40"/>
      <c r="Z793" s="40"/>
    </row>
    <row r="794" spans="1:26" x14ac:dyDescent="0.25">
      <c r="A794" s="36"/>
      <c r="B794" s="36"/>
      <c r="C794" s="36"/>
      <c r="D794" s="36"/>
      <c r="E794" s="36"/>
      <c r="F794" s="36"/>
      <c r="G794" s="36"/>
      <c r="H794" s="36"/>
      <c r="I794" s="37"/>
      <c r="J794" s="38"/>
      <c r="K794" s="39"/>
      <c r="L794" s="39"/>
      <c r="M794" s="39"/>
      <c r="N794" s="39"/>
      <c r="O794" s="39"/>
      <c r="P794" s="39"/>
      <c r="Q794" s="39"/>
      <c r="R794" s="39"/>
      <c r="S794" s="39"/>
      <c r="T794" s="39"/>
      <c r="U794" s="39"/>
      <c r="V794" s="39"/>
      <c r="W794" s="39"/>
      <c r="X794" s="40"/>
      <c r="Y794" s="40"/>
      <c r="Z794" s="40"/>
    </row>
    <row r="795" spans="1:26" x14ac:dyDescent="0.25">
      <c r="A795" s="36"/>
      <c r="B795" s="36"/>
      <c r="C795" s="36"/>
      <c r="D795" s="36"/>
      <c r="E795" s="36"/>
      <c r="F795" s="36"/>
      <c r="G795" s="36"/>
      <c r="H795" s="36"/>
      <c r="I795" s="37"/>
      <c r="J795" s="38"/>
      <c r="K795" s="39"/>
      <c r="L795" s="39"/>
      <c r="M795" s="39"/>
      <c r="N795" s="39"/>
      <c r="O795" s="39"/>
      <c r="P795" s="39"/>
      <c r="Q795" s="39"/>
      <c r="R795" s="39"/>
      <c r="S795" s="39"/>
      <c r="T795" s="39"/>
      <c r="U795" s="39"/>
      <c r="V795" s="39"/>
      <c r="W795" s="39"/>
      <c r="X795" s="40"/>
      <c r="Y795" s="40"/>
      <c r="Z795" s="40"/>
    </row>
    <row r="796" spans="1:26" x14ac:dyDescent="0.25">
      <c r="A796" s="36"/>
      <c r="B796" s="36"/>
      <c r="C796" s="36"/>
      <c r="D796" s="36"/>
      <c r="E796" s="36"/>
      <c r="F796" s="36"/>
      <c r="G796" s="36"/>
      <c r="H796" s="36"/>
      <c r="I796" s="37"/>
      <c r="J796" s="38"/>
      <c r="K796" s="39"/>
      <c r="L796" s="39"/>
      <c r="M796" s="39"/>
      <c r="N796" s="39"/>
      <c r="O796" s="39"/>
      <c r="P796" s="39"/>
      <c r="Q796" s="39"/>
      <c r="R796" s="39"/>
      <c r="S796" s="39"/>
      <c r="T796" s="39"/>
      <c r="U796" s="39"/>
      <c r="V796" s="39"/>
      <c r="W796" s="39"/>
      <c r="X796" s="40"/>
      <c r="Y796" s="40"/>
      <c r="Z796" s="40"/>
    </row>
    <row r="797" spans="1:26" x14ac:dyDescent="0.25">
      <c r="A797" s="36"/>
      <c r="B797" s="36"/>
      <c r="C797" s="36"/>
      <c r="D797" s="36"/>
      <c r="E797" s="36"/>
      <c r="F797" s="36"/>
      <c r="G797" s="36"/>
      <c r="H797" s="36"/>
      <c r="I797" s="37"/>
      <c r="J797" s="38"/>
      <c r="K797" s="39"/>
      <c r="L797" s="39"/>
      <c r="M797" s="39"/>
      <c r="N797" s="39"/>
      <c r="O797" s="39"/>
      <c r="P797" s="39"/>
      <c r="Q797" s="39"/>
      <c r="R797" s="39"/>
      <c r="S797" s="39"/>
      <c r="T797" s="39"/>
      <c r="U797" s="39"/>
      <c r="V797" s="39"/>
      <c r="W797" s="39"/>
      <c r="X797" s="40"/>
      <c r="Y797" s="40"/>
      <c r="Z797" s="40"/>
    </row>
    <row r="798" spans="1:26" x14ac:dyDescent="0.25">
      <c r="A798" s="36"/>
      <c r="B798" s="36"/>
      <c r="C798" s="36"/>
      <c r="D798" s="36"/>
      <c r="E798" s="36"/>
      <c r="F798" s="36"/>
      <c r="G798" s="36"/>
      <c r="H798" s="36"/>
      <c r="I798" s="37"/>
      <c r="J798" s="38"/>
      <c r="K798" s="39"/>
      <c r="L798" s="39"/>
      <c r="M798" s="39"/>
      <c r="N798" s="39"/>
      <c r="O798" s="39"/>
      <c r="P798" s="39"/>
      <c r="Q798" s="39"/>
      <c r="R798" s="39"/>
      <c r="S798" s="39"/>
      <c r="T798" s="39"/>
      <c r="U798" s="39"/>
      <c r="V798" s="39"/>
      <c r="W798" s="39"/>
      <c r="X798" s="40"/>
      <c r="Y798" s="40"/>
      <c r="Z798" s="40"/>
    </row>
    <row r="799" spans="1:26" x14ac:dyDescent="0.25">
      <c r="A799" s="36"/>
      <c r="B799" s="36"/>
      <c r="C799" s="36"/>
      <c r="D799" s="36"/>
      <c r="E799" s="36"/>
      <c r="F799" s="36"/>
      <c r="G799" s="36"/>
      <c r="H799" s="36"/>
      <c r="I799" s="37"/>
      <c r="J799" s="38"/>
      <c r="K799" s="39"/>
      <c r="L799" s="39"/>
      <c r="M799" s="39"/>
      <c r="N799" s="39"/>
      <c r="O799" s="39"/>
      <c r="P799" s="39"/>
      <c r="Q799" s="39"/>
      <c r="R799" s="39"/>
      <c r="S799" s="39"/>
      <c r="T799" s="39"/>
      <c r="U799" s="39"/>
      <c r="V799" s="39"/>
      <c r="W799" s="39"/>
      <c r="X799" s="40"/>
      <c r="Y799" s="40"/>
      <c r="Z799" s="40"/>
    </row>
    <row r="800" spans="1:26" x14ac:dyDescent="0.25">
      <c r="A800" s="36"/>
      <c r="B800" s="36"/>
      <c r="C800" s="36"/>
      <c r="D800" s="36"/>
      <c r="E800" s="36"/>
      <c r="F800" s="36"/>
      <c r="G800" s="36"/>
      <c r="H800" s="36"/>
      <c r="I800" s="37"/>
      <c r="J800" s="38"/>
      <c r="K800" s="39"/>
      <c r="L800" s="39"/>
      <c r="M800" s="39"/>
      <c r="N800" s="39"/>
      <c r="O800" s="39"/>
      <c r="P800" s="39"/>
      <c r="Q800" s="39"/>
      <c r="R800" s="39"/>
      <c r="S800" s="39"/>
      <c r="T800" s="39"/>
      <c r="U800" s="39"/>
      <c r="V800" s="39"/>
      <c r="W800" s="39"/>
      <c r="X800" s="40"/>
      <c r="Y800" s="40"/>
      <c r="Z800" s="40"/>
    </row>
    <row r="801" spans="1:26" x14ac:dyDescent="0.25">
      <c r="A801" s="36"/>
      <c r="B801" s="36"/>
      <c r="C801" s="36"/>
      <c r="D801" s="36"/>
      <c r="E801" s="36"/>
      <c r="F801" s="36"/>
      <c r="G801" s="36"/>
      <c r="H801" s="36"/>
      <c r="I801" s="37"/>
      <c r="J801" s="38"/>
      <c r="K801" s="39"/>
      <c r="L801" s="39"/>
      <c r="M801" s="39"/>
      <c r="N801" s="39"/>
      <c r="O801" s="39"/>
      <c r="P801" s="39"/>
      <c r="Q801" s="39"/>
      <c r="R801" s="39"/>
      <c r="S801" s="39"/>
      <c r="T801" s="39"/>
      <c r="U801" s="39"/>
      <c r="V801" s="39"/>
      <c r="W801" s="39"/>
      <c r="X801" s="40"/>
      <c r="Y801" s="40"/>
      <c r="Z801" s="40"/>
    </row>
    <row r="802" spans="1:26" x14ac:dyDescent="0.25">
      <c r="A802" s="36"/>
      <c r="B802" s="36"/>
      <c r="C802" s="36"/>
      <c r="D802" s="36"/>
      <c r="E802" s="36"/>
      <c r="F802" s="36"/>
      <c r="G802" s="36"/>
      <c r="H802" s="36"/>
      <c r="I802" s="37"/>
      <c r="J802" s="38"/>
      <c r="K802" s="39"/>
      <c r="L802" s="39"/>
      <c r="M802" s="39"/>
      <c r="N802" s="39"/>
      <c r="O802" s="39"/>
      <c r="P802" s="39"/>
      <c r="Q802" s="39"/>
      <c r="R802" s="39"/>
      <c r="S802" s="39"/>
      <c r="T802" s="39"/>
      <c r="U802" s="39"/>
      <c r="V802" s="39"/>
      <c r="W802" s="39"/>
      <c r="X802" s="40"/>
      <c r="Y802" s="40"/>
      <c r="Z802" s="40"/>
    </row>
    <row r="803" spans="1:26" x14ac:dyDescent="0.25">
      <c r="A803" s="36"/>
      <c r="B803" s="36"/>
      <c r="C803" s="36"/>
      <c r="D803" s="36"/>
      <c r="E803" s="36"/>
      <c r="F803" s="36"/>
      <c r="G803" s="36"/>
      <c r="H803" s="36"/>
      <c r="I803" s="37"/>
      <c r="J803" s="38"/>
      <c r="K803" s="39"/>
      <c r="L803" s="39"/>
      <c r="M803" s="39"/>
      <c r="N803" s="39"/>
      <c r="O803" s="39"/>
      <c r="P803" s="39"/>
      <c r="Q803" s="39"/>
      <c r="R803" s="39"/>
      <c r="S803" s="39"/>
      <c r="T803" s="39"/>
      <c r="U803" s="39"/>
      <c r="V803" s="39"/>
      <c r="W803" s="39"/>
      <c r="X803" s="40"/>
      <c r="Y803" s="40"/>
      <c r="Z803" s="40"/>
    </row>
    <row r="804" spans="1:26" x14ac:dyDescent="0.25">
      <c r="A804" s="36"/>
      <c r="B804" s="36"/>
      <c r="C804" s="36"/>
      <c r="D804" s="36"/>
      <c r="E804" s="36"/>
      <c r="F804" s="36"/>
      <c r="G804" s="36"/>
      <c r="H804" s="36"/>
      <c r="I804" s="37"/>
      <c r="J804" s="38"/>
      <c r="K804" s="39"/>
      <c r="L804" s="39"/>
      <c r="M804" s="39"/>
      <c r="N804" s="39"/>
      <c r="O804" s="39"/>
      <c r="P804" s="39"/>
      <c r="Q804" s="39"/>
      <c r="R804" s="39"/>
      <c r="S804" s="39"/>
      <c r="T804" s="39"/>
      <c r="U804" s="39"/>
      <c r="V804" s="39"/>
      <c r="W804" s="39"/>
      <c r="X804" s="40"/>
      <c r="Y804" s="40"/>
      <c r="Z804" s="40"/>
    </row>
    <row r="805" spans="1:26"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40"/>
      <c r="Y805" s="40"/>
      <c r="Z805" s="40"/>
    </row>
    <row r="806" spans="1:26"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row>
    <row r="807" spans="1:26"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row>
    <row r="808" spans="1:26"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row>
    <row r="809" spans="1:26"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row>
    <row r="810" spans="1:26"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6"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6"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6"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6"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6"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6"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sheetData>
  <autoFilter ref="A9:Z717"/>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94"/>
  <sheetViews>
    <sheetView zoomScale="86" zoomScaleNormal="86" workbookViewId="0">
      <pane xSplit="6" ySplit="9" topLeftCell="G10" activePane="bottomRight" state="frozen"/>
      <selection pane="topRight" activeCell="G1" sqref="G1"/>
      <selection pane="bottomLeft" activeCell="A10" sqref="A10"/>
      <selection pane="bottomRight" activeCell="A9" sqref="A9"/>
    </sheetView>
  </sheetViews>
  <sheetFormatPr baseColWidth="10" defaultColWidth="11.42578125" defaultRowHeight="15" outlineLevelRow="2" x14ac:dyDescent="0.25"/>
  <cols>
    <col min="1" max="1" width="12.85546875" customWidth="1"/>
    <col min="2" max="2" width="15.42578125" customWidth="1"/>
    <col min="3" max="3" width="9.140625" customWidth="1"/>
    <col min="4" max="4" width="13.85546875" customWidth="1"/>
    <col min="5" max="5" width="4.140625" customWidth="1"/>
    <col min="6" max="6" width="6.140625" style="2" customWidth="1"/>
    <col min="7" max="7" width="5.7109375" customWidth="1"/>
    <col min="8" max="8" width="6.42578125" customWidth="1"/>
    <col min="9" max="9" width="38.5703125" customWidth="1"/>
    <col min="10" max="10" width="26.28515625" style="41" bestFit="1" customWidth="1"/>
    <col min="11" max="11" width="26.85546875" bestFit="1" customWidth="1"/>
    <col min="12" max="12" width="28.42578125" bestFit="1" customWidth="1"/>
    <col min="13" max="13" width="29.140625" bestFit="1" customWidth="1"/>
    <col min="14" max="14" width="26.85546875" bestFit="1" customWidth="1"/>
    <col min="15" max="15" width="17.7109375" bestFit="1" customWidth="1"/>
    <col min="16" max="16" width="21.85546875" style="4" bestFit="1" customWidth="1"/>
    <col min="17" max="17" width="24" style="5" bestFit="1" customWidth="1"/>
    <col min="18" max="19" width="19.5703125" style="5" bestFit="1" customWidth="1"/>
    <col min="20" max="20" width="26.7109375" bestFit="1" customWidth="1"/>
    <col min="21" max="21" width="21.28515625" style="6" bestFit="1" customWidth="1"/>
    <col min="22" max="22" width="26" style="6" bestFit="1" customWidth="1"/>
    <col min="23" max="23" width="27.28515625" style="5" bestFit="1" customWidth="1"/>
    <col min="24" max="25" width="14.5703125" style="5" customWidth="1"/>
    <col min="26" max="26" width="14.5703125"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487</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9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outlineLevel="2" x14ac:dyDescent="0.25">
      <c r="A10" s="15" t="s">
        <v>34</v>
      </c>
      <c r="B10" s="16" t="s">
        <v>35</v>
      </c>
      <c r="C10" s="16" t="s">
        <v>36</v>
      </c>
      <c r="D10" s="16" t="s">
        <v>37</v>
      </c>
      <c r="E10" s="16"/>
      <c r="F10" s="16" t="s">
        <v>38</v>
      </c>
      <c r="G10" s="16">
        <v>1111</v>
      </c>
      <c r="H10" s="16">
        <v>3480</v>
      </c>
      <c r="I10" s="17" t="s">
        <v>39</v>
      </c>
      <c r="J10" s="18">
        <v>3080171133</v>
      </c>
      <c r="K10" s="19">
        <v>3080171133</v>
      </c>
      <c r="L10" s="19">
        <v>0</v>
      </c>
      <c r="M10" s="19">
        <v>97690000</v>
      </c>
      <c r="N10" s="19">
        <v>3177861133</v>
      </c>
      <c r="O10" s="19">
        <v>0</v>
      </c>
      <c r="P10" s="19">
        <v>0</v>
      </c>
      <c r="Q10" s="19">
        <v>0</v>
      </c>
      <c r="R10" s="19">
        <v>719575936.22000003</v>
      </c>
      <c r="S10" s="19">
        <v>719575936.22000003</v>
      </c>
      <c r="T10" s="19">
        <v>2360595196.7800002</v>
      </c>
      <c r="U10" s="19">
        <v>2360595196.7800002</v>
      </c>
      <c r="V10" s="19">
        <v>0</v>
      </c>
      <c r="W10" s="19">
        <v>2458285196.7799997</v>
      </c>
      <c r="X10" s="20">
        <f t="shared" ref="X10:X43" si="0">R10/N10</f>
        <v>0.22643404041406237</v>
      </c>
      <c r="Y10" s="20">
        <f t="shared" ref="Y10:Y43" si="1">(O10+P10+Q10)/N10</f>
        <v>0</v>
      </c>
      <c r="Z10" s="21">
        <f t="shared" ref="Z10:Z43" si="2">X10+Y10</f>
        <v>0.22643404041406237</v>
      </c>
    </row>
    <row r="11" spans="1:27" outlineLevel="2" x14ac:dyDescent="0.25">
      <c r="A11" s="15" t="s">
        <v>172</v>
      </c>
      <c r="B11" s="16" t="s">
        <v>35</v>
      </c>
      <c r="C11" s="16" t="s">
        <v>36</v>
      </c>
      <c r="D11" s="16" t="s">
        <v>37</v>
      </c>
      <c r="E11" s="16"/>
      <c r="F11" s="16" t="s">
        <v>38</v>
      </c>
      <c r="G11" s="16">
        <v>1111</v>
      </c>
      <c r="H11" s="16">
        <v>3480</v>
      </c>
      <c r="I11" s="17" t="s">
        <v>39</v>
      </c>
      <c r="J11" s="18">
        <v>4989299079</v>
      </c>
      <c r="K11" s="19">
        <v>4989299079</v>
      </c>
      <c r="L11" s="19">
        <v>0</v>
      </c>
      <c r="M11" s="19">
        <v>103645200</v>
      </c>
      <c r="N11" s="19">
        <v>5092944279</v>
      </c>
      <c r="O11" s="19">
        <v>0</v>
      </c>
      <c r="P11" s="19">
        <v>0</v>
      </c>
      <c r="Q11" s="19">
        <v>0</v>
      </c>
      <c r="R11" s="19">
        <v>1170669343.4300001</v>
      </c>
      <c r="S11" s="19">
        <v>1170669343.4300001</v>
      </c>
      <c r="T11" s="19">
        <v>3818629735.5700002</v>
      </c>
      <c r="U11" s="19">
        <v>3818629735.5700002</v>
      </c>
      <c r="V11" s="19">
        <v>0</v>
      </c>
      <c r="W11" s="19">
        <v>3922274935.5699997</v>
      </c>
      <c r="X11" s="20">
        <f t="shared" si="0"/>
        <v>0.22986101541638329</v>
      </c>
      <c r="Y11" s="20">
        <f t="shared" si="1"/>
        <v>0</v>
      </c>
      <c r="Z11" s="21">
        <f t="shared" si="2"/>
        <v>0.22986101541638329</v>
      </c>
    </row>
    <row r="12" spans="1:27" outlineLevel="2" x14ac:dyDescent="0.25">
      <c r="A12" s="15" t="s">
        <v>242</v>
      </c>
      <c r="B12" s="16" t="s">
        <v>243</v>
      </c>
      <c r="C12" s="16" t="s">
        <v>36</v>
      </c>
      <c r="D12" s="16" t="s">
        <v>37</v>
      </c>
      <c r="E12" s="16"/>
      <c r="F12" s="16" t="s">
        <v>38</v>
      </c>
      <c r="G12" s="16">
        <v>1111</v>
      </c>
      <c r="H12" s="16">
        <v>3480</v>
      </c>
      <c r="I12" s="17" t="s">
        <v>39</v>
      </c>
      <c r="J12" s="18">
        <v>140064060</v>
      </c>
      <c r="K12" s="19">
        <v>140064060</v>
      </c>
      <c r="L12" s="19">
        <v>0</v>
      </c>
      <c r="M12" s="19">
        <v>0</v>
      </c>
      <c r="N12" s="19">
        <v>140064060</v>
      </c>
      <c r="O12" s="19">
        <v>0</v>
      </c>
      <c r="P12" s="19">
        <v>0</v>
      </c>
      <c r="Q12" s="19">
        <v>0</v>
      </c>
      <c r="R12" s="19">
        <v>31784450</v>
      </c>
      <c r="S12" s="19">
        <v>31784450</v>
      </c>
      <c r="T12" s="19">
        <v>108279610</v>
      </c>
      <c r="U12" s="19">
        <v>108279610</v>
      </c>
      <c r="V12" s="19">
        <v>0</v>
      </c>
      <c r="W12" s="19">
        <v>108279610</v>
      </c>
      <c r="X12" s="20">
        <f t="shared" si="0"/>
        <v>0.22692794996803606</v>
      </c>
      <c r="Y12" s="20">
        <f t="shared" si="1"/>
        <v>0</v>
      </c>
      <c r="Z12" s="21">
        <f t="shared" si="2"/>
        <v>0.22692794996803606</v>
      </c>
    </row>
    <row r="13" spans="1:27" outlineLevel="2" x14ac:dyDescent="0.25">
      <c r="A13" s="15" t="s">
        <v>242</v>
      </c>
      <c r="B13" s="16" t="s">
        <v>257</v>
      </c>
      <c r="C13" s="16" t="s">
        <v>36</v>
      </c>
      <c r="D13" s="16" t="s">
        <v>37</v>
      </c>
      <c r="E13" s="16"/>
      <c r="F13" s="16" t="s">
        <v>38</v>
      </c>
      <c r="G13" s="16">
        <v>1111</v>
      </c>
      <c r="H13" s="16">
        <v>3480</v>
      </c>
      <c r="I13" s="17" t="s">
        <v>39</v>
      </c>
      <c r="J13" s="18">
        <v>2406046062</v>
      </c>
      <c r="K13" s="19">
        <v>2406046062</v>
      </c>
      <c r="L13" s="19">
        <v>0</v>
      </c>
      <c r="M13" s="19">
        <v>13369200</v>
      </c>
      <c r="N13" s="19">
        <v>2419415262</v>
      </c>
      <c r="O13" s="19">
        <v>0</v>
      </c>
      <c r="P13" s="19">
        <v>0</v>
      </c>
      <c r="Q13" s="19">
        <v>0</v>
      </c>
      <c r="R13" s="19">
        <v>551005060.27999997</v>
      </c>
      <c r="S13" s="19">
        <v>551005060.27999997</v>
      </c>
      <c r="T13" s="19">
        <v>1855041001.72</v>
      </c>
      <c r="U13" s="19">
        <v>1855041001.72</v>
      </c>
      <c r="V13" s="19">
        <v>0</v>
      </c>
      <c r="W13" s="19">
        <v>1868410201.72</v>
      </c>
      <c r="X13" s="20">
        <f t="shared" si="0"/>
        <v>0.22774307037499375</v>
      </c>
      <c r="Y13" s="20">
        <f t="shared" si="1"/>
        <v>0</v>
      </c>
      <c r="Z13" s="21">
        <f t="shared" si="2"/>
        <v>0.22774307037499375</v>
      </c>
    </row>
    <row r="14" spans="1:27" outlineLevel="2" x14ac:dyDescent="0.25">
      <c r="A14" s="15" t="s">
        <v>242</v>
      </c>
      <c r="B14" s="16" t="s">
        <v>286</v>
      </c>
      <c r="C14" s="16" t="s">
        <v>36</v>
      </c>
      <c r="D14" s="16" t="s">
        <v>37</v>
      </c>
      <c r="E14" s="16"/>
      <c r="F14" s="16" t="s">
        <v>38</v>
      </c>
      <c r="G14" s="16">
        <v>1111</v>
      </c>
      <c r="H14" s="16">
        <v>3480</v>
      </c>
      <c r="I14" s="17" t="s">
        <v>39</v>
      </c>
      <c r="J14" s="18">
        <v>500307036</v>
      </c>
      <c r="K14" s="19">
        <v>500307036</v>
      </c>
      <c r="L14" s="19">
        <v>0</v>
      </c>
      <c r="M14" s="19">
        <v>0</v>
      </c>
      <c r="N14" s="19">
        <v>500307036</v>
      </c>
      <c r="O14" s="19">
        <v>0</v>
      </c>
      <c r="P14" s="19">
        <v>0</v>
      </c>
      <c r="Q14" s="19">
        <v>0</v>
      </c>
      <c r="R14" s="19">
        <v>109065527.3</v>
      </c>
      <c r="S14" s="19">
        <v>109065527.3</v>
      </c>
      <c r="T14" s="19">
        <v>391241508.69999999</v>
      </c>
      <c r="U14" s="19">
        <v>391241508.69999999</v>
      </c>
      <c r="V14" s="19">
        <v>0</v>
      </c>
      <c r="W14" s="19">
        <v>391241508.69999999</v>
      </c>
      <c r="X14" s="20">
        <f t="shared" si="0"/>
        <v>0.21799718863038337</v>
      </c>
      <c r="Y14" s="20">
        <f t="shared" si="1"/>
        <v>0</v>
      </c>
      <c r="Z14" s="21">
        <f t="shared" si="2"/>
        <v>0.21799718863038337</v>
      </c>
    </row>
    <row r="15" spans="1:27" outlineLevel="2" x14ac:dyDescent="0.25">
      <c r="A15" s="15" t="s">
        <v>296</v>
      </c>
      <c r="B15" s="16" t="s">
        <v>35</v>
      </c>
      <c r="C15" s="16" t="s">
        <v>36</v>
      </c>
      <c r="D15" s="16" t="s">
        <v>37</v>
      </c>
      <c r="E15" s="16"/>
      <c r="F15" s="16" t="s">
        <v>38</v>
      </c>
      <c r="G15" s="16">
        <v>1111</v>
      </c>
      <c r="H15" s="16">
        <v>3480</v>
      </c>
      <c r="I15" s="17" t="s">
        <v>39</v>
      </c>
      <c r="J15" s="18">
        <v>796835667</v>
      </c>
      <c r="K15" s="19">
        <v>796835667</v>
      </c>
      <c r="L15" s="19">
        <v>0</v>
      </c>
      <c r="M15" s="19">
        <v>0</v>
      </c>
      <c r="N15" s="19">
        <v>796835667</v>
      </c>
      <c r="O15" s="19">
        <v>0</v>
      </c>
      <c r="P15" s="19">
        <v>0</v>
      </c>
      <c r="Q15" s="19">
        <v>0</v>
      </c>
      <c r="R15" s="19">
        <v>186229891.87</v>
      </c>
      <c r="S15" s="19">
        <v>186229891.87</v>
      </c>
      <c r="T15" s="19">
        <v>610605775.13</v>
      </c>
      <c r="U15" s="19">
        <v>610605775.13</v>
      </c>
      <c r="V15" s="19">
        <v>0</v>
      </c>
      <c r="W15" s="19">
        <v>610605775.13</v>
      </c>
      <c r="X15" s="20">
        <f t="shared" si="0"/>
        <v>0.23371179225841557</v>
      </c>
      <c r="Y15" s="20">
        <f t="shared" si="1"/>
        <v>0</v>
      </c>
      <c r="Z15" s="21">
        <f t="shared" si="2"/>
        <v>0.23371179225841557</v>
      </c>
    </row>
    <row r="16" spans="1:27" outlineLevel="2" x14ac:dyDescent="0.25">
      <c r="A16" s="15" t="s">
        <v>312</v>
      </c>
      <c r="B16" s="16" t="s">
        <v>35</v>
      </c>
      <c r="C16" s="16" t="s">
        <v>36</v>
      </c>
      <c r="D16" s="16" t="s">
        <v>37</v>
      </c>
      <c r="E16" s="16"/>
      <c r="F16" s="16" t="s">
        <v>38</v>
      </c>
      <c r="G16" s="16">
        <v>1111</v>
      </c>
      <c r="H16" s="16">
        <v>3480</v>
      </c>
      <c r="I16" s="17" t="s">
        <v>39</v>
      </c>
      <c r="J16" s="18">
        <v>2419423948</v>
      </c>
      <c r="K16" s="19">
        <v>2419423948</v>
      </c>
      <c r="L16" s="19">
        <v>0</v>
      </c>
      <c r="M16" s="19">
        <v>15610000</v>
      </c>
      <c r="N16" s="19">
        <v>2435033948</v>
      </c>
      <c r="O16" s="19">
        <v>0</v>
      </c>
      <c r="P16" s="19">
        <v>0</v>
      </c>
      <c r="Q16" s="19">
        <v>0</v>
      </c>
      <c r="R16" s="19">
        <v>541524057.77999997</v>
      </c>
      <c r="S16" s="19">
        <v>541524057.77999997</v>
      </c>
      <c r="T16" s="19">
        <v>1877899890.22</v>
      </c>
      <c r="U16" s="19">
        <v>1877899890.22</v>
      </c>
      <c r="V16" s="19">
        <v>0</v>
      </c>
      <c r="W16" s="19">
        <v>1893509890.22</v>
      </c>
      <c r="X16" s="20">
        <f t="shared" si="0"/>
        <v>0.22238870970352484</v>
      </c>
      <c r="Y16" s="20">
        <f t="shared" si="1"/>
        <v>0</v>
      </c>
      <c r="Z16" s="21">
        <f t="shared" si="2"/>
        <v>0.22238870970352484</v>
      </c>
    </row>
    <row r="17" spans="1:26" outlineLevel="2" x14ac:dyDescent="0.25">
      <c r="A17" s="15" t="s">
        <v>333</v>
      </c>
      <c r="B17" s="16" t="s">
        <v>35</v>
      </c>
      <c r="C17" s="16" t="s">
        <v>36</v>
      </c>
      <c r="D17" s="16" t="s">
        <v>37</v>
      </c>
      <c r="E17" s="16"/>
      <c r="F17" s="16" t="s">
        <v>38</v>
      </c>
      <c r="G17" s="16">
        <v>1111</v>
      </c>
      <c r="H17" s="16">
        <v>3480</v>
      </c>
      <c r="I17" s="17" t="s">
        <v>39</v>
      </c>
      <c r="J17" s="18">
        <v>534106318</v>
      </c>
      <c r="K17" s="19">
        <v>534106318</v>
      </c>
      <c r="L17" s="19">
        <v>0</v>
      </c>
      <c r="M17" s="19">
        <v>0</v>
      </c>
      <c r="N17" s="19">
        <v>534106318</v>
      </c>
      <c r="O17" s="19">
        <v>0</v>
      </c>
      <c r="P17" s="19">
        <v>0</v>
      </c>
      <c r="Q17" s="19">
        <v>0</v>
      </c>
      <c r="R17" s="19">
        <v>125264098.33</v>
      </c>
      <c r="S17" s="19">
        <v>125264098.33</v>
      </c>
      <c r="T17" s="19">
        <v>408842219.67000002</v>
      </c>
      <c r="U17" s="19">
        <v>408842219.67000002</v>
      </c>
      <c r="V17" s="19">
        <v>0</v>
      </c>
      <c r="W17" s="19">
        <v>408842219.67000002</v>
      </c>
      <c r="X17" s="20">
        <f t="shared" si="0"/>
        <v>0.23453026880314867</v>
      </c>
      <c r="Y17" s="20">
        <f t="shared" si="1"/>
        <v>0</v>
      </c>
      <c r="Z17" s="21">
        <f t="shared" si="2"/>
        <v>0.23453026880314867</v>
      </c>
    </row>
    <row r="18" spans="1:26" outlineLevel="2" x14ac:dyDescent="0.25">
      <c r="A18" s="15" t="s">
        <v>341</v>
      </c>
      <c r="B18" s="16" t="s">
        <v>35</v>
      </c>
      <c r="C18" s="16" t="s">
        <v>36</v>
      </c>
      <c r="D18" s="16" t="s">
        <v>37</v>
      </c>
      <c r="E18" s="16"/>
      <c r="F18" s="16" t="s">
        <v>38</v>
      </c>
      <c r="G18" s="16">
        <v>1111</v>
      </c>
      <c r="H18" s="16">
        <v>3480</v>
      </c>
      <c r="I18" s="17" t="s">
        <v>39</v>
      </c>
      <c r="J18" s="18">
        <v>10307187659</v>
      </c>
      <c r="K18" s="19">
        <v>10307187659</v>
      </c>
      <c r="L18" s="19">
        <v>0</v>
      </c>
      <c r="M18" s="19">
        <v>15783200</v>
      </c>
      <c r="N18" s="19">
        <v>10322970859</v>
      </c>
      <c r="O18" s="19">
        <v>0</v>
      </c>
      <c r="P18" s="19">
        <v>0</v>
      </c>
      <c r="Q18" s="19">
        <v>0</v>
      </c>
      <c r="R18" s="19">
        <v>2371058710.52</v>
      </c>
      <c r="S18" s="19">
        <v>2371058710.52</v>
      </c>
      <c r="T18" s="19">
        <v>7936128948.4799995</v>
      </c>
      <c r="U18" s="19">
        <v>7936128948.4799995</v>
      </c>
      <c r="V18" s="19">
        <v>0</v>
      </c>
      <c r="W18" s="19">
        <v>7951912148.4799995</v>
      </c>
      <c r="X18" s="20">
        <f t="shared" si="0"/>
        <v>0.22968762993773362</v>
      </c>
      <c r="Y18" s="20">
        <f t="shared" si="1"/>
        <v>0</v>
      </c>
      <c r="Z18" s="21">
        <f t="shared" si="2"/>
        <v>0.22968762993773362</v>
      </c>
    </row>
    <row r="19" spans="1:26" outlineLevel="2" x14ac:dyDescent="0.25">
      <c r="A19" s="15" t="s">
        <v>362</v>
      </c>
      <c r="B19" s="16" t="s">
        <v>35</v>
      </c>
      <c r="C19" s="16" t="s">
        <v>36</v>
      </c>
      <c r="D19" s="16" t="s">
        <v>37</v>
      </c>
      <c r="E19" s="16"/>
      <c r="F19" s="16" t="s">
        <v>38</v>
      </c>
      <c r="G19" s="16">
        <v>1111</v>
      </c>
      <c r="H19" s="16">
        <v>3460</v>
      </c>
      <c r="I19" s="17" t="s">
        <v>39</v>
      </c>
      <c r="J19" s="18">
        <v>323950871</v>
      </c>
      <c r="K19" s="19">
        <v>323950871</v>
      </c>
      <c r="L19" s="19">
        <v>0</v>
      </c>
      <c r="M19" s="19">
        <v>93443600</v>
      </c>
      <c r="N19" s="19">
        <v>417394471</v>
      </c>
      <c r="O19" s="19">
        <v>0</v>
      </c>
      <c r="P19" s="19">
        <v>0</v>
      </c>
      <c r="Q19" s="19">
        <v>0</v>
      </c>
      <c r="R19" s="19">
        <v>75430337.560000002</v>
      </c>
      <c r="S19" s="19">
        <v>75430337.560000002</v>
      </c>
      <c r="T19" s="19">
        <v>248520533.44</v>
      </c>
      <c r="U19" s="19">
        <v>248520533.44</v>
      </c>
      <c r="V19" s="19">
        <v>0</v>
      </c>
      <c r="W19" s="19">
        <v>341964133.44</v>
      </c>
      <c r="X19" s="20">
        <f t="shared" si="0"/>
        <v>0.1807171460112609</v>
      </c>
      <c r="Y19" s="20">
        <f t="shared" si="1"/>
        <v>0</v>
      </c>
      <c r="Z19" s="21">
        <f t="shared" si="2"/>
        <v>0.1807171460112609</v>
      </c>
    </row>
    <row r="20" spans="1:26" outlineLevel="2" x14ac:dyDescent="0.25">
      <c r="A20" s="15" t="s">
        <v>400</v>
      </c>
      <c r="B20" s="16" t="s">
        <v>243</v>
      </c>
      <c r="C20" s="16" t="s">
        <v>36</v>
      </c>
      <c r="D20" s="16" t="s">
        <v>37</v>
      </c>
      <c r="E20" s="16"/>
      <c r="F20" s="16">
        <v>280</v>
      </c>
      <c r="G20" s="16">
        <v>1111</v>
      </c>
      <c r="H20" s="16">
        <v>3410</v>
      </c>
      <c r="I20" s="17" t="s">
        <v>39</v>
      </c>
      <c r="J20" s="18">
        <v>266796045429</v>
      </c>
      <c r="K20" s="19">
        <v>266796045429</v>
      </c>
      <c r="L20" s="19">
        <v>0</v>
      </c>
      <c r="M20" s="19">
        <v>0</v>
      </c>
      <c r="N20" s="19">
        <v>266796045429</v>
      </c>
      <c r="O20" s="19">
        <v>0</v>
      </c>
      <c r="P20" s="19">
        <v>0</v>
      </c>
      <c r="Q20" s="19">
        <v>0</v>
      </c>
      <c r="R20" s="19">
        <v>61531231673.419998</v>
      </c>
      <c r="S20" s="19">
        <v>61531231673.419998</v>
      </c>
      <c r="T20" s="19">
        <v>205264813755.57999</v>
      </c>
      <c r="U20" s="19">
        <v>205264813755.57999</v>
      </c>
      <c r="V20" s="19">
        <v>0</v>
      </c>
      <c r="W20" s="19">
        <v>205264813755.58002</v>
      </c>
      <c r="X20" s="20">
        <f t="shared" si="0"/>
        <v>0.2306302238268923</v>
      </c>
      <c r="Y20" s="20">
        <f t="shared" si="1"/>
        <v>0</v>
      </c>
      <c r="Z20" s="21">
        <f t="shared" si="2"/>
        <v>0.2306302238268923</v>
      </c>
    </row>
    <row r="21" spans="1:26" outlineLevel="2" x14ac:dyDescent="0.25">
      <c r="A21" s="15" t="s">
        <v>400</v>
      </c>
      <c r="B21" s="16" t="s">
        <v>257</v>
      </c>
      <c r="C21" s="16" t="s">
        <v>36</v>
      </c>
      <c r="D21" s="16" t="s">
        <v>37</v>
      </c>
      <c r="E21" s="16"/>
      <c r="F21" s="16">
        <v>280</v>
      </c>
      <c r="G21" s="16">
        <v>1111</v>
      </c>
      <c r="H21" s="16">
        <v>3420</v>
      </c>
      <c r="I21" s="17" t="s">
        <v>39</v>
      </c>
      <c r="J21" s="18">
        <v>141879062016</v>
      </c>
      <c r="K21" s="19">
        <v>141879062016</v>
      </c>
      <c r="L21" s="19">
        <v>0</v>
      </c>
      <c r="M21" s="19">
        <v>0</v>
      </c>
      <c r="N21" s="19">
        <v>141879062016</v>
      </c>
      <c r="O21" s="19">
        <v>0</v>
      </c>
      <c r="P21" s="19">
        <v>0</v>
      </c>
      <c r="Q21" s="19">
        <v>0</v>
      </c>
      <c r="R21" s="19">
        <v>32867902806.5</v>
      </c>
      <c r="S21" s="19">
        <v>32867902806.5</v>
      </c>
      <c r="T21" s="19">
        <v>109011159209.5</v>
      </c>
      <c r="U21" s="19">
        <v>109011159209.5</v>
      </c>
      <c r="V21" s="19">
        <v>0</v>
      </c>
      <c r="W21" s="19">
        <v>109011159209.5</v>
      </c>
      <c r="X21" s="20">
        <f t="shared" si="0"/>
        <v>0.23166140471659882</v>
      </c>
      <c r="Y21" s="20">
        <f t="shared" si="1"/>
        <v>0</v>
      </c>
      <c r="Z21" s="21">
        <f t="shared" si="2"/>
        <v>0.23166140471659882</v>
      </c>
    </row>
    <row r="22" spans="1:26" outlineLevel="2" x14ac:dyDescent="0.25">
      <c r="A22" s="15" t="s">
        <v>400</v>
      </c>
      <c r="B22" s="16" t="s">
        <v>286</v>
      </c>
      <c r="C22" s="16" t="s">
        <v>36</v>
      </c>
      <c r="D22" s="16" t="s">
        <v>37</v>
      </c>
      <c r="E22" s="16"/>
      <c r="F22" s="16">
        <v>280</v>
      </c>
      <c r="G22" s="16">
        <v>1111</v>
      </c>
      <c r="H22" s="16">
        <v>3420</v>
      </c>
      <c r="I22" s="17" t="s">
        <v>39</v>
      </c>
      <c r="J22" s="18">
        <v>80697328774</v>
      </c>
      <c r="K22" s="19">
        <v>80697328774</v>
      </c>
      <c r="L22" s="19">
        <v>0</v>
      </c>
      <c r="M22" s="19">
        <v>0</v>
      </c>
      <c r="N22" s="19">
        <v>80697328774</v>
      </c>
      <c r="O22" s="19">
        <v>0</v>
      </c>
      <c r="P22" s="19">
        <v>0</v>
      </c>
      <c r="Q22" s="19">
        <v>0</v>
      </c>
      <c r="R22" s="19">
        <v>18735224019.939999</v>
      </c>
      <c r="S22" s="19">
        <v>18735224019.939999</v>
      </c>
      <c r="T22" s="19">
        <v>61962104754.059998</v>
      </c>
      <c r="U22" s="19">
        <v>61962104754.059998</v>
      </c>
      <c r="V22" s="19">
        <v>0</v>
      </c>
      <c r="W22" s="19">
        <v>61962104754.059998</v>
      </c>
      <c r="X22" s="20">
        <f t="shared" si="0"/>
        <v>0.23216659466399003</v>
      </c>
      <c r="Y22" s="20">
        <f t="shared" si="1"/>
        <v>0</v>
      </c>
      <c r="Z22" s="21">
        <f t="shared" si="2"/>
        <v>0.23216659466399003</v>
      </c>
    </row>
    <row r="23" spans="1:26" outlineLevel="2" x14ac:dyDescent="0.25">
      <c r="A23" s="15" t="s">
        <v>400</v>
      </c>
      <c r="B23" s="16" t="s">
        <v>451</v>
      </c>
      <c r="C23" s="16" t="s">
        <v>36</v>
      </c>
      <c r="D23" s="16" t="s">
        <v>37</v>
      </c>
      <c r="E23" s="16"/>
      <c r="F23" s="16">
        <v>280</v>
      </c>
      <c r="G23" s="16">
        <v>1111</v>
      </c>
      <c r="H23" s="16">
        <v>3480</v>
      </c>
      <c r="I23" s="17" t="s">
        <v>39</v>
      </c>
      <c r="J23" s="18">
        <v>70030957369</v>
      </c>
      <c r="K23" s="19">
        <v>70030957369</v>
      </c>
      <c r="L23" s="19">
        <v>0</v>
      </c>
      <c r="M23" s="19">
        <v>0</v>
      </c>
      <c r="N23" s="19">
        <v>70030957369</v>
      </c>
      <c r="O23" s="19">
        <v>0</v>
      </c>
      <c r="P23" s="19">
        <v>0</v>
      </c>
      <c r="Q23" s="19">
        <v>0</v>
      </c>
      <c r="R23" s="19">
        <v>15937992049.129999</v>
      </c>
      <c r="S23" s="19">
        <v>15937992049.129999</v>
      </c>
      <c r="T23" s="19">
        <v>54092965319.870003</v>
      </c>
      <c r="U23" s="19">
        <v>54092965319.870003</v>
      </c>
      <c r="V23" s="19">
        <v>0</v>
      </c>
      <c r="W23" s="19">
        <v>54092965319.870003</v>
      </c>
      <c r="X23" s="20">
        <f t="shared" si="0"/>
        <v>0.22758495168288437</v>
      </c>
      <c r="Y23" s="20">
        <f t="shared" si="1"/>
        <v>0</v>
      </c>
      <c r="Z23" s="21">
        <f t="shared" si="2"/>
        <v>0.22758495168288437</v>
      </c>
    </row>
    <row r="24" spans="1:26" outlineLevel="2" x14ac:dyDescent="0.25">
      <c r="A24" s="15" t="s">
        <v>400</v>
      </c>
      <c r="B24" s="16" t="s">
        <v>465</v>
      </c>
      <c r="C24" s="16" t="s">
        <v>36</v>
      </c>
      <c r="D24" s="16" t="s">
        <v>37</v>
      </c>
      <c r="E24" s="16"/>
      <c r="F24" s="16">
        <v>280</v>
      </c>
      <c r="G24" s="16">
        <v>1111</v>
      </c>
      <c r="H24" s="16">
        <v>3480</v>
      </c>
      <c r="I24" s="17" t="s">
        <v>39</v>
      </c>
      <c r="J24" s="18">
        <v>45253812456</v>
      </c>
      <c r="K24" s="19">
        <v>45253812456</v>
      </c>
      <c r="L24" s="19">
        <v>0</v>
      </c>
      <c r="M24" s="19">
        <v>0</v>
      </c>
      <c r="N24" s="19">
        <v>45253812456</v>
      </c>
      <c r="O24" s="19">
        <v>0</v>
      </c>
      <c r="P24" s="19">
        <v>0</v>
      </c>
      <c r="Q24" s="19">
        <v>0</v>
      </c>
      <c r="R24" s="19">
        <v>9744823144.3299999</v>
      </c>
      <c r="S24" s="19">
        <v>9744823144.3299999</v>
      </c>
      <c r="T24" s="19">
        <v>35508989311.669998</v>
      </c>
      <c r="U24" s="19">
        <v>35508989311.669998</v>
      </c>
      <c r="V24" s="19">
        <v>0</v>
      </c>
      <c r="W24" s="19">
        <v>35508989311.669998</v>
      </c>
      <c r="X24" s="20">
        <f t="shared" si="0"/>
        <v>0.21533706477890302</v>
      </c>
      <c r="Y24" s="20">
        <f t="shared" si="1"/>
        <v>0</v>
      </c>
      <c r="Z24" s="21">
        <f t="shared" si="2"/>
        <v>0.21533706477890302</v>
      </c>
    </row>
    <row r="25" spans="1:26" outlineLevel="2" x14ac:dyDescent="0.25">
      <c r="A25" s="15" t="s">
        <v>472</v>
      </c>
      <c r="B25" s="16" t="s">
        <v>35</v>
      </c>
      <c r="C25" s="16" t="s">
        <v>36</v>
      </c>
      <c r="D25" s="16" t="s">
        <v>37</v>
      </c>
      <c r="E25" s="16"/>
      <c r="F25" s="16" t="s">
        <v>38</v>
      </c>
      <c r="G25" s="16">
        <v>1111</v>
      </c>
      <c r="H25" s="16">
        <v>3480</v>
      </c>
      <c r="I25" s="17" t="s">
        <v>39</v>
      </c>
      <c r="J25" s="18">
        <v>543415800</v>
      </c>
      <c r="K25" s="19">
        <v>543415800</v>
      </c>
      <c r="L25" s="19">
        <v>0</v>
      </c>
      <c r="M25" s="19">
        <v>-339541200</v>
      </c>
      <c r="N25" s="19">
        <v>203874600</v>
      </c>
      <c r="O25" s="19">
        <v>0</v>
      </c>
      <c r="P25" s="19">
        <v>0</v>
      </c>
      <c r="Q25" s="19">
        <v>0</v>
      </c>
      <c r="R25" s="19">
        <v>92368267.329999998</v>
      </c>
      <c r="S25" s="19">
        <v>88600525.349999994</v>
      </c>
      <c r="T25" s="19">
        <v>111506332.67</v>
      </c>
      <c r="U25" s="19">
        <v>451047532.67000002</v>
      </c>
      <c r="V25" s="19">
        <v>0</v>
      </c>
      <c r="W25" s="19">
        <v>111506332.67</v>
      </c>
      <c r="X25" s="20">
        <f t="shared" si="0"/>
        <v>0.45306412534960216</v>
      </c>
      <c r="Y25" s="20">
        <f t="shared" si="1"/>
        <v>0</v>
      </c>
      <c r="Z25" s="21">
        <f t="shared" si="2"/>
        <v>0.45306412534960216</v>
      </c>
    </row>
    <row r="26" spans="1:26" outlineLevel="1" x14ac:dyDescent="0.25">
      <c r="A26" s="22"/>
      <c r="B26" s="23"/>
      <c r="C26" s="23"/>
      <c r="D26" s="23" t="s">
        <v>488</v>
      </c>
      <c r="E26" s="23"/>
      <c r="F26" s="23"/>
      <c r="G26" s="23"/>
      <c r="H26" s="23"/>
      <c r="I26" s="24"/>
      <c r="J26" s="25">
        <f t="shared" ref="J26:W26" si="3">SUBTOTAL(9,J10:J25)</f>
        <v>630698013677</v>
      </c>
      <c r="K26" s="26">
        <f t="shared" si="3"/>
        <v>630698013677</v>
      </c>
      <c r="L26" s="26">
        <f t="shared" si="3"/>
        <v>0</v>
      </c>
      <c r="M26" s="26">
        <f t="shared" si="3"/>
        <v>0</v>
      </c>
      <c r="N26" s="26">
        <f t="shared" si="3"/>
        <v>630698013677</v>
      </c>
      <c r="O26" s="26">
        <f t="shared" si="3"/>
        <v>0</v>
      </c>
      <c r="P26" s="26">
        <f t="shared" si="3"/>
        <v>0</v>
      </c>
      <c r="Q26" s="26">
        <f t="shared" si="3"/>
        <v>0</v>
      </c>
      <c r="R26" s="26">
        <f t="shared" si="3"/>
        <v>144791149373.93997</v>
      </c>
      <c r="S26" s="26">
        <f t="shared" si="3"/>
        <v>144787381631.95999</v>
      </c>
      <c r="T26" s="26">
        <f t="shared" si="3"/>
        <v>485567323103.05994</v>
      </c>
      <c r="U26" s="26">
        <f t="shared" si="3"/>
        <v>485906864303.05994</v>
      </c>
      <c r="V26" s="26">
        <f t="shared" si="3"/>
        <v>0</v>
      </c>
      <c r="W26" s="26">
        <f t="shared" si="3"/>
        <v>485906864303.06</v>
      </c>
      <c r="X26" s="27">
        <f t="shared" si="0"/>
        <v>0.22957286408720481</v>
      </c>
      <c r="Y26" s="27">
        <f t="shared" si="1"/>
        <v>0</v>
      </c>
      <c r="Z26" s="28">
        <f t="shared" si="2"/>
        <v>0.22957286408720481</v>
      </c>
    </row>
    <row r="27" spans="1:26" outlineLevel="2" x14ac:dyDescent="0.25">
      <c r="A27" s="15" t="s">
        <v>296</v>
      </c>
      <c r="B27" s="16" t="s">
        <v>35</v>
      </c>
      <c r="C27" s="16" t="s">
        <v>36</v>
      </c>
      <c r="D27" s="16" t="s">
        <v>297</v>
      </c>
      <c r="E27" s="16"/>
      <c r="F27" s="16" t="s">
        <v>38</v>
      </c>
      <c r="G27" s="16">
        <v>1111</v>
      </c>
      <c r="H27" s="16">
        <v>3480</v>
      </c>
      <c r="I27" s="17" t="s">
        <v>298</v>
      </c>
      <c r="J27" s="18">
        <v>169473000</v>
      </c>
      <c r="K27" s="19">
        <v>169473000</v>
      </c>
      <c r="L27" s="19">
        <v>0</v>
      </c>
      <c r="M27" s="19">
        <v>0</v>
      </c>
      <c r="N27" s="19">
        <v>169473000</v>
      </c>
      <c r="O27" s="19">
        <v>0</v>
      </c>
      <c r="P27" s="19">
        <v>0</v>
      </c>
      <c r="Q27" s="19">
        <v>0</v>
      </c>
      <c r="R27" s="19">
        <v>30031866.670000002</v>
      </c>
      <c r="S27" s="19">
        <v>30031866.670000002</v>
      </c>
      <c r="T27" s="19">
        <v>139441133.33000001</v>
      </c>
      <c r="U27" s="19">
        <v>139441133.33000001</v>
      </c>
      <c r="V27" s="19">
        <v>0</v>
      </c>
      <c r="W27" s="19">
        <v>139441133.32999998</v>
      </c>
      <c r="X27" s="20">
        <f t="shared" si="0"/>
        <v>0.17720738211986573</v>
      </c>
      <c r="Y27" s="20">
        <f t="shared" si="1"/>
        <v>0</v>
      </c>
      <c r="Z27" s="21">
        <f t="shared" si="2"/>
        <v>0.17720738211986573</v>
      </c>
    </row>
    <row r="28" spans="1:26" outlineLevel="1" x14ac:dyDescent="0.25">
      <c r="A28" s="22"/>
      <c r="B28" s="23"/>
      <c r="C28" s="23"/>
      <c r="D28" s="23" t="s">
        <v>489</v>
      </c>
      <c r="E28" s="23"/>
      <c r="F28" s="23"/>
      <c r="G28" s="23"/>
      <c r="H28" s="23"/>
      <c r="I28" s="24"/>
      <c r="J28" s="25">
        <f t="shared" ref="J28:W28" si="4">SUBTOTAL(9,J27:J27)</f>
        <v>169473000</v>
      </c>
      <c r="K28" s="26">
        <f t="shared" si="4"/>
        <v>169473000</v>
      </c>
      <c r="L28" s="26">
        <f t="shared" si="4"/>
        <v>0</v>
      </c>
      <c r="M28" s="26">
        <f t="shared" si="4"/>
        <v>0</v>
      </c>
      <c r="N28" s="26">
        <f t="shared" si="4"/>
        <v>169473000</v>
      </c>
      <c r="O28" s="26">
        <f t="shared" si="4"/>
        <v>0</v>
      </c>
      <c r="P28" s="26">
        <f t="shared" si="4"/>
        <v>0</v>
      </c>
      <c r="Q28" s="26">
        <f t="shared" si="4"/>
        <v>0</v>
      </c>
      <c r="R28" s="26">
        <f t="shared" si="4"/>
        <v>30031866.670000002</v>
      </c>
      <c r="S28" s="26">
        <f t="shared" si="4"/>
        <v>30031866.670000002</v>
      </c>
      <c r="T28" s="26">
        <f t="shared" si="4"/>
        <v>139441133.33000001</v>
      </c>
      <c r="U28" s="26">
        <f t="shared" si="4"/>
        <v>139441133.33000001</v>
      </c>
      <c r="V28" s="26">
        <f t="shared" si="4"/>
        <v>0</v>
      </c>
      <c r="W28" s="26">
        <f t="shared" si="4"/>
        <v>139441133.32999998</v>
      </c>
      <c r="X28" s="27">
        <f t="shared" si="0"/>
        <v>0.17720738211986573</v>
      </c>
      <c r="Y28" s="27">
        <f t="shared" si="1"/>
        <v>0</v>
      </c>
      <c r="Z28" s="28">
        <f t="shared" si="2"/>
        <v>0.17720738211986573</v>
      </c>
    </row>
    <row r="29" spans="1:26" outlineLevel="2" x14ac:dyDescent="0.25">
      <c r="A29" s="15" t="s">
        <v>34</v>
      </c>
      <c r="B29" s="16" t="s">
        <v>35</v>
      </c>
      <c r="C29" s="16" t="s">
        <v>36</v>
      </c>
      <c r="D29" s="16" t="s">
        <v>40</v>
      </c>
      <c r="E29" s="16"/>
      <c r="F29" s="16" t="s">
        <v>38</v>
      </c>
      <c r="G29" s="16">
        <v>1111</v>
      </c>
      <c r="H29" s="16">
        <v>3480</v>
      </c>
      <c r="I29" s="17" t="s">
        <v>41</v>
      </c>
      <c r="J29" s="18">
        <v>20001524</v>
      </c>
      <c r="K29" s="19">
        <v>20001524</v>
      </c>
      <c r="L29" s="19">
        <v>0</v>
      </c>
      <c r="M29" s="19">
        <v>710172</v>
      </c>
      <c r="N29" s="19">
        <v>20711696</v>
      </c>
      <c r="O29" s="19">
        <v>0</v>
      </c>
      <c r="P29" s="19">
        <v>0</v>
      </c>
      <c r="Q29" s="19">
        <v>0</v>
      </c>
      <c r="R29" s="19">
        <v>2208658.34</v>
      </c>
      <c r="S29" s="19">
        <v>2208658.34</v>
      </c>
      <c r="T29" s="19">
        <v>17792865.66</v>
      </c>
      <c r="U29" s="19">
        <v>17792865.66</v>
      </c>
      <c r="V29" s="19">
        <v>0</v>
      </c>
      <c r="W29" s="19">
        <v>18503037.66</v>
      </c>
      <c r="X29" s="20">
        <f t="shared" si="0"/>
        <v>0.10663821736278863</v>
      </c>
      <c r="Y29" s="20">
        <f t="shared" si="1"/>
        <v>0</v>
      </c>
      <c r="Z29" s="21">
        <f t="shared" si="2"/>
        <v>0.10663821736278863</v>
      </c>
    </row>
    <row r="30" spans="1:26" outlineLevel="2" x14ac:dyDescent="0.25">
      <c r="A30" s="15" t="s">
        <v>172</v>
      </c>
      <c r="B30" s="16" t="s">
        <v>35</v>
      </c>
      <c r="C30" s="16" t="s">
        <v>36</v>
      </c>
      <c r="D30" s="16" t="s">
        <v>40</v>
      </c>
      <c r="E30" s="16"/>
      <c r="F30" s="16" t="s">
        <v>38</v>
      </c>
      <c r="G30" s="16">
        <v>1111</v>
      </c>
      <c r="H30" s="16">
        <v>3480</v>
      </c>
      <c r="I30" s="17" t="s">
        <v>41</v>
      </c>
      <c r="J30" s="18">
        <v>36696504</v>
      </c>
      <c r="K30" s="19">
        <v>36696504</v>
      </c>
      <c r="L30" s="19">
        <v>0</v>
      </c>
      <c r="M30" s="19">
        <v>1302943</v>
      </c>
      <c r="N30" s="19">
        <v>37999447</v>
      </c>
      <c r="O30" s="19">
        <v>0</v>
      </c>
      <c r="P30" s="19">
        <v>0</v>
      </c>
      <c r="Q30" s="19">
        <v>0</v>
      </c>
      <c r="R30" s="19">
        <v>3521898.34</v>
      </c>
      <c r="S30" s="19">
        <v>3521898.34</v>
      </c>
      <c r="T30" s="19">
        <v>33174605.66</v>
      </c>
      <c r="U30" s="19">
        <v>33174605.66</v>
      </c>
      <c r="V30" s="19">
        <v>0</v>
      </c>
      <c r="W30" s="19">
        <v>34477548.659999996</v>
      </c>
      <c r="X30" s="20">
        <f t="shared" si="0"/>
        <v>9.2682884043023037E-2</v>
      </c>
      <c r="Y30" s="20">
        <f t="shared" si="1"/>
        <v>0</v>
      </c>
      <c r="Z30" s="21">
        <f t="shared" si="2"/>
        <v>9.2682884043023037E-2</v>
      </c>
    </row>
    <row r="31" spans="1:26" outlineLevel="2" x14ac:dyDescent="0.25">
      <c r="A31" s="15" t="s">
        <v>242</v>
      </c>
      <c r="B31" s="16" t="s">
        <v>243</v>
      </c>
      <c r="C31" s="16" t="s">
        <v>36</v>
      </c>
      <c r="D31" s="16" t="s">
        <v>40</v>
      </c>
      <c r="E31" s="16"/>
      <c r="F31" s="16" t="s">
        <v>38</v>
      </c>
      <c r="G31" s="16">
        <v>1111</v>
      </c>
      <c r="H31" s="16">
        <v>3480</v>
      </c>
      <c r="I31" s="17" t="s">
        <v>41</v>
      </c>
      <c r="J31" s="18">
        <v>1492041</v>
      </c>
      <c r="K31" s="19">
        <v>1492041</v>
      </c>
      <c r="L31" s="19">
        <v>0</v>
      </c>
      <c r="M31" s="19">
        <v>0</v>
      </c>
      <c r="N31" s="19">
        <v>1492041</v>
      </c>
      <c r="O31" s="19">
        <v>0</v>
      </c>
      <c r="P31" s="19">
        <v>0</v>
      </c>
      <c r="Q31" s="19">
        <v>0</v>
      </c>
      <c r="R31" s="19">
        <v>0</v>
      </c>
      <c r="S31" s="19">
        <v>0</v>
      </c>
      <c r="T31" s="19">
        <v>1492041</v>
      </c>
      <c r="U31" s="19">
        <v>1492041</v>
      </c>
      <c r="V31" s="19">
        <v>0</v>
      </c>
      <c r="W31" s="19">
        <v>1492041</v>
      </c>
      <c r="X31" s="20">
        <f t="shared" si="0"/>
        <v>0</v>
      </c>
      <c r="Y31" s="20">
        <f t="shared" si="1"/>
        <v>0</v>
      </c>
      <c r="Z31" s="21">
        <f t="shared" si="2"/>
        <v>0</v>
      </c>
    </row>
    <row r="32" spans="1:26" outlineLevel="2" x14ac:dyDescent="0.25">
      <c r="A32" s="15" t="s">
        <v>242</v>
      </c>
      <c r="B32" s="16" t="s">
        <v>257</v>
      </c>
      <c r="C32" s="16" t="s">
        <v>36</v>
      </c>
      <c r="D32" s="16" t="s">
        <v>40</v>
      </c>
      <c r="E32" s="16"/>
      <c r="F32" s="16" t="s">
        <v>38</v>
      </c>
      <c r="G32" s="16">
        <v>1111</v>
      </c>
      <c r="H32" s="16">
        <v>3480</v>
      </c>
      <c r="I32" s="17" t="s">
        <v>41</v>
      </c>
      <c r="J32" s="18">
        <v>2149874</v>
      </c>
      <c r="K32" s="19">
        <v>2149874</v>
      </c>
      <c r="L32" s="19">
        <v>0</v>
      </c>
      <c r="M32" s="19">
        <v>76333</v>
      </c>
      <c r="N32" s="19">
        <v>2226207</v>
      </c>
      <c r="O32" s="19">
        <v>0</v>
      </c>
      <c r="P32" s="19">
        <v>0</v>
      </c>
      <c r="Q32" s="19">
        <v>0</v>
      </c>
      <c r="R32" s="19">
        <v>0</v>
      </c>
      <c r="S32" s="19">
        <v>0</v>
      </c>
      <c r="T32" s="19">
        <v>2149874</v>
      </c>
      <c r="U32" s="19">
        <v>2149874</v>
      </c>
      <c r="V32" s="19">
        <v>0</v>
      </c>
      <c r="W32" s="19">
        <v>2226207</v>
      </c>
      <c r="X32" s="20">
        <f t="shared" si="0"/>
        <v>0</v>
      </c>
      <c r="Y32" s="20">
        <f t="shared" si="1"/>
        <v>0</v>
      </c>
      <c r="Z32" s="21">
        <f t="shared" si="2"/>
        <v>0</v>
      </c>
    </row>
    <row r="33" spans="1:26" outlineLevel="2" x14ac:dyDescent="0.25">
      <c r="A33" s="15" t="s">
        <v>242</v>
      </c>
      <c r="B33" s="16" t="s">
        <v>286</v>
      </c>
      <c r="C33" s="16" t="s">
        <v>36</v>
      </c>
      <c r="D33" s="16" t="s">
        <v>40</v>
      </c>
      <c r="E33" s="16"/>
      <c r="F33" s="16" t="s">
        <v>38</v>
      </c>
      <c r="G33" s="16">
        <v>1111</v>
      </c>
      <c r="H33" s="16">
        <v>3480</v>
      </c>
      <c r="I33" s="17" t="s">
        <v>41</v>
      </c>
      <c r="J33" s="18">
        <v>450034</v>
      </c>
      <c r="K33" s="19">
        <v>450034</v>
      </c>
      <c r="L33" s="19">
        <v>0</v>
      </c>
      <c r="M33" s="19">
        <v>0</v>
      </c>
      <c r="N33" s="19">
        <v>450034</v>
      </c>
      <c r="O33" s="19">
        <v>0</v>
      </c>
      <c r="P33" s="19">
        <v>0</v>
      </c>
      <c r="Q33" s="19">
        <v>0</v>
      </c>
      <c r="R33" s="19">
        <v>0</v>
      </c>
      <c r="S33" s="19">
        <v>0</v>
      </c>
      <c r="T33" s="19">
        <v>450034</v>
      </c>
      <c r="U33" s="19">
        <v>450034</v>
      </c>
      <c r="V33" s="19">
        <v>0</v>
      </c>
      <c r="W33" s="19">
        <v>450034</v>
      </c>
      <c r="X33" s="20">
        <f t="shared" si="0"/>
        <v>0</v>
      </c>
      <c r="Y33" s="20">
        <f t="shared" si="1"/>
        <v>0</v>
      </c>
      <c r="Z33" s="21">
        <f t="shared" si="2"/>
        <v>0</v>
      </c>
    </row>
    <row r="34" spans="1:26" outlineLevel="2" x14ac:dyDescent="0.25">
      <c r="A34" s="15" t="s">
        <v>296</v>
      </c>
      <c r="B34" s="16" t="s">
        <v>35</v>
      </c>
      <c r="C34" s="16" t="s">
        <v>36</v>
      </c>
      <c r="D34" s="16" t="s">
        <v>40</v>
      </c>
      <c r="E34" s="16"/>
      <c r="F34" s="16" t="s">
        <v>38</v>
      </c>
      <c r="G34" s="16">
        <v>1111</v>
      </c>
      <c r="H34" s="16">
        <v>3480</v>
      </c>
      <c r="I34" s="17" t="s">
        <v>41</v>
      </c>
      <c r="J34" s="18">
        <v>4121238</v>
      </c>
      <c r="K34" s="19">
        <v>4121238</v>
      </c>
      <c r="L34" s="19">
        <v>0</v>
      </c>
      <c r="M34" s="19">
        <v>0</v>
      </c>
      <c r="N34" s="19">
        <v>4121238</v>
      </c>
      <c r="O34" s="19">
        <v>0</v>
      </c>
      <c r="P34" s="19">
        <v>0</v>
      </c>
      <c r="Q34" s="19">
        <v>0</v>
      </c>
      <c r="R34" s="19">
        <v>156883.32999999999</v>
      </c>
      <c r="S34" s="19">
        <v>156883.32999999999</v>
      </c>
      <c r="T34" s="19">
        <v>3964354.67</v>
      </c>
      <c r="U34" s="19">
        <v>3964354.67</v>
      </c>
      <c r="V34" s="19">
        <v>0</v>
      </c>
      <c r="W34" s="19">
        <v>3964354.67</v>
      </c>
      <c r="X34" s="20">
        <f t="shared" si="0"/>
        <v>3.8067039564325084E-2</v>
      </c>
      <c r="Y34" s="20">
        <f t="shared" si="1"/>
        <v>0</v>
      </c>
      <c r="Z34" s="21">
        <f t="shared" si="2"/>
        <v>3.8067039564325084E-2</v>
      </c>
    </row>
    <row r="35" spans="1:26" outlineLevel="2" x14ac:dyDescent="0.25">
      <c r="A35" s="15" t="s">
        <v>312</v>
      </c>
      <c r="B35" s="16" t="s">
        <v>35</v>
      </c>
      <c r="C35" s="16" t="s">
        <v>36</v>
      </c>
      <c r="D35" s="16" t="s">
        <v>40</v>
      </c>
      <c r="E35" s="16"/>
      <c r="F35" s="16" t="s">
        <v>38</v>
      </c>
      <c r="G35" s="16">
        <v>1111</v>
      </c>
      <c r="H35" s="16">
        <v>3480</v>
      </c>
      <c r="I35" s="17" t="s">
        <v>41</v>
      </c>
      <c r="J35" s="18">
        <v>10137969</v>
      </c>
      <c r="K35" s="19">
        <v>10137969</v>
      </c>
      <c r="L35" s="19">
        <v>0</v>
      </c>
      <c r="M35" s="19">
        <v>359958</v>
      </c>
      <c r="N35" s="19">
        <v>10497927</v>
      </c>
      <c r="O35" s="19">
        <v>0</v>
      </c>
      <c r="P35" s="19">
        <v>0</v>
      </c>
      <c r="Q35" s="19">
        <v>0</v>
      </c>
      <c r="R35" s="19">
        <v>0</v>
      </c>
      <c r="S35" s="19">
        <v>0</v>
      </c>
      <c r="T35" s="19">
        <v>10137969</v>
      </c>
      <c r="U35" s="19">
        <v>10137969</v>
      </c>
      <c r="V35" s="19">
        <v>0</v>
      </c>
      <c r="W35" s="19">
        <v>10497927</v>
      </c>
      <c r="X35" s="20">
        <f t="shared" si="0"/>
        <v>0</v>
      </c>
      <c r="Y35" s="20">
        <f t="shared" si="1"/>
        <v>0</v>
      </c>
      <c r="Z35" s="21">
        <f t="shared" si="2"/>
        <v>0</v>
      </c>
    </row>
    <row r="36" spans="1:26" outlineLevel="2" x14ac:dyDescent="0.25">
      <c r="A36" s="15" t="s">
        <v>333</v>
      </c>
      <c r="B36" s="16" t="s">
        <v>35</v>
      </c>
      <c r="C36" s="16" t="s">
        <v>36</v>
      </c>
      <c r="D36" s="16" t="s">
        <v>40</v>
      </c>
      <c r="E36" s="16"/>
      <c r="F36" s="16" t="s">
        <v>38</v>
      </c>
      <c r="G36" s="16">
        <v>1111</v>
      </c>
      <c r="H36" s="16">
        <v>3480</v>
      </c>
      <c r="I36" s="17" t="s">
        <v>41</v>
      </c>
      <c r="J36" s="18">
        <v>837374</v>
      </c>
      <c r="K36" s="19">
        <v>837374</v>
      </c>
      <c r="L36" s="19">
        <v>0</v>
      </c>
      <c r="M36" s="19">
        <v>0</v>
      </c>
      <c r="N36" s="19">
        <v>837374</v>
      </c>
      <c r="O36" s="19">
        <v>0</v>
      </c>
      <c r="P36" s="19">
        <v>0</v>
      </c>
      <c r="Q36" s="19">
        <v>0</v>
      </c>
      <c r="R36" s="19">
        <v>0</v>
      </c>
      <c r="S36" s="19">
        <v>0</v>
      </c>
      <c r="T36" s="19">
        <v>837374</v>
      </c>
      <c r="U36" s="19">
        <v>837374</v>
      </c>
      <c r="V36" s="19">
        <v>0</v>
      </c>
      <c r="W36" s="19">
        <v>837374</v>
      </c>
      <c r="X36" s="20">
        <f t="shared" si="0"/>
        <v>0</v>
      </c>
      <c r="Y36" s="20">
        <f t="shared" si="1"/>
        <v>0</v>
      </c>
      <c r="Z36" s="21">
        <f t="shared" si="2"/>
        <v>0</v>
      </c>
    </row>
    <row r="37" spans="1:26" outlineLevel="2" x14ac:dyDescent="0.25">
      <c r="A37" s="15" t="s">
        <v>341</v>
      </c>
      <c r="B37" s="16" t="s">
        <v>35</v>
      </c>
      <c r="C37" s="16" t="s">
        <v>36</v>
      </c>
      <c r="D37" s="16" t="s">
        <v>40</v>
      </c>
      <c r="E37" s="16"/>
      <c r="F37" s="16" t="s">
        <v>38</v>
      </c>
      <c r="G37" s="16">
        <v>1111</v>
      </c>
      <c r="H37" s="16">
        <v>3480</v>
      </c>
      <c r="I37" s="17" t="s">
        <v>41</v>
      </c>
      <c r="J37" s="18">
        <v>105116709</v>
      </c>
      <c r="K37" s="19">
        <v>105116709</v>
      </c>
      <c r="L37" s="19">
        <v>0</v>
      </c>
      <c r="M37" s="19">
        <v>3732264</v>
      </c>
      <c r="N37" s="19">
        <v>108848973</v>
      </c>
      <c r="O37" s="19">
        <v>0</v>
      </c>
      <c r="P37" s="19">
        <v>0</v>
      </c>
      <c r="Q37" s="19">
        <v>0</v>
      </c>
      <c r="R37" s="19">
        <v>29207443.91</v>
      </c>
      <c r="S37" s="19">
        <v>29207443.91</v>
      </c>
      <c r="T37" s="19">
        <v>75909265.090000004</v>
      </c>
      <c r="U37" s="19">
        <v>75909265.090000004</v>
      </c>
      <c r="V37" s="19">
        <v>0</v>
      </c>
      <c r="W37" s="19">
        <v>79641529.090000004</v>
      </c>
      <c r="X37" s="20">
        <f t="shared" si="0"/>
        <v>0.26832999067432634</v>
      </c>
      <c r="Y37" s="20">
        <f t="shared" si="1"/>
        <v>0</v>
      </c>
      <c r="Z37" s="21">
        <f t="shared" si="2"/>
        <v>0.26832999067432634</v>
      </c>
    </row>
    <row r="38" spans="1:26" outlineLevel="2" x14ac:dyDescent="0.25">
      <c r="A38" s="15" t="s">
        <v>362</v>
      </c>
      <c r="B38" s="16" t="s">
        <v>35</v>
      </c>
      <c r="C38" s="16" t="s">
        <v>36</v>
      </c>
      <c r="D38" s="16" t="s">
        <v>40</v>
      </c>
      <c r="E38" s="16"/>
      <c r="F38" s="16" t="s">
        <v>38</v>
      </c>
      <c r="G38" s="16">
        <v>1111</v>
      </c>
      <c r="H38" s="16">
        <v>3460</v>
      </c>
      <c r="I38" s="17" t="s">
        <v>41</v>
      </c>
      <c r="J38" s="18">
        <v>5170388</v>
      </c>
      <c r="K38" s="19">
        <v>5170388</v>
      </c>
      <c r="L38" s="19">
        <v>0</v>
      </c>
      <c r="M38" s="19">
        <v>183580</v>
      </c>
      <c r="N38" s="19">
        <v>5353968</v>
      </c>
      <c r="O38" s="19">
        <v>0</v>
      </c>
      <c r="P38" s="19">
        <v>0</v>
      </c>
      <c r="Q38" s="19">
        <v>0</v>
      </c>
      <c r="R38" s="19">
        <v>990000</v>
      </c>
      <c r="S38" s="19">
        <v>990000</v>
      </c>
      <c r="T38" s="19">
        <v>4180388</v>
      </c>
      <c r="U38" s="19">
        <v>4180388</v>
      </c>
      <c r="V38" s="19">
        <v>0</v>
      </c>
      <c r="W38" s="19">
        <v>4363968</v>
      </c>
      <c r="X38" s="20">
        <f t="shared" si="0"/>
        <v>0.18490958481634556</v>
      </c>
      <c r="Y38" s="20">
        <f t="shared" si="1"/>
        <v>0</v>
      </c>
      <c r="Z38" s="21">
        <f t="shared" si="2"/>
        <v>0.18490958481634556</v>
      </c>
    </row>
    <row r="39" spans="1:26" outlineLevel="2" x14ac:dyDescent="0.25">
      <c r="A39" s="15" t="s">
        <v>400</v>
      </c>
      <c r="B39" s="16" t="s">
        <v>243</v>
      </c>
      <c r="C39" s="16" t="s">
        <v>36</v>
      </c>
      <c r="D39" s="16" t="s">
        <v>40</v>
      </c>
      <c r="E39" s="16"/>
      <c r="F39" s="16">
        <v>280</v>
      </c>
      <c r="G39" s="16">
        <v>1111</v>
      </c>
      <c r="H39" s="16">
        <v>3410</v>
      </c>
      <c r="I39" s="17" t="s">
        <v>41</v>
      </c>
      <c r="J39" s="18">
        <v>14001850410</v>
      </c>
      <c r="K39" s="19">
        <v>14001850410</v>
      </c>
      <c r="L39" s="19">
        <v>0</v>
      </c>
      <c r="M39" s="19">
        <v>0</v>
      </c>
      <c r="N39" s="19">
        <v>14001850410</v>
      </c>
      <c r="O39" s="19">
        <v>0</v>
      </c>
      <c r="P39" s="19">
        <v>0</v>
      </c>
      <c r="Q39" s="19">
        <v>0</v>
      </c>
      <c r="R39" s="19">
        <v>4165890805.9000001</v>
      </c>
      <c r="S39" s="19">
        <v>4165890805.9000001</v>
      </c>
      <c r="T39" s="19">
        <v>9835959604.1000004</v>
      </c>
      <c r="U39" s="19">
        <v>9835959604.1000004</v>
      </c>
      <c r="V39" s="19">
        <v>0</v>
      </c>
      <c r="W39" s="19">
        <v>9835959604.1000004</v>
      </c>
      <c r="X39" s="20">
        <f t="shared" si="0"/>
        <v>0.2975243045679703</v>
      </c>
      <c r="Y39" s="20">
        <f t="shared" si="1"/>
        <v>0</v>
      </c>
      <c r="Z39" s="21">
        <f t="shared" si="2"/>
        <v>0.2975243045679703</v>
      </c>
    </row>
    <row r="40" spans="1:26" outlineLevel="2" x14ac:dyDescent="0.25">
      <c r="A40" s="15" t="s">
        <v>400</v>
      </c>
      <c r="B40" s="16" t="s">
        <v>257</v>
      </c>
      <c r="C40" s="16" t="s">
        <v>36</v>
      </c>
      <c r="D40" s="16" t="s">
        <v>40</v>
      </c>
      <c r="E40" s="16"/>
      <c r="F40" s="16">
        <v>280</v>
      </c>
      <c r="G40" s="16">
        <v>1111</v>
      </c>
      <c r="H40" s="16">
        <v>3420</v>
      </c>
      <c r="I40" s="17" t="s">
        <v>41</v>
      </c>
      <c r="J40" s="18">
        <v>4762062178</v>
      </c>
      <c r="K40" s="19">
        <v>4762062178</v>
      </c>
      <c r="L40" s="19">
        <v>0</v>
      </c>
      <c r="M40" s="19">
        <v>0</v>
      </c>
      <c r="N40" s="19">
        <v>4762062178</v>
      </c>
      <c r="O40" s="19">
        <v>0</v>
      </c>
      <c r="P40" s="19">
        <v>0</v>
      </c>
      <c r="Q40" s="19">
        <v>0</v>
      </c>
      <c r="R40" s="19">
        <v>1375893891.79</v>
      </c>
      <c r="S40" s="19">
        <v>1375893891.79</v>
      </c>
      <c r="T40" s="19">
        <v>3386168286.21</v>
      </c>
      <c r="U40" s="19">
        <v>3386168286.21</v>
      </c>
      <c r="V40" s="19">
        <v>0</v>
      </c>
      <c r="W40" s="19">
        <v>3386168286.21</v>
      </c>
      <c r="X40" s="20">
        <f t="shared" si="0"/>
        <v>0.28892816606772159</v>
      </c>
      <c r="Y40" s="20">
        <f t="shared" si="1"/>
        <v>0</v>
      </c>
      <c r="Z40" s="21">
        <f t="shared" si="2"/>
        <v>0.28892816606772159</v>
      </c>
    </row>
    <row r="41" spans="1:26" outlineLevel="2" x14ac:dyDescent="0.25">
      <c r="A41" s="15" t="s">
        <v>400</v>
      </c>
      <c r="B41" s="16" t="s">
        <v>286</v>
      </c>
      <c r="C41" s="16" t="s">
        <v>36</v>
      </c>
      <c r="D41" s="16" t="s">
        <v>40</v>
      </c>
      <c r="E41" s="16"/>
      <c r="F41" s="16">
        <v>280</v>
      </c>
      <c r="G41" s="16">
        <v>1111</v>
      </c>
      <c r="H41" s="16">
        <v>3420</v>
      </c>
      <c r="I41" s="17" t="s">
        <v>41</v>
      </c>
      <c r="J41" s="18">
        <v>2108949361</v>
      </c>
      <c r="K41" s="19">
        <v>2108949361</v>
      </c>
      <c r="L41" s="19">
        <v>0</v>
      </c>
      <c r="M41" s="19">
        <v>0</v>
      </c>
      <c r="N41" s="19">
        <v>2108949361</v>
      </c>
      <c r="O41" s="19">
        <v>0</v>
      </c>
      <c r="P41" s="19">
        <v>0</v>
      </c>
      <c r="Q41" s="19">
        <v>0</v>
      </c>
      <c r="R41" s="19">
        <v>607991522.94000006</v>
      </c>
      <c r="S41" s="19">
        <v>607991522.94000006</v>
      </c>
      <c r="T41" s="19">
        <v>1500957838.0599999</v>
      </c>
      <c r="U41" s="19">
        <v>1500957838.0599999</v>
      </c>
      <c r="V41" s="19">
        <v>0</v>
      </c>
      <c r="W41" s="19">
        <v>1500957838.0599999</v>
      </c>
      <c r="X41" s="20">
        <f t="shared" si="0"/>
        <v>0.28829119095192918</v>
      </c>
      <c r="Y41" s="20">
        <f t="shared" si="1"/>
        <v>0</v>
      </c>
      <c r="Z41" s="21">
        <f t="shared" si="2"/>
        <v>0.28829119095192918</v>
      </c>
    </row>
    <row r="42" spans="1:26" outlineLevel="2" x14ac:dyDescent="0.25">
      <c r="A42" s="15" t="s">
        <v>400</v>
      </c>
      <c r="B42" s="16" t="s">
        <v>451</v>
      </c>
      <c r="C42" s="16" t="s">
        <v>36</v>
      </c>
      <c r="D42" s="16" t="s">
        <v>40</v>
      </c>
      <c r="E42" s="16"/>
      <c r="F42" s="16">
        <v>280</v>
      </c>
      <c r="G42" s="16">
        <v>1111</v>
      </c>
      <c r="H42" s="16">
        <v>3480</v>
      </c>
      <c r="I42" s="17" t="s">
        <v>41</v>
      </c>
      <c r="J42" s="18">
        <v>2041331520</v>
      </c>
      <c r="K42" s="19">
        <v>2041331520</v>
      </c>
      <c r="L42" s="19">
        <v>0</v>
      </c>
      <c r="M42" s="19">
        <v>0</v>
      </c>
      <c r="N42" s="19">
        <v>2041331520</v>
      </c>
      <c r="O42" s="19">
        <v>0</v>
      </c>
      <c r="P42" s="19">
        <v>0</v>
      </c>
      <c r="Q42" s="19">
        <v>0</v>
      </c>
      <c r="R42" s="19">
        <v>501568041.31</v>
      </c>
      <c r="S42" s="19">
        <v>501568041.31</v>
      </c>
      <c r="T42" s="19">
        <v>1539763478.6900001</v>
      </c>
      <c r="U42" s="19">
        <v>1539763478.6900001</v>
      </c>
      <c r="V42" s="19">
        <v>0</v>
      </c>
      <c r="W42" s="19">
        <v>1539763478.6900001</v>
      </c>
      <c r="X42" s="20">
        <f t="shared" si="0"/>
        <v>0.24570631296086587</v>
      </c>
      <c r="Y42" s="20">
        <f t="shared" si="1"/>
        <v>0</v>
      </c>
      <c r="Z42" s="21">
        <f t="shared" si="2"/>
        <v>0.24570631296086587</v>
      </c>
    </row>
    <row r="43" spans="1:26" outlineLevel="2" x14ac:dyDescent="0.25">
      <c r="A43" s="15" t="s">
        <v>400</v>
      </c>
      <c r="B43" s="16" t="s">
        <v>465</v>
      </c>
      <c r="C43" s="16" t="s">
        <v>36</v>
      </c>
      <c r="D43" s="16" t="s">
        <v>40</v>
      </c>
      <c r="E43" s="16"/>
      <c r="F43" s="16">
        <v>280</v>
      </c>
      <c r="G43" s="16">
        <v>1111</v>
      </c>
      <c r="H43" s="16">
        <v>3480</v>
      </c>
      <c r="I43" s="17" t="s">
        <v>41</v>
      </c>
      <c r="J43" s="18">
        <v>1208603727</v>
      </c>
      <c r="K43" s="19">
        <v>1208603727</v>
      </c>
      <c r="L43" s="19">
        <v>0</v>
      </c>
      <c r="M43" s="19">
        <v>0</v>
      </c>
      <c r="N43" s="19">
        <v>1208603727</v>
      </c>
      <c r="O43" s="19">
        <v>0</v>
      </c>
      <c r="P43" s="19">
        <v>0</v>
      </c>
      <c r="Q43" s="19">
        <v>0</v>
      </c>
      <c r="R43" s="19">
        <v>430661346.12</v>
      </c>
      <c r="S43" s="19">
        <v>430661346.12</v>
      </c>
      <c r="T43" s="19">
        <v>777942380.88</v>
      </c>
      <c r="U43" s="19">
        <v>777942380.88</v>
      </c>
      <c r="V43" s="19">
        <v>0</v>
      </c>
      <c r="W43" s="19">
        <v>777942380.88</v>
      </c>
      <c r="X43" s="20">
        <f t="shared" si="0"/>
        <v>0.35632965255616822</v>
      </c>
      <c r="Y43" s="20">
        <f t="shared" si="1"/>
        <v>0</v>
      </c>
      <c r="Z43" s="21">
        <f t="shared" si="2"/>
        <v>0.35632965255616822</v>
      </c>
    </row>
    <row r="44" spans="1:26" outlineLevel="2" x14ac:dyDescent="0.25">
      <c r="A44" s="15" t="s">
        <v>472</v>
      </c>
      <c r="B44" s="16" t="s">
        <v>35</v>
      </c>
      <c r="C44" s="16" t="s">
        <v>36</v>
      </c>
      <c r="D44" s="16" t="s">
        <v>40</v>
      </c>
      <c r="E44" s="16"/>
      <c r="F44" s="16" t="s">
        <v>38</v>
      </c>
      <c r="G44" s="16">
        <v>1111</v>
      </c>
      <c r="H44" s="16">
        <v>3480</v>
      </c>
      <c r="I44" s="17" t="s">
        <v>41</v>
      </c>
      <c r="J44" s="18">
        <v>6365250</v>
      </c>
      <c r="K44" s="19">
        <v>6365250</v>
      </c>
      <c r="L44" s="19">
        <v>0</v>
      </c>
      <c r="M44" s="19">
        <v>-6365250</v>
      </c>
      <c r="N44" s="19">
        <v>0</v>
      </c>
      <c r="O44" s="19">
        <v>0</v>
      </c>
      <c r="P44" s="19">
        <v>0</v>
      </c>
      <c r="Q44" s="19">
        <v>0</v>
      </c>
      <c r="R44" s="19">
        <v>0</v>
      </c>
      <c r="S44" s="19">
        <v>0</v>
      </c>
      <c r="T44" s="19">
        <v>0</v>
      </c>
      <c r="U44" s="19">
        <v>6365250</v>
      </c>
      <c r="V44" s="19">
        <v>0</v>
      </c>
      <c r="W44" s="19">
        <v>0</v>
      </c>
      <c r="X44" s="20">
        <v>0</v>
      </c>
      <c r="Y44" s="20">
        <v>0</v>
      </c>
      <c r="Z44" s="21">
        <v>0</v>
      </c>
    </row>
    <row r="45" spans="1:26" outlineLevel="1" x14ac:dyDescent="0.25">
      <c r="A45" s="22"/>
      <c r="B45" s="23"/>
      <c r="C45" s="23"/>
      <c r="D45" s="23" t="s">
        <v>490</v>
      </c>
      <c r="E45" s="23"/>
      <c r="F45" s="23"/>
      <c r="G45" s="23"/>
      <c r="H45" s="23"/>
      <c r="I45" s="24"/>
      <c r="J45" s="25">
        <f t="shared" ref="J45:W45" si="5">SUBTOTAL(9,J29:J44)</f>
        <v>24315336101</v>
      </c>
      <c r="K45" s="26">
        <f t="shared" si="5"/>
        <v>24315336101</v>
      </c>
      <c r="L45" s="26">
        <f t="shared" si="5"/>
        <v>0</v>
      </c>
      <c r="M45" s="26">
        <f t="shared" si="5"/>
        <v>0</v>
      </c>
      <c r="N45" s="26">
        <f t="shared" si="5"/>
        <v>24315336101</v>
      </c>
      <c r="O45" s="26">
        <f t="shared" si="5"/>
        <v>0</v>
      </c>
      <c r="P45" s="26">
        <f t="shared" si="5"/>
        <v>0</v>
      </c>
      <c r="Q45" s="26">
        <f t="shared" si="5"/>
        <v>0</v>
      </c>
      <c r="R45" s="26">
        <f t="shared" si="5"/>
        <v>7118090491.9800014</v>
      </c>
      <c r="S45" s="26">
        <f t="shared" si="5"/>
        <v>7118090491.9800014</v>
      </c>
      <c r="T45" s="26">
        <f t="shared" si="5"/>
        <v>17190880359.02</v>
      </c>
      <c r="U45" s="26">
        <f t="shared" si="5"/>
        <v>17197245609.02</v>
      </c>
      <c r="V45" s="26">
        <f t="shared" si="5"/>
        <v>0</v>
      </c>
      <c r="W45" s="26">
        <f t="shared" si="5"/>
        <v>17197245609.02</v>
      </c>
      <c r="X45" s="27">
        <f t="shared" ref="X45:X108" si="6">R45/N45</f>
        <v>0.29274078147277843</v>
      </c>
      <c r="Y45" s="27">
        <f t="shared" ref="Y45:Y108" si="7">(O45+P45+Q45)/N45</f>
        <v>0</v>
      </c>
      <c r="Z45" s="28">
        <f t="shared" ref="Z45:Z108" si="8">X45+Y45</f>
        <v>0.29274078147277843</v>
      </c>
    </row>
    <row r="46" spans="1:26" outlineLevel="2" x14ac:dyDescent="0.25">
      <c r="A46" s="15" t="s">
        <v>34</v>
      </c>
      <c r="B46" s="16" t="s">
        <v>35</v>
      </c>
      <c r="C46" s="16" t="s">
        <v>36</v>
      </c>
      <c r="D46" s="16" t="s">
        <v>42</v>
      </c>
      <c r="E46" s="16"/>
      <c r="F46" s="16" t="s">
        <v>38</v>
      </c>
      <c r="G46" s="16">
        <v>1111</v>
      </c>
      <c r="H46" s="16">
        <v>3480</v>
      </c>
      <c r="I46" s="17" t="s">
        <v>43</v>
      </c>
      <c r="J46" s="18">
        <v>34339716</v>
      </c>
      <c r="K46" s="19">
        <v>34339716</v>
      </c>
      <c r="L46" s="19">
        <v>0</v>
      </c>
      <c r="M46" s="19">
        <v>0</v>
      </c>
      <c r="N46" s="19">
        <v>34339716</v>
      </c>
      <c r="O46" s="19">
        <v>0</v>
      </c>
      <c r="P46" s="19">
        <v>0</v>
      </c>
      <c r="Q46" s="19">
        <v>0</v>
      </c>
      <c r="R46" s="19">
        <v>5182928.04</v>
      </c>
      <c r="S46" s="19">
        <v>5182928.04</v>
      </c>
      <c r="T46" s="19">
        <v>29156787.960000001</v>
      </c>
      <c r="U46" s="19">
        <v>29156787.960000001</v>
      </c>
      <c r="V46" s="19">
        <v>0</v>
      </c>
      <c r="W46" s="19">
        <v>29156787.960000001</v>
      </c>
      <c r="X46" s="20">
        <f t="shared" si="6"/>
        <v>0.150931010611736</v>
      </c>
      <c r="Y46" s="20">
        <f t="shared" si="7"/>
        <v>0</v>
      </c>
      <c r="Z46" s="21">
        <f t="shared" si="8"/>
        <v>0.150931010611736</v>
      </c>
    </row>
    <row r="47" spans="1:26" outlineLevel="2" x14ac:dyDescent="0.25">
      <c r="A47" s="15" t="s">
        <v>172</v>
      </c>
      <c r="B47" s="16" t="s">
        <v>35</v>
      </c>
      <c r="C47" s="16" t="s">
        <v>36</v>
      </c>
      <c r="D47" s="16" t="s">
        <v>42</v>
      </c>
      <c r="E47" s="16"/>
      <c r="F47" s="16" t="s">
        <v>38</v>
      </c>
      <c r="G47" s="16">
        <v>1111</v>
      </c>
      <c r="H47" s="16">
        <v>3480</v>
      </c>
      <c r="I47" s="17" t="s">
        <v>43</v>
      </c>
      <c r="J47" s="18">
        <v>152179174</v>
      </c>
      <c r="K47" s="19">
        <v>152179174</v>
      </c>
      <c r="L47" s="19">
        <v>0</v>
      </c>
      <c r="M47" s="19">
        <v>0</v>
      </c>
      <c r="N47" s="19">
        <v>152179174</v>
      </c>
      <c r="O47" s="19">
        <v>0</v>
      </c>
      <c r="P47" s="19">
        <v>0</v>
      </c>
      <c r="Q47" s="19">
        <v>0</v>
      </c>
      <c r="R47" s="19">
        <v>72856842</v>
      </c>
      <c r="S47" s="19">
        <v>72856842</v>
      </c>
      <c r="T47" s="19">
        <v>79322332</v>
      </c>
      <c r="U47" s="19">
        <v>79322332</v>
      </c>
      <c r="V47" s="19">
        <v>0</v>
      </c>
      <c r="W47" s="19">
        <v>79322332</v>
      </c>
      <c r="X47" s="20">
        <f t="shared" si="6"/>
        <v>0.47875698155649077</v>
      </c>
      <c r="Y47" s="20">
        <f t="shared" si="7"/>
        <v>0</v>
      </c>
      <c r="Z47" s="21">
        <f t="shared" si="8"/>
        <v>0.47875698155649077</v>
      </c>
    </row>
    <row r="48" spans="1:26" outlineLevel="2" x14ac:dyDescent="0.25">
      <c r="A48" s="15" t="s">
        <v>242</v>
      </c>
      <c r="B48" s="16" t="s">
        <v>257</v>
      </c>
      <c r="C48" s="16" t="s">
        <v>36</v>
      </c>
      <c r="D48" s="16" t="s">
        <v>42</v>
      </c>
      <c r="E48" s="16"/>
      <c r="F48" s="16" t="s">
        <v>38</v>
      </c>
      <c r="G48" s="16">
        <v>1111</v>
      </c>
      <c r="H48" s="16">
        <v>3480</v>
      </c>
      <c r="I48" s="17" t="s">
        <v>43</v>
      </c>
      <c r="J48" s="18">
        <v>15623286</v>
      </c>
      <c r="K48" s="19">
        <v>15623286</v>
      </c>
      <c r="L48" s="19">
        <v>0</v>
      </c>
      <c r="M48" s="19">
        <v>0</v>
      </c>
      <c r="N48" s="19">
        <v>15623286</v>
      </c>
      <c r="O48" s="19">
        <v>0</v>
      </c>
      <c r="P48" s="19">
        <v>0</v>
      </c>
      <c r="Q48" s="19">
        <v>0</v>
      </c>
      <c r="R48" s="19">
        <v>1464020.79</v>
      </c>
      <c r="S48" s="19">
        <v>1464020.79</v>
      </c>
      <c r="T48" s="19">
        <v>14159265.210000001</v>
      </c>
      <c r="U48" s="19">
        <v>14159265.210000001</v>
      </c>
      <c r="V48" s="19">
        <v>0</v>
      </c>
      <c r="W48" s="19">
        <v>14159265.210000001</v>
      </c>
      <c r="X48" s="20">
        <f t="shared" si="6"/>
        <v>9.3707609909976688E-2</v>
      </c>
      <c r="Y48" s="20">
        <f t="shared" si="7"/>
        <v>0</v>
      </c>
      <c r="Z48" s="21">
        <f t="shared" si="8"/>
        <v>9.3707609909976688E-2</v>
      </c>
    </row>
    <row r="49" spans="1:26" outlineLevel="2" x14ac:dyDescent="0.25">
      <c r="A49" s="15" t="s">
        <v>296</v>
      </c>
      <c r="B49" s="16" t="s">
        <v>35</v>
      </c>
      <c r="C49" s="16" t="s">
        <v>36</v>
      </c>
      <c r="D49" s="16" t="s">
        <v>42</v>
      </c>
      <c r="E49" s="16"/>
      <c r="F49" s="16" t="s">
        <v>38</v>
      </c>
      <c r="G49" s="16">
        <v>1111</v>
      </c>
      <c r="H49" s="16">
        <v>3480</v>
      </c>
      <c r="I49" s="17" t="s">
        <v>43</v>
      </c>
      <c r="J49" s="18">
        <v>12181118</v>
      </c>
      <c r="K49" s="19">
        <v>12181118</v>
      </c>
      <c r="L49" s="19">
        <v>0</v>
      </c>
      <c r="M49" s="19">
        <v>0</v>
      </c>
      <c r="N49" s="19">
        <v>12181118</v>
      </c>
      <c r="O49" s="19">
        <v>0</v>
      </c>
      <c r="P49" s="19">
        <v>0</v>
      </c>
      <c r="Q49" s="19">
        <v>0</v>
      </c>
      <c r="R49" s="19">
        <v>1530951.21</v>
      </c>
      <c r="S49" s="19">
        <v>1530951.21</v>
      </c>
      <c r="T49" s="19">
        <v>10650166.789999999</v>
      </c>
      <c r="U49" s="19">
        <v>10650166.789999999</v>
      </c>
      <c r="V49" s="19">
        <v>0</v>
      </c>
      <c r="W49" s="19">
        <v>10650166.789999999</v>
      </c>
      <c r="X49" s="20">
        <f t="shared" si="6"/>
        <v>0.12568232324816161</v>
      </c>
      <c r="Y49" s="20">
        <f t="shared" si="7"/>
        <v>0</v>
      </c>
      <c r="Z49" s="21">
        <f t="shared" si="8"/>
        <v>0.12568232324816161</v>
      </c>
    </row>
    <row r="50" spans="1:26" outlineLevel="2" x14ac:dyDescent="0.25">
      <c r="A50" s="15" t="s">
        <v>312</v>
      </c>
      <c r="B50" s="16" t="s">
        <v>35</v>
      </c>
      <c r="C50" s="16" t="s">
        <v>36</v>
      </c>
      <c r="D50" s="16" t="s">
        <v>42</v>
      </c>
      <c r="E50" s="16"/>
      <c r="F50" s="16" t="s">
        <v>38</v>
      </c>
      <c r="G50" s="16">
        <v>1111</v>
      </c>
      <c r="H50" s="16">
        <v>3480</v>
      </c>
      <c r="I50" s="17" t="s">
        <v>43</v>
      </c>
      <c r="J50" s="18">
        <v>3369730</v>
      </c>
      <c r="K50" s="19">
        <v>3369730</v>
      </c>
      <c r="L50" s="19">
        <v>0</v>
      </c>
      <c r="M50" s="19">
        <v>0</v>
      </c>
      <c r="N50" s="19">
        <v>3369730</v>
      </c>
      <c r="O50" s="19">
        <v>0</v>
      </c>
      <c r="P50" s="19">
        <v>0</v>
      </c>
      <c r="Q50" s="19">
        <v>0</v>
      </c>
      <c r="R50" s="19">
        <v>465928</v>
      </c>
      <c r="S50" s="19">
        <v>465928</v>
      </c>
      <c r="T50" s="19">
        <v>2903802</v>
      </c>
      <c r="U50" s="19">
        <v>2903802</v>
      </c>
      <c r="V50" s="19">
        <v>0</v>
      </c>
      <c r="W50" s="19">
        <v>2903802</v>
      </c>
      <c r="X50" s="20">
        <f t="shared" si="6"/>
        <v>0.13826864466886071</v>
      </c>
      <c r="Y50" s="20">
        <f t="shared" si="7"/>
        <v>0</v>
      </c>
      <c r="Z50" s="21">
        <f t="shared" si="8"/>
        <v>0.13826864466886071</v>
      </c>
    </row>
    <row r="51" spans="1:26" outlineLevel="2" x14ac:dyDescent="0.25">
      <c r="A51" s="15" t="s">
        <v>333</v>
      </c>
      <c r="B51" s="16" t="s">
        <v>35</v>
      </c>
      <c r="C51" s="16" t="s">
        <v>36</v>
      </c>
      <c r="D51" s="16" t="s">
        <v>42</v>
      </c>
      <c r="E51" s="16"/>
      <c r="F51" s="16" t="s">
        <v>38</v>
      </c>
      <c r="G51" s="16">
        <v>1111</v>
      </c>
      <c r="H51" s="16">
        <v>3480</v>
      </c>
      <c r="I51" s="17" t="s">
        <v>43</v>
      </c>
      <c r="J51" s="18">
        <v>360877</v>
      </c>
      <c r="K51" s="19">
        <v>360877</v>
      </c>
      <c r="L51" s="19">
        <v>0</v>
      </c>
      <c r="M51" s="19">
        <v>0</v>
      </c>
      <c r="N51" s="19">
        <v>360877</v>
      </c>
      <c r="O51" s="19">
        <v>0</v>
      </c>
      <c r="P51" s="19">
        <v>0</v>
      </c>
      <c r="Q51" s="19">
        <v>0</v>
      </c>
      <c r="R51" s="19">
        <v>0</v>
      </c>
      <c r="S51" s="19">
        <v>0</v>
      </c>
      <c r="T51" s="19">
        <v>360877</v>
      </c>
      <c r="U51" s="19">
        <v>360877</v>
      </c>
      <c r="V51" s="19">
        <v>0</v>
      </c>
      <c r="W51" s="19">
        <v>360877</v>
      </c>
      <c r="X51" s="20">
        <f t="shared" si="6"/>
        <v>0</v>
      </c>
      <c r="Y51" s="20">
        <f t="shared" si="7"/>
        <v>0</v>
      </c>
      <c r="Z51" s="21">
        <f t="shared" si="8"/>
        <v>0</v>
      </c>
    </row>
    <row r="52" spans="1:26" outlineLevel="2" x14ac:dyDescent="0.25">
      <c r="A52" s="15" t="s">
        <v>341</v>
      </c>
      <c r="B52" s="16" t="s">
        <v>35</v>
      </c>
      <c r="C52" s="16" t="s">
        <v>36</v>
      </c>
      <c r="D52" s="16" t="s">
        <v>42</v>
      </c>
      <c r="E52" s="16"/>
      <c r="F52" s="16" t="s">
        <v>38</v>
      </c>
      <c r="G52" s="16">
        <v>1111</v>
      </c>
      <c r="H52" s="16">
        <v>3480</v>
      </c>
      <c r="I52" s="17" t="s">
        <v>43</v>
      </c>
      <c r="J52" s="18">
        <v>38314027</v>
      </c>
      <c r="K52" s="19">
        <v>38314027</v>
      </c>
      <c r="L52" s="19">
        <v>0</v>
      </c>
      <c r="M52" s="19">
        <v>0</v>
      </c>
      <c r="N52" s="19">
        <v>38314027</v>
      </c>
      <c r="O52" s="19">
        <v>0</v>
      </c>
      <c r="P52" s="19">
        <v>0</v>
      </c>
      <c r="Q52" s="19">
        <v>0</v>
      </c>
      <c r="R52" s="19">
        <v>7277108.9299999997</v>
      </c>
      <c r="S52" s="19">
        <v>7277108.9299999997</v>
      </c>
      <c r="T52" s="19">
        <v>31036918.07</v>
      </c>
      <c r="U52" s="19">
        <v>31036918.07</v>
      </c>
      <c r="V52" s="19">
        <v>0</v>
      </c>
      <c r="W52" s="19">
        <v>31036918.07</v>
      </c>
      <c r="X52" s="20">
        <f t="shared" si="6"/>
        <v>0.18993328292011696</v>
      </c>
      <c r="Y52" s="20">
        <f t="shared" si="7"/>
        <v>0</v>
      </c>
      <c r="Z52" s="21">
        <f t="shared" si="8"/>
        <v>0.18993328292011696</v>
      </c>
    </row>
    <row r="53" spans="1:26" outlineLevel="2" x14ac:dyDescent="0.25">
      <c r="A53" s="15" t="s">
        <v>362</v>
      </c>
      <c r="B53" s="16" t="s">
        <v>35</v>
      </c>
      <c r="C53" s="16" t="s">
        <v>36</v>
      </c>
      <c r="D53" s="16" t="s">
        <v>42</v>
      </c>
      <c r="E53" s="16"/>
      <c r="F53" s="16" t="s">
        <v>38</v>
      </c>
      <c r="G53" s="16">
        <v>1111</v>
      </c>
      <c r="H53" s="16">
        <v>3460</v>
      </c>
      <c r="I53" s="17" t="s">
        <v>43</v>
      </c>
      <c r="J53" s="18">
        <v>8023136</v>
      </c>
      <c r="K53" s="19">
        <v>8023136</v>
      </c>
      <c r="L53" s="19">
        <v>0</v>
      </c>
      <c r="M53" s="19">
        <v>0</v>
      </c>
      <c r="N53" s="19">
        <v>8023136</v>
      </c>
      <c r="O53" s="19">
        <v>0</v>
      </c>
      <c r="P53" s="19">
        <v>0</v>
      </c>
      <c r="Q53" s="19">
        <v>0</v>
      </c>
      <c r="R53" s="19">
        <v>814410.01</v>
      </c>
      <c r="S53" s="19">
        <v>814410.01</v>
      </c>
      <c r="T53" s="19">
        <v>7208725.9900000002</v>
      </c>
      <c r="U53" s="19">
        <v>7208725.9900000002</v>
      </c>
      <c r="V53" s="19">
        <v>0</v>
      </c>
      <c r="W53" s="19">
        <v>7208725.9900000002</v>
      </c>
      <c r="X53" s="20">
        <f t="shared" si="6"/>
        <v>0.10150769100760601</v>
      </c>
      <c r="Y53" s="20">
        <f t="shared" si="7"/>
        <v>0</v>
      </c>
      <c r="Z53" s="21">
        <f t="shared" si="8"/>
        <v>0.10150769100760601</v>
      </c>
    </row>
    <row r="54" spans="1:26" outlineLevel="1" x14ac:dyDescent="0.25">
      <c r="A54" s="22"/>
      <c r="B54" s="23"/>
      <c r="C54" s="23"/>
      <c r="D54" s="23" t="s">
        <v>491</v>
      </c>
      <c r="E54" s="23"/>
      <c r="F54" s="23"/>
      <c r="G54" s="23"/>
      <c r="H54" s="23"/>
      <c r="I54" s="24"/>
      <c r="J54" s="25">
        <f t="shared" ref="J54:W54" si="9">SUBTOTAL(9,J46:J53)</f>
        <v>264391064</v>
      </c>
      <c r="K54" s="26">
        <f t="shared" si="9"/>
        <v>264391064</v>
      </c>
      <c r="L54" s="26">
        <f t="shared" si="9"/>
        <v>0</v>
      </c>
      <c r="M54" s="26">
        <f t="shared" si="9"/>
        <v>0</v>
      </c>
      <c r="N54" s="26">
        <f t="shared" si="9"/>
        <v>264391064</v>
      </c>
      <c r="O54" s="26">
        <f t="shared" si="9"/>
        <v>0</v>
      </c>
      <c r="P54" s="26">
        <f t="shared" si="9"/>
        <v>0</v>
      </c>
      <c r="Q54" s="26">
        <f t="shared" si="9"/>
        <v>0</v>
      </c>
      <c r="R54" s="26">
        <f t="shared" si="9"/>
        <v>89592188.980000004</v>
      </c>
      <c r="S54" s="26">
        <f t="shared" si="9"/>
        <v>89592188.980000004</v>
      </c>
      <c r="T54" s="26">
        <f t="shared" si="9"/>
        <v>174798875.02000001</v>
      </c>
      <c r="U54" s="26">
        <f t="shared" si="9"/>
        <v>174798875.02000001</v>
      </c>
      <c r="V54" s="26">
        <f t="shared" si="9"/>
        <v>0</v>
      </c>
      <c r="W54" s="26">
        <f t="shared" si="9"/>
        <v>174798875.02000001</v>
      </c>
      <c r="X54" s="27">
        <f t="shared" si="6"/>
        <v>0.33886239430542936</v>
      </c>
      <c r="Y54" s="27">
        <f t="shared" si="7"/>
        <v>0</v>
      </c>
      <c r="Z54" s="28">
        <f t="shared" si="8"/>
        <v>0.33886239430542936</v>
      </c>
    </row>
    <row r="55" spans="1:26" outlineLevel="2" x14ac:dyDescent="0.25">
      <c r="A55" s="15" t="s">
        <v>400</v>
      </c>
      <c r="B55" s="16" t="s">
        <v>243</v>
      </c>
      <c r="C55" s="16" t="s">
        <v>36</v>
      </c>
      <c r="D55" s="16" t="s">
        <v>401</v>
      </c>
      <c r="E55" s="16"/>
      <c r="F55" s="16">
        <v>280</v>
      </c>
      <c r="G55" s="16">
        <v>1111</v>
      </c>
      <c r="H55" s="16">
        <v>3410</v>
      </c>
      <c r="I55" s="17" t="s">
        <v>402</v>
      </c>
      <c r="J55" s="18">
        <v>433113437</v>
      </c>
      <c r="K55" s="19">
        <v>433113437</v>
      </c>
      <c r="L55" s="19">
        <v>0</v>
      </c>
      <c r="M55" s="19">
        <v>0</v>
      </c>
      <c r="N55" s="19">
        <v>433113437</v>
      </c>
      <c r="O55" s="19">
        <v>0</v>
      </c>
      <c r="P55" s="19">
        <v>0</v>
      </c>
      <c r="Q55" s="19">
        <v>0</v>
      </c>
      <c r="R55" s="19">
        <v>99083059.780000001</v>
      </c>
      <c r="S55" s="19">
        <v>99083059.780000001</v>
      </c>
      <c r="T55" s="19">
        <v>334030377.22000003</v>
      </c>
      <c r="U55" s="19">
        <v>334030377.22000003</v>
      </c>
      <c r="V55" s="19">
        <v>0</v>
      </c>
      <c r="W55" s="19">
        <v>334030377.22000003</v>
      </c>
      <c r="X55" s="20">
        <f t="shared" si="6"/>
        <v>0.22876930456442984</v>
      </c>
      <c r="Y55" s="20">
        <f t="shared" si="7"/>
        <v>0</v>
      </c>
      <c r="Z55" s="21">
        <f t="shared" si="8"/>
        <v>0.22876930456442984</v>
      </c>
    </row>
    <row r="56" spans="1:26" outlineLevel="2" x14ac:dyDescent="0.25">
      <c r="A56" s="15" t="s">
        <v>400</v>
      </c>
      <c r="B56" s="16" t="s">
        <v>257</v>
      </c>
      <c r="C56" s="16" t="s">
        <v>36</v>
      </c>
      <c r="D56" s="16" t="s">
        <v>401</v>
      </c>
      <c r="E56" s="16"/>
      <c r="F56" s="16">
        <v>280</v>
      </c>
      <c r="G56" s="16">
        <v>1111</v>
      </c>
      <c r="H56" s="16">
        <v>3420</v>
      </c>
      <c r="I56" s="17" t="s">
        <v>402</v>
      </c>
      <c r="J56" s="18">
        <v>142318091</v>
      </c>
      <c r="K56" s="19">
        <v>142318091</v>
      </c>
      <c r="L56" s="19">
        <v>0</v>
      </c>
      <c r="M56" s="19">
        <v>0</v>
      </c>
      <c r="N56" s="19">
        <v>142318091</v>
      </c>
      <c r="O56" s="19">
        <v>0</v>
      </c>
      <c r="P56" s="19">
        <v>0</v>
      </c>
      <c r="Q56" s="19">
        <v>0</v>
      </c>
      <c r="R56" s="19">
        <v>32950535.300000001</v>
      </c>
      <c r="S56" s="19">
        <v>32950535.300000001</v>
      </c>
      <c r="T56" s="19">
        <v>109367555.7</v>
      </c>
      <c r="U56" s="19">
        <v>109367555.7</v>
      </c>
      <c r="V56" s="19">
        <v>0</v>
      </c>
      <c r="W56" s="19">
        <v>109367555.7</v>
      </c>
      <c r="X56" s="20">
        <f t="shared" si="6"/>
        <v>0.23152738396413708</v>
      </c>
      <c r="Y56" s="20">
        <f t="shared" si="7"/>
        <v>0</v>
      </c>
      <c r="Z56" s="21">
        <f t="shared" si="8"/>
        <v>0.23152738396413708</v>
      </c>
    </row>
    <row r="57" spans="1:26" outlineLevel="2" x14ac:dyDescent="0.25">
      <c r="A57" s="15" t="s">
        <v>400</v>
      </c>
      <c r="B57" s="16" t="s">
        <v>286</v>
      </c>
      <c r="C57" s="16" t="s">
        <v>36</v>
      </c>
      <c r="D57" s="16" t="s">
        <v>401</v>
      </c>
      <c r="E57" s="16"/>
      <c r="F57" s="16">
        <v>280</v>
      </c>
      <c r="G57" s="16">
        <v>1111</v>
      </c>
      <c r="H57" s="16">
        <v>3420</v>
      </c>
      <c r="I57" s="17" t="s">
        <v>402</v>
      </c>
      <c r="J57" s="18">
        <v>65461433</v>
      </c>
      <c r="K57" s="19">
        <v>65461433</v>
      </c>
      <c r="L57" s="19">
        <v>0</v>
      </c>
      <c r="M57" s="19">
        <v>0</v>
      </c>
      <c r="N57" s="19">
        <v>65461433</v>
      </c>
      <c r="O57" s="19">
        <v>0</v>
      </c>
      <c r="P57" s="19">
        <v>0</v>
      </c>
      <c r="Q57" s="19">
        <v>0</v>
      </c>
      <c r="R57" s="19">
        <v>14518304.960000001</v>
      </c>
      <c r="S57" s="19">
        <v>14518304.960000001</v>
      </c>
      <c r="T57" s="19">
        <v>50943128.039999999</v>
      </c>
      <c r="U57" s="19">
        <v>50943128.039999999</v>
      </c>
      <c r="V57" s="19">
        <v>0</v>
      </c>
      <c r="W57" s="19">
        <v>50943128.039999999</v>
      </c>
      <c r="X57" s="20">
        <f t="shared" si="6"/>
        <v>0.22178409934900142</v>
      </c>
      <c r="Y57" s="20">
        <f t="shared" si="7"/>
        <v>0</v>
      </c>
      <c r="Z57" s="21">
        <f t="shared" si="8"/>
        <v>0.22178409934900142</v>
      </c>
    </row>
    <row r="58" spans="1:26" outlineLevel="2" x14ac:dyDescent="0.25">
      <c r="A58" s="15" t="s">
        <v>400</v>
      </c>
      <c r="B58" s="16" t="s">
        <v>451</v>
      </c>
      <c r="C58" s="16" t="s">
        <v>36</v>
      </c>
      <c r="D58" s="16" t="s">
        <v>401</v>
      </c>
      <c r="E58" s="16"/>
      <c r="F58" s="16">
        <v>280</v>
      </c>
      <c r="G58" s="16">
        <v>1111</v>
      </c>
      <c r="H58" s="16">
        <v>3480</v>
      </c>
      <c r="I58" s="17" t="s">
        <v>402</v>
      </c>
      <c r="J58" s="18">
        <v>8366222</v>
      </c>
      <c r="K58" s="19">
        <v>8366222</v>
      </c>
      <c r="L58" s="19">
        <v>0</v>
      </c>
      <c r="M58" s="19">
        <v>0</v>
      </c>
      <c r="N58" s="19">
        <v>8366222</v>
      </c>
      <c r="O58" s="19">
        <v>0</v>
      </c>
      <c r="P58" s="19">
        <v>0</v>
      </c>
      <c r="Q58" s="19">
        <v>0</v>
      </c>
      <c r="R58" s="19">
        <v>1798720.91</v>
      </c>
      <c r="S58" s="19">
        <v>1798720.91</v>
      </c>
      <c r="T58" s="19">
        <v>6567501.0899999999</v>
      </c>
      <c r="U58" s="19">
        <v>6567501.0899999999</v>
      </c>
      <c r="V58" s="19">
        <v>0</v>
      </c>
      <c r="W58" s="19">
        <v>6567501.0899999999</v>
      </c>
      <c r="X58" s="20">
        <f t="shared" si="6"/>
        <v>0.21499798953458321</v>
      </c>
      <c r="Y58" s="20">
        <f t="shared" si="7"/>
        <v>0</v>
      </c>
      <c r="Z58" s="21">
        <f t="shared" si="8"/>
        <v>0.21499798953458321</v>
      </c>
    </row>
    <row r="59" spans="1:26" outlineLevel="2" x14ac:dyDescent="0.25">
      <c r="A59" s="15" t="s">
        <v>400</v>
      </c>
      <c r="B59" s="16" t="s">
        <v>465</v>
      </c>
      <c r="C59" s="16" t="s">
        <v>36</v>
      </c>
      <c r="D59" s="16" t="s">
        <v>401</v>
      </c>
      <c r="E59" s="16"/>
      <c r="F59" s="16">
        <v>280</v>
      </c>
      <c r="G59" s="16">
        <v>1111</v>
      </c>
      <c r="H59" s="16">
        <v>3480</v>
      </c>
      <c r="I59" s="17" t="s">
        <v>402</v>
      </c>
      <c r="J59" s="18">
        <v>39235404</v>
      </c>
      <c r="K59" s="19">
        <v>39235404</v>
      </c>
      <c r="L59" s="19">
        <v>0</v>
      </c>
      <c r="M59" s="19">
        <v>0</v>
      </c>
      <c r="N59" s="19">
        <v>39235404</v>
      </c>
      <c r="O59" s="19">
        <v>0</v>
      </c>
      <c r="P59" s="19">
        <v>0</v>
      </c>
      <c r="Q59" s="19">
        <v>0</v>
      </c>
      <c r="R59" s="19">
        <v>8534416.7400000002</v>
      </c>
      <c r="S59" s="19">
        <v>8534416.7400000002</v>
      </c>
      <c r="T59" s="19">
        <v>30700987.260000002</v>
      </c>
      <c r="U59" s="19">
        <v>30700987.260000002</v>
      </c>
      <c r="V59" s="19">
        <v>0</v>
      </c>
      <c r="W59" s="19">
        <v>30700987.259999998</v>
      </c>
      <c r="X59" s="20">
        <f t="shared" si="6"/>
        <v>0.21751825825471302</v>
      </c>
      <c r="Y59" s="20">
        <f t="shared" si="7"/>
        <v>0</v>
      </c>
      <c r="Z59" s="21">
        <f t="shared" si="8"/>
        <v>0.21751825825471302</v>
      </c>
    </row>
    <row r="60" spans="1:26" outlineLevel="1" x14ac:dyDescent="0.25">
      <c r="A60" s="22"/>
      <c r="B60" s="23"/>
      <c r="C60" s="23"/>
      <c r="D60" s="23" t="s">
        <v>492</v>
      </c>
      <c r="E60" s="23"/>
      <c r="F60" s="23"/>
      <c r="G60" s="23"/>
      <c r="H60" s="23"/>
      <c r="I60" s="24"/>
      <c r="J60" s="25">
        <f t="shared" ref="J60:W60" si="10">SUBTOTAL(9,J55:J59)</f>
        <v>688494587</v>
      </c>
      <c r="K60" s="26">
        <f t="shared" si="10"/>
        <v>688494587</v>
      </c>
      <c r="L60" s="26">
        <f t="shared" si="10"/>
        <v>0</v>
      </c>
      <c r="M60" s="26">
        <f t="shared" si="10"/>
        <v>0</v>
      </c>
      <c r="N60" s="26">
        <f t="shared" si="10"/>
        <v>688494587</v>
      </c>
      <c r="O60" s="26">
        <f t="shared" si="10"/>
        <v>0</v>
      </c>
      <c r="P60" s="26">
        <f t="shared" si="10"/>
        <v>0</v>
      </c>
      <c r="Q60" s="26">
        <f t="shared" si="10"/>
        <v>0</v>
      </c>
      <c r="R60" s="26">
        <f t="shared" si="10"/>
        <v>156885037.69</v>
      </c>
      <c r="S60" s="26">
        <f t="shared" si="10"/>
        <v>156885037.69</v>
      </c>
      <c r="T60" s="26">
        <f t="shared" si="10"/>
        <v>531609549.31</v>
      </c>
      <c r="U60" s="26">
        <f t="shared" si="10"/>
        <v>531609549.31</v>
      </c>
      <c r="V60" s="26">
        <f t="shared" si="10"/>
        <v>0</v>
      </c>
      <c r="W60" s="26">
        <f t="shared" si="10"/>
        <v>531609549.31</v>
      </c>
      <c r="X60" s="27">
        <f t="shared" si="6"/>
        <v>0.22786676998231795</v>
      </c>
      <c r="Y60" s="27">
        <f t="shared" si="7"/>
        <v>0</v>
      </c>
      <c r="Z60" s="28">
        <f t="shared" si="8"/>
        <v>0.22786676998231795</v>
      </c>
    </row>
    <row r="61" spans="1:26" outlineLevel="2" x14ac:dyDescent="0.25">
      <c r="A61" s="15" t="s">
        <v>341</v>
      </c>
      <c r="B61" s="16" t="s">
        <v>35</v>
      </c>
      <c r="C61" s="16" t="s">
        <v>36</v>
      </c>
      <c r="D61" s="16" t="s">
        <v>342</v>
      </c>
      <c r="E61" s="16"/>
      <c r="F61" s="16" t="s">
        <v>38</v>
      </c>
      <c r="G61" s="16">
        <v>1111</v>
      </c>
      <c r="H61" s="16">
        <v>3480</v>
      </c>
      <c r="I61" s="17" t="s">
        <v>343</v>
      </c>
      <c r="J61" s="18">
        <v>0</v>
      </c>
      <c r="K61" s="19">
        <v>0</v>
      </c>
      <c r="L61" s="19">
        <v>2395642</v>
      </c>
      <c r="M61" s="19">
        <v>0</v>
      </c>
      <c r="N61" s="19">
        <v>2395642</v>
      </c>
      <c r="O61" s="19">
        <v>0</v>
      </c>
      <c r="P61" s="19">
        <v>0</v>
      </c>
      <c r="Q61" s="19">
        <v>0</v>
      </c>
      <c r="R61" s="19">
        <v>0</v>
      </c>
      <c r="S61" s="19">
        <v>0</v>
      </c>
      <c r="T61" s="19">
        <v>0</v>
      </c>
      <c r="U61" s="19">
        <v>0</v>
      </c>
      <c r="V61" s="19">
        <v>0</v>
      </c>
      <c r="W61" s="19">
        <v>2395642</v>
      </c>
      <c r="X61" s="20">
        <f t="shared" si="6"/>
        <v>0</v>
      </c>
      <c r="Y61" s="20">
        <f t="shared" si="7"/>
        <v>0</v>
      </c>
      <c r="Z61" s="21">
        <f t="shared" si="8"/>
        <v>0</v>
      </c>
    </row>
    <row r="62" spans="1:26" outlineLevel="2" x14ac:dyDescent="0.25">
      <c r="A62" s="15" t="s">
        <v>400</v>
      </c>
      <c r="B62" s="16" t="s">
        <v>243</v>
      </c>
      <c r="C62" s="16" t="s">
        <v>36</v>
      </c>
      <c r="D62" s="16" t="s">
        <v>342</v>
      </c>
      <c r="E62" s="16"/>
      <c r="F62" s="16">
        <v>280</v>
      </c>
      <c r="G62" s="16">
        <v>1111</v>
      </c>
      <c r="H62" s="16">
        <v>3410</v>
      </c>
      <c r="I62" s="17" t="s">
        <v>343</v>
      </c>
      <c r="J62" s="18">
        <v>0</v>
      </c>
      <c r="K62" s="19">
        <v>0</v>
      </c>
      <c r="L62" s="19">
        <v>64646990</v>
      </c>
      <c r="M62" s="19">
        <v>0</v>
      </c>
      <c r="N62" s="19">
        <v>64646990</v>
      </c>
      <c r="O62" s="19">
        <v>0</v>
      </c>
      <c r="P62" s="19">
        <v>0</v>
      </c>
      <c r="Q62" s="19">
        <v>0</v>
      </c>
      <c r="R62" s="19">
        <v>0</v>
      </c>
      <c r="S62" s="19">
        <v>0</v>
      </c>
      <c r="T62" s="19">
        <v>0</v>
      </c>
      <c r="U62" s="19">
        <v>0</v>
      </c>
      <c r="V62" s="19">
        <v>0</v>
      </c>
      <c r="W62" s="19">
        <v>64646990</v>
      </c>
      <c r="X62" s="20">
        <f t="shared" si="6"/>
        <v>0</v>
      </c>
      <c r="Y62" s="20">
        <f t="shared" si="7"/>
        <v>0</v>
      </c>
      <c r="Z62" s="21">
        <f t="shared" si="8"/>
        <v>0</v>
      </c>
    </row>
    <row r="63" spans="1:26" outlineLevel="2" x14ac:dyDescent="0.25">
      <c r="A63" s="15" t="s">
        <v>400</v>
      </c>
      <c r="B63" s="16" t="s">
        <v>257</v>
      </c>
      <c r="C63" s="16" t="s">
        <v>36</v>
      </c>
      <c r="D63" s="16" t="s">
        <v>342</v>
      </c>
      <c r="E63" s="16"/>
      <c r="F63" s="16">
        <v>280</v>
      </c>
      <c r="G63" s="16">
        <v>1111</v>
      </c>
      <c r="H63" s="16">
        <v>3420</v>
      </c>
      <c r="I63" s="17" t="s">
        <v>343</v>
      </c>
      <c r="J63" s="18">
        <v>0</v>
      </c>
      <c r="K63" s="19">
        <v>0</v>
      </c>
      <c r="L63" s="19">
        <v>34102272</v>
      </c>
      <c r="M63" s="19">
        <v>0</v>
      </c>
      <c r="N63" s="19">
        <v>34102272</v>
      </c>
      <c r="O63" s="19">
        <v>0</v>
      </c>
      <c r="P63" s="19">
        <v>0</v>
      </c>
      <c r="Q63" s="19">
        <v>0</v>
      </c>
      <c r="R63" s="19">
        <v>0</v>
      </c>
      <c r="S63" s="19">
        <v>0</v>
      </c>
      <c r="T63" s="19">
        <v>0</v>
      </c>
      <c r="U63" s="19">
        <v>0</v>
      </c>
      <c r="V63" s="19">
        <v>0</v>
      </c>
      <c r="W63" s="19">
        <v>34102272</v>
      </c>
      <c r="X63" s="20">
        <f t="shared" si="6"/>
        <v>0</v>
      </c>
      <c r="Y63" s="20">
        <f t="shared" si="7"/>
        <v>0</v>
      </c>
      <c r="Z63" s="21">
        <f t="shared" si="8"/>
        <v>0</v>
      </c>
    </row>
    <row r="64" spans="1:26" outlineLevel="2" x14ac:dyDescent="0.25">
      <c r="A64" s="15" t="s">
        <v>400</v>
      </c>
      <c r="B64" s="16" t="s">
        <v>286</v>
      </c>
      <c r="C64" s="16" t="s">
        <v>36</v>
      </c>
      <c r="D64" s="16" t="s">
        <v>342</v>
      </c>
      <c r="E64" s="16"/>
      <c r="F64" s="16">
        <v>280</v>
      </c>
      <c r="G64" s="16">
        <v>1111</v>
      </c>
      <c r="H64" s="16">
        <v>3420</v>
      </c>
      <c r="I64" s="17" t="s">
        <v>343</v>
      </c>
      <c r="J64" s="18">
        <v>0</v>
      </c>
      <c r="K64" s="19">
        <v>0</v>
      </c>
      <c r="L64" s="19">
        <v>22062991</v>
      </c>
      <c r="M64" s="19">
        <v>0</v>
      </c>
      <c r="N64" s="19">
        <v>22062991</v>
      </c>
      <c r="O64" s="19">
        <v>0</v>
      </c>
      <c r="P64" s="19">
        <v>0</v>
      </c>
      <c r="Q64" s="19">
        <v>0</v>
      </c>
      <c r="R64" s="19">
        <v>0</v>
      </c>
      <c r="S64" s="19">
        <v>0</v>
      </c>
      <c r="T64" s="19">
        <v>0</v>
      </c>
      <c r="U64" s="19">
        <v>0</v>
      </c>
      <c r="V64" s="19">
        <v>0</v>
      </c>
      <c r="W64" s="19">
        <v>22062991</v>
      </c>
      <c r="X64" s="20">
        <f t="shared" si="6"/>
        <v>0</v>
      </c>
      <c r="Y64" s="20">
        <f t="shared" si="7"/>
        <v>0</v>
      </c>
      <c r="Z64" s="21">
        <f t="shared" si="8"/>
        <v>0</v>
      </c>
    </row>
    <row r="65" spans="1:26" outlineLevel="2" x14ac:dyDescent="0.25">
      <c r="A65" s="15" t="s">
        <v>400</v>
      </c>
      <c r="B65" s="16" t="s">
        <v>451</v>
      </c>
      <c r="C65" s="16" t="s">
        <v>36</v>
      </c>
      <c r="D65" s="16" t="s">
        <v>342</v>
      </c>
      <c r="E65" s="16"/>
      <c r="F65" s="16">
        <v>280</v>
      </c>
      <c r="G65" s="16">
        <v>1111</v>
      </c>
      <c r="H65" s="16">
        <v>3480</v>
      </c>
      <c r="I65" s="17" t="s">
        <v>343</v>
      </c>
      <c r="J65" s="18">
        <v>0</v>
      </c>
      <c r="K65" s="19">
        <v>0</v>
      </c>
      <c r="L65" s="19">
        <v>75895937</v>
      </c>
      <c r="M65" s="19">
        <v>0</v>
      </c>
      <c r="N65" s="19">
        <v>75895937</v>
      </c>
      <c r="O65" s="19">
        <v>0</v>
      </c>
      <c r="P65" s="19">
        <v>0</v>
      </c>
      <c r="Q65" s="19">
        <v>0</v>
      </c>
      <c r="R65" s="19">
        <v>0</v>
      </c>
      <c r="S65" s="19">
        <v>0</v>
      </c>
      <c r="T65" s="19">
        <v>0</v>
      </c>
      <c r="U65" s="19">
        <v>0</v>
      </c>
      <c r="V65" s="19">
        <v>0</v>
      </c>
      <c r="W65" s="19">
        <v>75895937</v>
      </c>
      <c r="X65" s="20">
        <f t="shared" si="6"/>
        <v>0</v>
      </c>
      <c r="Y65" s="20">
        <f t="shared" si="7"/>
        <v>0</v>
      </c>
      <c r="Z65" s="21">
        <f t="shared" si="8"/>
        <v>0</v>
      </c>
    </row>
    <row r="66" spans="1:26" outlineLevel="2" x14ac:dyDescent="0.25">
      <c r="A66" s="15" t="s">
        <v>400</v>
      </c>
      <c r="B66" s="16" t="s">
        <v>465</v>
      </c>
      <c r="C66" s="16" t="s">
        <v>36</v>
      </c>
      <c r="D66" s="16" t="s">
        <v>342</v>
      </c>
      <c r="E66" s="16"/>
      <c r="F66" s="16">
        <v>280</v>
      </c>
      <c r="G66" s="16">
        <v>1111</v>
      </c>
      <c r="H66" s="16">
        <v>3480</v>
      </c>
      <c r="I66" s="17" t="s">
        <v>343</v>
      </c>
      <c r="J66" s="18">
        <v>0</v>
      </c>
      <c r="K66" s="19">
        <v>0</v>
      </c>
      <c r="L66" s="19">
        <v>896171</v>
      </c>
      <c r="M66" s="19">
        <v>0</v>
      </c>
      <c r="N66" s="19">
        <v>896171</v>
      </c>
      <c r="O66" s="19">
        <v>0</v>
      </c>
      <c r="P66" s="19">
        <v>0</v>
      </c>
      <c r="Q66" s="19">
        <v>0</v>
      </c>
      <c r="R66" s="19">
        <v>0</v>
      </c>
      <c r="S66" s="19">
        <v>0</v>
      </c>
      <c r="T66" s="19">
        <v>0</v>
      </c>
      <c r="U66" s="19">
        <v>0</v>
      </c>
      <c r="V66" s="19">
        <v>0</v>
      </c>
      <c r="W66" s="19">
        <v>896171</v>
      </c>
      <c r="X66" s="20">
        <f t="shared" si="6"/>
        <v>0</v>
      </c>
      <c r="Y66" s="20">
        <f t="shared" si="7"/>
        <v>0</v>
      </c>
      <c r="Z66" s="21">
        <f t="shared" si="8"/>
        <v>0</v>
      </c>
    </row>
    <row r="67" spans="1:26" outlineLevel="1" x14ac:dyDescent="0.25">
      <c r="A67" s="22"/>
      <c r="B67" s="23"/>
      <c r="C67" s="23"/>
      <c r="D67" s="23" t="s">
        <v>493</v>
      </c>
      <c r="E67" s="23"/>
      <c r="F67" s="23"/>
      <c r="G67" s="23"/>
      <c r="H67" s="23"/>
      <c r="I67" s="24"/>
      <c r="J67" s="25">
        <f t="shared" ref="J67:W67" si="11">SUBTOTAL(9,J61:J66)</f>
        <v>0</v>
      </c>
      <c r="K67" s="26">
        <f t="shared" si="11"/>
        <v>0</v>
      </c>
      <c r="L67" s="26">
        <f t="shared" si="11"/>
        <v>200000003</v>
      </c>
      <c r="M67" s="26">
        <f t="shared" si="11"/>
        <v>0</v>
      </c>
      <c r="N67" s="26">
        <f t="shared" si="11"/>
        <v>200000003</v>
      </c>
      <c r="O67" s="26">
        <f t="shared" si="11"/>
        <v>0</v>
      </c>
      <c r="P67" s="26">
        <f t="shared" si="11"/>
        <v>0</v>
      </c>
      <c r="Q67" s="26">
        <f t="shared" si="11"/>
        <v>0</v>
      </c>
      <c r="R67" s="26">
        <f t="shared" si="11"/>
        <v>0</v>
      </c>
      <c r="S67" s="26">
        <f t="shared" si="11"/>
        <v>0</v>
      </c>
      <c r="T67" s="26">
        <f t="shared" si="11"/>
        <v>0</v>
      </c>
      <c r="U67" s="26">
        <f t="shared" si="11"/>
        <v>0</v>
      </c>
      <c r="V67" s="26">
        <f t="shared" si="11"/>
        <v>0</v>
      </c>
      <c r="W67" s="26">
        <f t="shared" si="11"/>
        <v>200000003</v>
      </c>
      <c r="X67" s="27">
        <f t="shared" si="6"/>
        <v>0</v>
      </c>
      <c r="Y67" s="27">
        <f t="shared" si="7"/>
        <v>0</v>
      </c>
      <c r="Z67" s="28">
        <f t="shared" si="8"/>
        <v>0</v>
      </c>
    </row>
    <row r="68" spans="1:26" outlineLevel="2" x14ac:dyDescent="0.25">
      <c r="A68" s="15" t="s">
        <v>34</v>
      </c>
      <c r="B68" s="16" t="s">
        <v>35</v>
      </c>
      <c r="C68" s="16" t="s">
        <v>36</v>
      </c>
      <c r="D68" s="16" t="s">
        <v>44</v>
      </c>
      <c r="E68" s="16"/>
      <c r="F68" s="16" t="s">
        <v>38</v>
      </c>
      <c r="G68" s="16">
        <v>1111</v>
      </c>
      <c r="H68" s="16">
        <v>3480</v>
      </c>
      <c r="I68" s="17" t="s">
        <v>45</v>
      </c>
      <c r="J68" s="18">
        <v>53478720</v>
      </c>
      <c r="K68" s="19">
        <v>53478720</v>
      </c>
      <c r="L68" s="19">
        <v>0</v>
      </c>
      <c r="M68" s="19">
        <v>0</v>
      </c>
      <c r="N68" s="19">
        <v>53478720</v>
      </c>
      <c r="O68" s="19">
        <v>0</v>
      </c>
      <c r="P68" s="19">
        <v>21831086.219999999</v>
      </c>
      <c r="Q68" s="19">
        <v>0</v>
      </c>
      <c r="R68" s="19">
        <v>5362035.84</v>
      </c>
      <c r="S68" s="19">
        <v>5362035.84</v>
      </c>
      <c r="T68" s="19">
        <v>26285597.940000001</v>
      </c>
      <c r="U68" s="19">
        <v>26285597.940000001</v>
      </c>
      <c r="V68" s="19">
        <v>0</v>
      </c>
      <c r="W68" s="19">
        <v>26285597.940000001</v>
      </c>
      <c r="X68" s="20">
        <f t="shared" si="6"/>
        <v>0.10026485001884862</v>
      </c>
      <c r="Y68" s="20">
        <f t="shared" si="7"/>
        <v>0.4082200587448615</v>
      </c>
      <c r="Z68" s="21">
        <f t="shared" si="8"/>
        <v>0.50848490876371011</v>
      </c>
    </row>
    <row r="69" spans="1:26" outlineLevel="2" x14ac:dyDescent="0.25">
      <c r="A69" s="15" t="s">
        <v>242</v>
      </c>
      <c r="B69" s="16" t="s">
        <v>243</v>
      </c>
      <c r="C69" s="16" t="s">
        <v>36</v>
      </c>
      <c r="D69" s="16" t="s">
        <v>44</v>
      </c>
      <c r="E69" s="16"/>
      <c r="F69" s="16" t="s">
        <v>38</v>
      </c>
      <c r="G69" s="16">
        <v>1111</v>
      </c>
      <c r="H69" s="16">
        <v>3480</v>
      </c>
      <c r="I69" s="17" t="s">
        <v>45</v>
      </c>
      <c r="J69" s="18">
        <v>110009088</v>
      </c>
      <c r="K69" s="19">
        <v>110009088</v>
      </c>
      <c r="L69" s="19">
        <v>0</v>
      </c>
      <c r="M69" s="19">
        <v>0</v>
      </c>
      <c r="N69" s="19">
        <v>110009088</v>
      </c>
      <c r="O69" s="19">
        <v>0</v>
      </c>
      <c r="P69" s="19">
        <v>0</v>
      </c>
      <c r="Q69" s="19">
        <v>0</v>
      </c>
      <c r="R69" s="19">
        <v>16108912.75</v>
      </c>
      <c r="S69" s="19">
        <v>16108912.75</v>
      </c>
      <c r="T69" s="19">
        <v>93900175.25</v>
      </c>
      <c r="U69" s="19">
        <v>93900175.25</v>
      </c>
      <c r="V69" s="19">
        <v>0</v>
      </c>
      <c r="W69" s="19">
        <v>93900175.25</v>
      </c>
      <c r="X69" s="20">
        <f t="shared" si="6"/>
        <v>0.14643256337149163</v>
      </c>
      <c r="Y69" s="20">
        <f t="shared" si="7"/>
        <v>0</v>
      </c>
      <c r="Z69" s="21">
        <f t="shared" si="8"/>
        <v>0.14643256337149163</v>
      </c>
    </row>
    <row r="70" spans="1:26" outlineLevel="1" x14ac:dyDescent="0.25">
      <c r="A70" s="22"/>
      <c r="B70" s="23"/>
      <c r="C70" s="23"/>
      <c r="D70" s="23" t="s">
        <v>494</v>
      </c>
      <c r="E70" s="23"/>
      <c r="F70" s="23"/>
      <c r="G70" s="23"/>
      <c r="H70" s="23"/>
      <c r="I70" s="24"/>
      <c r="J70" s="25">
        <f t="shared" ref="J70:W70" si="12">SUBTOTAL(9,J68:J69)</f>
        <v>163487808</v>
      </c>
      <c r="K70" s="26">
        <f t="shared" si="12"/>
        <v>163487808</v>
      </c>
      <c r="L70" s="26">
        <f t="shared" si="12"/>
        <v>0</v>
      </c>
      <c r="M70" s="26">
        <f t="shared" si="12"/>
        <v>0</v>
      </c>
      <c r="N70" s="26">
        <f t="shared" si="12"/>
        <v>163487808</v>
      </c>
      <c r="O70" s="26">
        <f t="shared" si="12"/>
        <v>0</v>
      </c>
      <c r="P70" s="26">
        <f t="shared" si="12"/>
        <v>21831086.219999999</v>
      </c>
      <c r="Q70" s="26">
        <f t="shared" si="12"/>
        <v>0</v>
      </c>
      <c r="R70" s="26">
        <f t="shared" si="12"/>
        <v>21470948.59</v>
      </c>
      <c r="S70" s="26">
        <f t="shared" si="12"/>
        <v>21470948.59</v>
      </c>
      <c r="T70" s="26">
        <f t="shared" si="12"/>
        <v>120185773.19</v>
      </c>
      <c r="U70" s="26">
        <f t="shared" si="12"/>
        <v>120185773.19</v>
      </c>
      <c r="V70" s="26">
        <f t="shared" si="12"/>
        <v>0</v>
      </c>
      <c r="W70" s="26">
        <f t="shared" si="12"/>
        <v>120185773.19</v>
      </c>
      <c r="X70" s="27">
        <f t="shared" si="6"/>
        <v>0.13133057964787198</v>
      </c>
      <c r="Y70" s="27">
        <f t="shared" si="7"/>
        <v>0.13353342054717621</v>
      </c>
      <c r="Z70" s="28">
        <f t="shared" si="8"/>
        <v>0.26486400019504819</v>
      </c>
    </row>
    <row r="71" spans="1:26" outlineLevel="2" x14ac:dyDescent="0.25">
      <c r="A71" s="15" t="s">
        <v>34</v>
      </c>
      <c r="B71" s="16" t="s">
        <v>35</v>
      </c>
      <c r="C71" s="16" t="s">
        <v>36</v>
      </c>
      <c r="D71" s="16" t="s">
        <v>46</v>
      </c>
      <c r="E71" s="16"/>
      <c r="F71" s="16" t="s">
        <v>38</v>
      </c>
      <c r="G71" s="16">
        <v>1111</v>
      </c>
      <c r="H71" s="16">
        <v>3480</v>
      </c>
      <c r="I71" s="17" t="s">
        <v>47</v>
      </c>
      <c r="J71" s="18">
        <v>907483148</v>
      </c>
      <c r="K71" s="19">
        <v>907483148</v>
      </c>
      <c r="L71" s="19">
        <v>0</v>
      </c>
      <c r="M71" s="19">
        <v>26382348</v>
      </c>
      <c r="N71" s="19">
        <v>933865496</v>
      </c>
      <c r="O71" s="19">
        <v>0</v>
      </c>
      <c r="P71" s="19">
        <v>0</v>
      </c>
      <c r="Q71" s="19">
        <v>0</v>
      </c>
      <c r="R71" s="19">
        <v>214755529.41</v>
      </c>
      <c r="S71" s="19">
        <v>214755529.41</v>
      </c>
      <c r="T71" s="19">
        <v>692727618.59000003</v>
      </c>
      <c r="U71" s="19">
        <v>692727618.59000003</v>
      </c>
      <c r="V71" s="19">
        <v>0</v>
      </c>
      <c r="W71" s="19">
        <v>719109966.59000003</v>
      </c>
      <c r="X71" s="20">
        <f t="shared" si="6"/>
        <v>0.22996409047111854</v>
      </c>
      <c r="Y71" s="20">
        <f t="shared" si="7"/>
        <v>0</v>
      </c>
      <c r="Z71" s="21">
        <f t="shared" si="8"/>
        <v>0.22996409047111854</v>
      </c>
    </row>
    <row r="72" spans="1:26" outlineLevel="2" x14ac:dyDescent="0.25">
      <c r="A72" s="15" t="s">
        <v>172</v>
      </c>
      <c r="B72" s="16" t="s">
        <v>35</v>
      </c>
      <c r="C72" s="16" t="s">
        <v>36</v>
      </c>
      <c r="D72" s="16" t="s">
        <v>46</v>
      </c>
      <c r="E72" s="16"/>
      <c r="F72" s="16" t="s">
        <v>38</v>
      </c>
      <c r="G72" s="16">
        <v>1111</v>
      </c>
      <c r="H72" s="16">
        <v>3480</v>
      </c>
      <c r="I72" s="17" t="s">
        <v>47</v>
      </c>
      <c r="J72" s="18">
        <v>1220861997</v>
      </c>
      <c r="K72" s="19">
        <v>1220861997</v>
      </c>
      <c r="L72" s="19">
        <v>0</v>
      </c>
      <c r="M72" s="19">
        <v>29722165</v>
      </c>
      <c r="N72" s="19">
        <v>1250584162</v>
      </c>
      <c r="O72" s="19">
        <v>0</v>
      </c>
      <c r="P72" s="19">
        <v>0</v>
      </c>
      <c r="Q72" s="19">
        <v>0</v>
      </c>
      <c r="R72" s="19">
        <v>309865512.14999998</v>
      </c>
      <c r="S72" s="19">
        <v>309865512.14999998</v>
      </c>
      <c r="T72" s="19">
        <v>910996484.85000002</v>
      </c>
      <c r="U72" s="19">
        <v>910996484.85000002</v>
      </c>
      <c r="V72" s="19">
        <v>0</v>
      </c>
      <c r="W72" s="19">
        <v>940718649.85000002</v>
      </c>
      <c r="X72" s="20">
        <f t="shared" si="6"/>
        <v>0.24777661637298104</v>
      </c>
      <c r="Y72" s="20">
        <f t="shared" si="7"/>
        <v>0</v>
      </c>
      <c r="Z72" s="21">
        <f t="shared" si="8"/>
        <v>0.24777661637298104</v>
      </c>
    </row>
    <row r="73" spans="1:26" outlineLevel="2" x14ac:dyDescent="0.25">
      <c r="A73" s="15" t="s">
        <v>242</v>
      </c>
      <c r="B73" s="16" t="s">
        <v>243</v>
      </c>
      <c r="C73" s="16" t="s">
        <v>36</v>
      </c>
      <c r="D73" s="16" t="s">
        <v>46</v>
      </c>
      <c r="E73" s="16"/>
      <c r="F73" s="16" t="s">
        <v>38</v>
      </c>
      <c r="G73" s="16">
        <v>1111</v>
      </c>
      <c r="H73" s="16">
        <v>3480</v>
      </c>
      <c r="I73" s="17" t="s">
        <v>47</v>
      </c>
      <c r="J73" s="18">
        <v>47278795</v>
      </c>
      <c r="K73" s="19">
        <v>47278795</v>
      </c>
      <c r="L73" s="19">
        <v>0</v>
      </c>
      <c r="M73" s="19">
        <v>0</v>
      </c>
      <c r="N73" s="19">
        <v>47278795</v>
      </c>
      <c r="O73" s="19">
        <v>0</v>
      </c>
      <c r="P73" s="19">
        <v>0</v>
      </c>
      <c r="Q73" s="19">
        <v>0</v>
      </c>
      <c r="R73" s="19">
        <v>11502364.800000001</v>
      </c>
      <c r="S73" s="19">
        <v>11502364.800000001</v>
      </c>
      <c r="T73" s="19">
        <v>35776430.200000003</v>
      </c>
      <c r="U73" s="19">
        <v>35776430.200000003</v>
      </c>
      <c r="V73" s="19">
        <v>0</v>
      </c>
      <c r="W73" s="19">
        <v>35776430.200000003</v>
      </c>
      <c r="X73" s="20">
        <f t="shared" si="6"/>
        <v>0.24328802796264162</v>
      </c>
      <c r="Y73" s="20">
        <f t="shared" si="7"/>
        <v>0</v>
      </c>
      <c r="Z73" s="21">
        <f t="shared" si="8"/>
        <v>0.24328802796264162</v>
      </c>
    </row>
    <row r="74" spans="1:26" outlineLevel="2" x14ac:dyDescent="0.25">
      <c r="A74" s="15" t="s">
        <v>242</v>
      </c>
      <c r="B74" s="16" t="s">
        <v>257</v>
      </c>
      <c r="C74" s="16" t="s">
        <v>36</v>
      </c>
      <c r="D74" s="16" t="s">
        <v>46</v>
      </c>
      <c r="E74" s="16"/>
      <c r="F74" s="16" t="s">
        <v>38</v>
      </c>
      <c r="G74" s="16">
        <v>1111</v>
      </c>
      <c r="H74" s="16">
        <v>3480</v>
      </c>
      <c r="I74" s="17" t="s">
        <v>47</v>
      </c>
      <c r="J74" s="18">
        <v>955012076</v>
      </c>
      <c r="K74" s="19">
        <v>955012076</v>
      </c>
      <c r="L74" s="19">
        <v>0</v>
      </c>
      <c r="M74" s="19">
        <v>12595385</v>
      </c>
      <c r="N74" s="19">
        <v>967607461</v>
      </c>
      <c r="O74" s="19">
        <v>0</v>
      </c>
      <c r="P74" s="19">
        <v>0</v>
      </c>
      <c r="Q74" s="19">
        <v>0</v>
      </c>
      <c r="R74" s="19">
        <v>222530421.44</v>
      </c>
      <c r="S74" s="19">
        <v>222530421.44</v>
      </c>
      <c r="T74" s="19">
        <v>732481654.55999994</v>
      </c>
      <c r="U74" s="19">
        <v>732481654.55999994</v>
      </c>
      <c r="V74" s="19">
        <v>0</v>
      </c>
      <c r="W74" s="19">
        <v>745077039.55999994</v>
      </c>
      <c r="X74" s="20">
        <f t="shared" si="6"/>
        <v>0.22998005948612668</v>
      </c>
      <c r="Y74" s="20">
        <f t="shared" si="7"/>
        <v>0</v>
      </c>
      <c r="Z74" s="21">
        <f t="shared" si="8"/>
        <v>0.22998005948612668</v>
      </c>
    </row>
    <row r="75" spans="1:26" outlineLevel="2" x14ac:dyDescent="0.25">
      <c r="A75" s="15" t="s">
        <v>242</v>
      </c>
      <c r="B75" s="16" t="s">
        <v>286</v>
      </c>
      <c r="C75" s="16" t="s">
        <v>36</v>
      </c>
      <c r="D75" s="16" t="s">
        <v>46</v>
      </c>
      <c r="E75" s="16"/>
      <c r="F75" s="16" t="s">
        <v>38</v>
      </c>
      <c r="G75" s="16">
        <v>1111</v>
      </c>
      <c r="H75" s="16">
        <v>3480</v>
      </c>
      <c r="I75" s="17" t="s">
        <v>47</v>
      </c>
      <c r="J75" s="18">
        <v>212842089</v>
      </c>
      <c r="K75" s="19">
        <v>212842089</v>
      </c>
      <c r="L75" s="19">
        <v>0</v>
      </c>
      <c r="M75" s="19">
        <v>0</v>
      </c>
      <c r="N75" s="19">
        <v>212842089</v>
      </c>
      <c r="O75" s="19">
        <v>0</v>
      </c>
      <c r="P75" s="19">
        <v>0</v>
      </c>
      <c r="Q75" s="19">
        <v>0</v>
      </c>
      <c r="R75" s="19">
        <v>45395510.799999997</v>
      </c>
      <c r="S75" s="19">
        <v>45395510.799999997</v>
      </c>
      <c r="T75" s="19">
        <v>167446578.19999999</v>
      </c>
      <c r="U75" s="19">
        <v>167446578.19999999</v>
      </c>
      <c r="V75" s="19">
        <v>0</v>
      </c>
      <c r="W75" s="19">
        <v>167446578.19999999</v>
      </c>
      <c r="X75" s="20">
        <f t="shared" si="6"/>
        <v>0.2132825843482489</v>
      </c>
      <c r="Y75" s="20">
        <f t="shared" si="7"/>
        <v>0</v>
      </c>
      <c r="Z75" s="21">
        <f t="shared" si="8"/>
        <v>0.2132825843482489</v>
      </c>
    </row>
    <row r="76" spans="1:26" outlineLevel="2" x14ac:dyDescent="0.25">
      <c r="A76" s="15" t="s">
        <v>296</v>
      </c>
      <c r="B76" s="16" t="s">
        <v>35</v>
      </c>
      <c r="C76" s="16" t="s">
        <v>36</v>
      </c>
      <c r="D76" s="16" t="s">
        <v>46</v>
      </c>
      <c r="E76" s="16"/>
      <c r="F76" s="16" t="s">
        <v>38</v>
      </c>
      <c r="G76" s="16">
        <v>1111</v>
      </c>
      <c r="H76" s="16">
        <v>3480</v>
      </c>
      <c r="I76" s="17" t="s">
        <v>47</v>
      </c>
      <c r="J76" s="18">
        <v>202765289</v>
      </c>
      <c r="K76" s="19">
        <v>202765289</v>
      </c>
      <c r="L76" s="19">
        <v>0</v>
      </c>
      <c r="M76" s="19">
        <v>0</v>
      </c>
      <c r="N76" s="19">
        <v>202765289</v>
      </c>
      <c r="O76" s="19">
        <v>0</v>
      </c>
      <c r="P76" s="19">
        <v>0</v>
      </c>
      <c r="Q76" s="19">
        <v>0</v>
      </c>
      <c r="R76" s="19">
        <v>47216005.369999997</v>
      </c>
      <c r="S76" s="19">
        <v>47216005.369999997</v>
      </c>
      <c r="T76" s="19">
        <v>155549283.63</v>
      </c>
      <c r="U76" s="19">
        <v>155549283.63</v>
      </c>
      <c r="V76" s="19">
        <v>0</v>
      </c>
      <c r="W76" s="19">
        <v>155549283.63</v>
      </c>
      <c r="X76" s="20">
        <f t="shared" si="6"/>
        <v>0.23286039540031922</v>
      </c>
      <c r="Y76" s="20">
        <f t="shared" si="7"/>
        <v>0</v>
      </c>
      <c r="Z76" s="21">
        <f t="shared" si="8"/>
        <v>0.23286039540031922</v>
      </c>
    </row>
    <row r="77" spans="1:26" outlineLevel="2" x14ac:dyDescent="0.25">
      <c r="A77" s="15" t="s">
        <v>312</v>
      </c>
      <c r="B77" s="16" t="s">
        <v>35</v>
      </c>
      <c r="C77" s="16" t="s">
        <v>36</v>
      </c>
      <c r="D77" s="16" t="s">
        <v>46</v>
      </c>
      <c r="E77" s="16"/>
      <c r="F77" s="16" t="s">
        <v>38</v>
      </c>
      <c r="G77" s="16">
        <v>1111</v>
      </c>
      <c r="H77" s="16">
        <v>3480</v>
      </c>
      <c r="I77" s="17" t="s">
        <v>47</v>
      </c>
      <c r="J77" s="18">
        <v>860583024</v>
      </c>
      <c r="K77" s="19">
        <v>860583024</v>
      </c>
      <c r="L77" s="19">
        <v>0</v>
      </c>
      <c r="M77" s="19">
        <v>2396921</v>
      </c>
      <c r="N77" s="19">
        <v>862979945</v>
      </c>
      <c r="O77" s="19">
        <v>0</v>
      </c>
      <c r="P77" s="19">
        <v>0</v>
      </c>
      <c r="Q77" s="19">
        <v>0</v>
      </c>
      <c r="R77" s="19">
        <v>192885263.00999999</v>
      </c>
      <c r="S77" s="19">
        <v>192885263.00999999</v>
      </c>
      <c r="T77" s="19">
        <v>667697760.99000001</v>
      </c>
      <c r="U77" s="19">
        <v>667697760.99000001</v>
      </c>
      <c r="V77" s="19">
        <v>0</v>
      </c>
      <c r="W77" s="19">
        <v>670094681.99000001</v>
      </c>
      <c r="X77" s="20">
        <f t="shared" si="6"/>
        <v>0.2235107132298422</v>
      </c>
      <c r="Y77" s="20">
        <f t="shared" si="7"/>
        <v>0</v>
      </c>
      <c r="Z77" s="21">
        <f t="shared" si="8"/>
        <v>0.2235107132298422</v>
      </c>
    </row>
    <row r="78" spans="1:26" outlineLevel="2" x14ac:dyDescent="0.25">
      <c r="A78" s="15" t="s">
        <v>333</v>
      </c>
      <c r="B78" s="16" t="s">
        <v>35</v>
      </c>
      <c r="C78" s="16" t="s">
        <v>36</v>
      </c>
      <c r="D78" s="16" t="s">
        <v>46</v>
      </c>
      <c r="E78" s="16"/>
      <c r="F78" s="16" t="s">
        <v>38</v>
      </c>
      <c r="G78" s="16">
        <v>1111</v>
      </c>
      <c r="H78" s="16">
        <v>3480</v>
      </c>
      <c r="I78" s="17" t="s">
        <v>47</v>
      </c>
      <c r="J78" s="18">
        <v>215063133</v>
      </c>
      <c r="K78" s="19">
        <v>215063133</v>
      </c>
      <c r="L78" s="19">
        <v>0</v>
      </c>
      <c r="M78" s="19">
        <v>0</v>
      </c>
      <c r="N78" s="19">
        <v>215063133</v>
      </c>
      <c r="O78" s="19">
        <v>0</v>
      </c>
      <c r="P78" s="19">
        <v>0</v>
      </c>
      <c r="Q78" s="19">
        <v>0</v>
      </c>
      <c r="R78" s="19">
        <v>53477954.869999997</v>
      </c>
      <c r="S78" s="19">
        <v>53477954.869999997</v>
      </c>
      <c r="T78" s="19">
        <v>161585178.13</v>
      </c>
      <c r="U78" s="19">
        <v>161585178.13</v>
      </c>
      <c r="V78" s="19">
        <v>0</v>
      </c>
      <c r="W78" s="19">
        <v>161585178.13</v>
      </c>
      <c r="X78" s="20">
        <f t="shared" si="6"/>
        <v>0.24866165634255871</v>
      </c>
      <c r="Y78" s="20">
        <f t="shared" si="7"/>
        <v>0</v>
      </c>
      <c r="Z78" s="21">
        <f t="shared" si="8"/>
        <v>0.24866165634255871</v>
      </c>
    </row>
    <row r="79" spans="1:26" outlineLevel="2" x14ac:dyDescent="0.25">
      <c r="A79" s="15" t="s">
        <v>341</v>
      </c>
      <c r="B79" s="16" t="s">
        <v>35</v>
      </c>
      <c r="C79" s="16" t="s">
        <v>36</v>
      </c>
      <c r="D79" s="16" t="s">
        <v>46</v>
      </c>
      <c r="E79" s="16"/>
      <c r="F79" s="16" t="s">
        <v>38</v>
      </c>
      <c r="G79" s="16">
        <v>1111</v>
      </c>
      <c r="H79" s="16">
        <v>3480</v>
      </c>
      <c r="I79" s="17" t="s">
        <v>47</v>
      </c>
      <c r="J79" s="18">
        <v>3756598626</v>
      </c>
      <c r="K79" s="19">
        <v>3756598626</v>
      </c>
      <c r="L79" s="19">
        <v>0</v>
      </c>
      <c r="M79" s="19">
        <v>6418942</v>
      </c>
      <c r="N79" s="19">
        <v>3763017568</v>
      </c>
      <c r="O79" s="19">
        <v>0</v>
      </c>
      <c r="P79" s="19">
        <v>0</v>
      </c>
      <c r="Q79" s="19">
        <v>0</v>
      </c>
      <c r="R79" s="19">
        <v>902337855.22000003</v>
      </c>
      <c r="S79" s="19">
        <v>902337855.22000003</v>
      </c>
      <c r="T79" s="19">
        <v>2854260770.7800002</v>
      </c>
      <c r="U79" s="19">
        <v>2854260770.7800002</v>
      </c>
      <c r="V79" s="19">
        <v>0</v>
      </c>
      <c r="W79" s="19">
        <v>2860679712.7799997</v>
      </c>
      <c r="X79" s="20">
        <f t="shared" si="6"/>
        <v>0.23979102911804423</v>
      </c>
      <c r="Y79" s="20">
        <f t="shared" si="7"/>
        <v>0</v>
      </c>
      <c r="Z79" s="21">
        <f t="shared" si="8"/>
        <v>0.23979102911804423</v>
      </c>
    </row>
    <row r="80" spans="1:26" outlineLevel="2" x14ac:dyDescent="0.25">
      <c r="A80" s="15" t="s">
        <v>362</v>
      </c>
      <c r="B80" s="16" t="s">
        <v>35</v>
      </c>
      <c r="C80" s="16" t="s">
        <v>36</v>
      </c>
      <c r="D80" s="16" t="s">
        <v>46</v>
      </c>
      <c r="E80" s="16"/>
      <c r="F80" s="16" t="s">
        <v>38</v>
      </c>
      <c r="G80" s="16">
        <v>1111</v>
      </c>
      <c r="H80" s="16">
        <v>3460</v>
      </c>
      <c r="I80" s="17" t="s">
        <v>47</v>
      </c>
      <c r="J80" s="18">
        <v>155095309</v>
      </c>
      <c r="K80" s="19">
        <v>155095309</v>
      </c>
      <c r="L80" s="19">
        <v>0</v>
      </c>
      <c r="M80" s="19">
        <v>19509323</v>
      </c>
      <c r="N80" s="19">
        <v>174604632</v>
      </c>
      <c r="O80" s="19">
        <v>0</v>
      </c>
      <c r="P80" s="19">
        <v>0</v>
      </c>
      <c r="Q80" s="19">
        <v>0</v>
      </c>
      <c r="R80" s="19">
        <v>26925800.760000002</v>
      </c>
      <c r="S80" s="19">
        <v>26925800.760000002</v>
      </c>
      <c r="T80" s="19">
        <v>128169508.23999999</v>
      </c>
      <c r="U80" s="19">
        <v>128169508.23999999</v>
      </c>
      <c r="V80" s="19">
        <v>0</v>
      </c>
      <c r="W80" s="19">
        <v>147678831.24000001</v>
      </c>
      <c r="X80" s="20">
        <f t="shared" si="6"/>
        <v>0.15421011717489833</v>
      </c>
      <c r="Y80" s="20">
        <f t="shared" si="7"/>
        <v>0</v>
      </c>
      <c r="Z80" s="21">
        <f t="shared" si="8"/>
        <v>0.15421011717489833</v>
      </c>
    </row>
    <row r="81" spans="1:26" outlineLevel="2" x14ac:dyDescent="0.25">
      <c r="A81" s="15" t="s">
        <v>400</v>
      </c>
      <c r="B81" s="16" t="s">
        <v>243</v>
      </c>
      <c r="C81" s="16" t="s">
        <v>36</v>
      </c>
      <c r="D81" s="16" t="s">
        <v>46</v>
      </c>
      <c r="E81" s="16"/>
      <c r="F81" s="16">
        <v>280</v>
      </c>
      <c r="G81" s="16">
        <v>1111</v>
      </c>
      <c r="H81" s="16">
        <v>3410</v>
      </c>
      <c r="I81" s="17" t="s">
        <v>47</v>
      </c>
      <c r="J81" s="18">
        <v>73540247114</v>
      </c>
      <c r="K81" s="19">
        <v>73540247114</v>
      </c>
      <c r="L81" s="19">
        <v>0</v>
      </c>
      <c r="M81" s="19">
        <v>0</v>
      </c>
      <c r="N81" s="19">
        <v>73540247114</v>
      </c>
      <c r="O81" s="19">
        <v>0</v>
      </c>
      <c r="P81" s="19">
        <v>0</v>
      </c>
      <c r="Q81" s="19">
        <v>0</v>
      </c>
      <c r="R81" s="19">
        <v>18562911462.25</v>
      </c>
      <c r="S81" s="19">
        <v>18562911462.25</v>
      </c>
      <c r="T81" s="19">
        <v>54977335651.75</v>
      </c>
      <c r="U81" s="19">
        <v>54977335651.75</v>
      </c>
      <c r="V81" s="19">
        <v>0</v>
      </c>
      <c r="W81" s="19">
        <v>54977335651.75</v>
      </c>
      <c r="X81" s="20">
        <f t="shared" si="6"/>
        <v>0.25241839932186116</v>
      </c>
      <c r="Y81" s="20">
        <f t="shared" si="7"/>
        <v>0</v>
      </c>
      <c r="Z81" s="21">
        <f t="shared" si="8"/>
        <v>0.25241839932186116</v>
      </c>
    </row>
    <row r="82" spans="1:26" outlineLevel="2" x14ac:dyDescent="0.25">
      <c r="A82" s="15" t="s">
        <v>400</v>
      </c>
      <c r="B82" s="16" t="s">
        <v>257</v>
      </c>
      <c r="C82" s="16" t="s">
        <v>36</v>
      </c>
      <c r="D82" s="16" t="s">
        <v>46</v>
      </c>
      <c r="E82" s="16"/>
      <c r="F82" s="16">
        <v>280</v>
      </c>
      <c r="G82" s="16">
        <v>1111</v>
      </c>
      <c r="H82" s="16">
        <v>3420</v>
      </c>
      <c r="I82" s="17" t="s">
        <v>47</v>
      </c>
      <c r="J82" s="18">
        <v>39675051527</v>
      </c>
      <c r="K82" s="19">
        <v>39675051527</v>
      </c>
      <c r="L82" s="19">
        <v>0</v>
      </c>
      <c r="M82" s="19">
        <v>0</v>
      </c>
      <c r="N82" s="19">
        <v>39675051527</v>
      </c>
      <c r="O82" s="19">
        <v>0</v>
      </c>
      <c r="P82" s="19">
        <v>0</v>
      </c>
      <c r="Q82" s="19">
        <v>0</v>
      </c>
      <c r="R82" s="19">
        <v>9468085412.6700001</v>
      </c>
      <c r="S82" s="19">
        <v>9468085412.6700001</v>
      </c>
      <c r="T82" s="19">
        <v>30206966114.330002</v>
      </c>
      <c r="U82" s="19">
        <v>30206966114.330002</v>
      </c>
      <c r="V82" s="19">
        <v>0</v>
      </c>
      <c r="W82" s="19">
        <v>30206966114.330002</v>
      </c>
      <c r="X82" s="20">
        <f t="shared" si="6"/>
        <v>0.23864078427791577</v>
      </c>
      <c r="Y82" s="20">
        <f t="shared" si="7"/>
        <v>0</v>
      </c>
      <c r="Z82" s="21">
        <f t="shared" si="8"/>
        <v>0.23864078427791577</v>
      </c>
    </row>
    <row r="83" spans="1:26" outlineLevel="2" x14ac:dyDescent="0.25">
      <c r="A83" s="15" t="s">
        <v>400</v>
      </c>
      <c r="B83" s="16" t="s">
        <v>286</v>
      </c>
      <c r="C83" s="16" t="s">
        <v>36</v>
      </c>
      <c r="D83" s="16" t="s">
        <v>46</v>
      </c>
      <c r="E83" s="16"/>
      <c r="F83" s="16">
        <v>280</v>
      </c>
      <c r="G83" s="16">
        <v>1111</v>
      </c>
      <c r="H83" s="16">
        <v>3420</v>
      </c>
      <c r="I83" s="17" t="s">
        <v>47</v>
      </c>
      <c r="J83" s="18">
        <v>20799910892</v>
      </c>
      <c r="K83" s="19">
        <v>20799910892</v>
      </c>
      <c r="L83" s="19">
        <v>0</v>
      </c>
      <c r="M83" s="19">
        <v>0</v>
      </c>
      <c r="N83" s="19">
        <v>20799910892</v>
      </c>
      <c r="O83" s="19">
        <v>0</v>
      </c>
      <c r="P83" s="19">
        <v>0</v>
      </c>
      <c r="Q83" s="19">
        <v>0</v>
      </c>
      <c r="R83" s="19">
        <v>4958885543.1400003</v>
      </c>
      <c r="S83" s="19">
        <v>4958885543.1400003</v>
      </c>
      <c r="T83" s="19">
        <v>15841025348.860001</v>
      </c>
      <c r="U83" s="19">
        <v>15841025348.860001</v>
      </c>
      <c r="V83" s="19">
        <v>0</v>
      </c>
      <c r="W83" s="19">
        <v>15841025348.860001</v>
      </c>
      <c r="X83" s="20">
        <f t="shared" si="6"/>
        <v>0.23840898015804829</v>
      </c>
      <c r="Y83" s="20">
        <f t="shared" si="7"/>
        <v>0</v>
      </c>
      <c r="Z83" s="21">
        <f t="shared" si="8"/>
        <v>0.23840898015804829</v>
      </c>
    </row>
    <row r="84" spans="1:26" outlineLevel="2" x14ac:dyDescent="0.25">
      <c r="A84" s="15" t="s">
        <v>400</v>
      </c>
      <c r="B84" s="16" t="s">
        <v>451</v>
      </c>
      <c r="C84" s="16" t="s">
        <v>36</v>
      </c>
      <c r="D84" s="16" t="s">
        <v>46</v>
      </c>
      <c r="E84" s="16"/>
      <c r="F84" s="16">
        <v>280</v>
      </c>
      <c r="G84" s="16">
        <v>1111</v>
      </c>
      <c r="H84" s="16">
        <v>3480</v>
      </c>
      <c r="I84" s="17" t="s">
        <v>47</v>
      </c>
      <c r="J84" s="18">
        <v>16765009562</v>
      </c>
      <c r="K84" s="19">
        <v>16765009562</v>
      </c>
      <c r="L84" s="19">
        <v>0</v>
      </c>
      <c r="M84" s="19">
        <v>0</v>
      </c>
      <c r="N84" s="19">
        <v>16765009562</v>
      </c>
      <c r="O84" s="19">
        <v>0</v>
      </c>
      <c r="P84" s="19">
        <v>0</v>
      </c>
      <c r="Q84" s="19">
        <v>0</v>
      </c>
      <c r="R84" s="19">
        <v>3952397490.9499998</v>
      </c>
      <c r="S84" s="19">
        <v>3952397490.9499998</v>
      </c>
      <c r="T84" s="19">
        <v>12812612071.049999</v>
      </c>
      <c r="U84" s="19">
        <v>12812612071.049999</v>
      </c>
      <c r="V84" s="19">
        <v>0</v>
      </c>
      <c r="W84" s="19">
        <v>12812612071.049999</v>
      </c>
      <c r="X84" s="20">
        <f t="shared" si="6"/>
        <v>0.23575277284115634</v>
      </c>
      <c r="Y84" s="20">
        <f t="shared" si="7"/>
        <v>0</v>
      </c>
      <c r="Z84" s="21">
        <f t="shared" si="8"/>
        <v>0.23575277284115634</v>
      </c>
    </row>
    <row r="85" spans="1:26" outlineLevel="2" x14ac:dyDescent="0.25">
      <c r="A85" s="15" t="s">
        <v>400</v>
      </c>
      <c r="B85" s="16" t="s">
        <v>465</v>
      </c>
      <c r="C85" s="16" t="s">
        <v>36</v>
      </c>
      <c r="D85" s="16" t="s">
        <v>46</v>
      </c>
      <c r="E85" s="16"/>
      <c r="F85" s="16">
        <v>280</v>
      </c>
      <c r="G85" s="16">
        <v>1111</v>
      </c>
      <c r="H85" s="16">
        <v>3480</v>
      </c>
      <c r="I85" s="17" t="s">
        <v>47</v>
      </c>
      <c r="J85" s="18">
        <v>8662441370</v>
      </c>
      <c r="K85" s="19">
        <v>8662441370</v>
      </c>
      <c r="L85" s="19">
        <v>0</v>
      </c>
      <c r="M85" s="19">
        <v>0</v>
      </c>
      <c r="N85" s="19">
        <v>8662441370</v>
      </c>
      <c r="O85" s="19">
        <v>0</v>
      </c>
      <c r="P85" s="19">
        <v>0</v>
      </c>
      <c r="Q85" s="19">
        <v>0</v>
      </c>
      <c r="R85" s="19">
        <v>1988644956.6800001</v>
      </c>
      <c r="S85" s="19">
        <v>1988644956.6800001</v>
      </c>
      <c r="T85" s="19">
        <v>6673796413.3199997</v>
      </c>
      <c r="U85" s="19">
        <v>6673796413.3199997</v>
      </c>
      <c r="V85" s="19">
        <v>0</v>
      </c>
      <c r="W85" s="19">
        <v>6673796413.3199997</v>
      </c>
      <c r="X85" s="20">
        <f t="shared" si="6"/>
        <v>0.2295709571630844</v>
      </c>
      <c r="Y85" s="20">
        <f t="shared" si="7"/>
        <v>0</v>
      </c>
      <c r="Z85" s="21">
        <f t="shared" si="8"/>
        <v>0.2295709571630844</v>
      </c>
    </row>
    <row r="86" spans="1:26" outlineLevel="2" x14ac:dyDescent="0.25">
      <c r="A86" s="15" t="s">
        <v>472</v>
      </c>
      <c r="B86" s="16" t="s">
        <v>35</v>
      </c>
      <c r="C86" s="16" t="s">
        <v>36</v>
      </c>
      <c r="D86" s="16" t="s">
        <v>46</v>
      </c>
      <c r="E86" s="16"/>
      <c r="F86" s="16" t="s">
        <v>38</v>
      </c>
      <c r="G86" s="16">
        <v>1111</v>
      </c>
      <c r="H86" s="16">
        <v>3480</v>
      </c>
      <c r="I86" s="17" t="s">
        <v>47</v>
      </c>
      <c r="J86" s="18">
        <v>129185261</v>
      </c>
      <c r="K86" s="19">
        <v>129185261</v>
      </c>
      <c r="L86" s="19">
        <v>0</v>
      </c>
      <c r="M86" s="19">
        <v>-87525084</v>
      </c>
      <c r="N86" s="19">
        <v>41660177</v>
      </c>
      <c r="O86" s="19">
        <v>0</v>
      </c>
      <c r="P86" s="19">
        <v>0</v>
      </c>
      <c r="Q86" s="19">
        <v>0</v>
      </c>
      <c r="R86" s="19">
        <v>20793678.91</v>
      </c>
      <c r="S86" s="19">
        <v>18610342.629999999</v>
      </c>
      <c r="T86" s="19">
        <v>20866498.09</v>
      </c>
      <c r="U86" s="19">
        <v>108391582.09</v>
      </c>
      <c r="V86" s="19">
        <v>0</v>
      </c>
      <c r="W86" s="19">
        <v>20866498.09</v>
      </c>
      <c r="X86" s="20">
        <f t="shared" si="6"/>
        <v>0.49912603371800363</v>
      </c>
      <c r="Y86" s="20">
        <f t="shared" si="7"/>
        <v>0</v>
      </c>
      <c r="Z86" s="21">
        <f t="shared" si="8"/>
        <v>0.49912603371800363</v>
      </c>
    </row>
    <row r="87" spans="1:26" outlineLevel="1" x14ac:dyDescent="0.25">
      <c r="A87" s="22"/>
      <c r="B87" s="23"/>
      <c r="C87" s="23"/>
      <c r="D87" s="23" t="s">
        <v>495</v>
      </c>
      <c r="E87" s="23"/>
      <c r="F87" s="23"/>
      <c r="G87" s="23"/>
      <c r="H87" s="23"/>
      <c r="I87" s="24"/>
      <c r="J87" s="25">
        <f t="shared" ref="J87:W87" si="13">SUBTOTAL(9,J71:J86)</f>
        <v>168105429212</v>
      </c>
      <c r="K87" s="26">
        <f t="shared" si="13"/>
        <v>168105429212</v>
      </c>
      <c r="L87" s="26">
        <f t="shared" si="13"/>
        <v>0</v>
      </c>
      <c r="M87" s="26">
        <f t="shared" si="13"/>
        <v>9500000</v>
      </c>
      <c r="N87" s="26">
        <f t="shared" si="13"/>
        <v>168114929212</v>
      </c>
      <c r="O87" s="26">
        <f t="shared" si="13"/>
        <v>0</v>
      </c>
      <c r="P87" s="26">
        <f t="shared" si="13"/>
        <v>0</v>
      </c>
      <c r="Q87" s="26">
        <f t="shared" si="13"/>
        <v>0</v>
      </c>
      <c r="R87" s="26">
        <f t="shared" si="13"/>
        <v>40978610762.43</v>
      </c>
      <c r="S87" s="26">
        <f t="shared" si="13"/>
        <v>40976427426.149994</v>
      </c>
      <c r="T87" s="26">
        <f t="shared" si="13"/>
        <v>127039293365.57001</v>
      </c>
      <c r="U87" s="26">
        <f t="shared" si="13"/>
        <v>127126818449.57001</v>
      </c>
      <c r="V87" s="26">
        <f t="shared" si="13"/>
        <v>0</v>
      </c>
      <c r="W87" s="26">
        <f t="shared" si="13"/>
        <v>127136318449.57001</v>
      </c>
      <c r="X87" s="27">
        <f t="shared" si="6"/>
        <v>0.24375354975615668</v>
      </c>
      <c r="Y87" s="27">
        <f t="shared" si="7"/>
        <v>0</v>
      </c>
      <c r="Z87" s="28">
        <f t="shared" si="8"/>
        <v>0.24375354975615668</v>
      </c>
    </row>
    <row r="88" spans="1:26" ht="30" outlineLevel="2" x14ac:dyDescent="0.25">
      <c r="A88" s="15" t="s">
        <v>34</v>
      </c>
      <c r="B88" s="16" t="s">
        <v>35</v>
      </c>
      <c r="C88" s="16" t="s">
        <v>36</v>
      </c>
      <c r="D88" s="16" t="s">
        <v>48</v>
      </c>
      <c r="E88" s="16"/>
      <c r="F88" s="16" t="s">
        <v>38</v>
      </c>
      <c r="G88" s="16">
        <v>1111</v>
      </c>
      <c r="H88" s="16">
        <v>3480</v>
      </c>
      <c r="I88" s="17" t="s">
        <v>49</v>
      </c>
      <c r="J88" s="18">
        <v>1701405320</v>
      </c>
      <c r="K88" s="19">
        <v>1701405320</v>
      </c>
      <c r="L88" s="19">
        <v>0</v>
      </c>
      <c r="M88" s="19">
        <v>46103721</v>
      </c>
      <c r="N88" s="19">
        <v>1747509041</v>
      </c>
      <c r="O88" s="19">
        <v>0</v>
      </c>
      <c r="P88" s="19">
        <v>0</v>
      </c>
      <c r="Q88" s="19">
        <v>0</v>
      </c>
      <c r="R88" s="19">
        <v>359479791.80000001</v>
      </c>
      <c r="S88" s="19">
        <v>359479791.80000001</v>
      </c>
      <c r="T88" s="19">
        <v>1341925528.2</v>
      </c>
      <c r="U88" s="19">
        <v>1341925528.2</v>
      </c>
      <c r="V88" s="19">
        <v>0</v>
      </c>
      <c r="W88" s="19">
        <v>1388029249.2</v>
      </c>
      <c r="X88" s="20">
        <f t="shared" si="6"/>
        <v>0.20570983231897341</v>
      </c>
      <c r="Y88" s="20">
        <f t="shared" si="7"/>
        <v>0</v>
      </c>
      <c r="Z88" s="21">
        <f t="shared" si="8"/>
        <v>0.20570983231897341</v>
      </c>
    </row>
    <row r="89" spans="1:26" ht="30" outlineLevel="2" x14ac:dyDescent="0.25">
      <c r="A89" s="15" t="s">
        <v>172</v>
      </c>
      <c r="B89" s="16" t="s">
        <v>35</v>
      </c>
      <c r="C89" s="16" t="s">
        <v>36</v>
      </c>
      <c r="D89" s="16" t="s">
        <v>48</v>
      </c>
      <c r="E89" s="16"/>
      <c r="F89" s="16" t="s">
        <v>38</v>
      </c>
      <c r="G89" s="16">
        <v>1111</v>
      </c>
      <c r="H89" s="16">
        <v>3480</v>
      </c>
      <c r="I89" s="17" t="s">
        <v>49</v>
      </c>
      <c r="J89" s="18">
        <v>2043650975</v>
      </c>
      <c r="K89" s="19">
        <v>2043650975</v>
      </c>
      <c r="L89" s="19">
        <v>0</v>
      </c>
      <c r="M89" s="19">
        <v>53762464</v>
      </c>
      <c r="N89" s="19">
        <v>2097413439</v>
      </c>
      <c r="O89" s="19">
        <v>0</v>
      </c>
      <c r="P89" s="19">
        <v>0</v>
      </c>
      <c r="Q89" s="19">
        <v>0</v>
      </c>
      <c r="R89" s="19">
        <v>474032577.07999998</v>
      </c>
      <c r="S89" s="19">
        <v>474032577.07999998</v>
      </c>
      <c r="T89" s="19">
        <v>1569618397.9200001</v>
      </c>
      <c r="U89" s="19">
        <v>1569618397.9200001</v>
      </c>
      <c r="V89" s="19">
        <v>0</v>
      </c>
      <c r="W89" s="19">
        <v>1623380861.9200001</v>
      </c>
      <c r="X89" s="20">
        <f t="shared" si="6"/>
        <v>0.22600817190625427</v>
      </c>
      <c r="Y89" s="20">
        <f t="shared" si="7"/>
        <v>0</v>
      </c>
      <c r="Z89" s="21">
        <f t="shared" si="8"/>
        <v>0.22600817190625427</v>
      </c>
    </row>
    <row r="90" spans="1:26" ht="30" outlineLevel="2" x14ac:dyDescent="0.25">
      <c r="A90" s="15" t="s">
        <v>242</v>
      </c>
      <c r="B90" s="16" t="s">
        <v>243</v>
      </c>
      <c r="C90" s="16" t="s">
        <v>36</v>
      </c>
      <c r="D90" s="16" t="s">
        <v>48</v>
      </c>
      <c r="E90" s="16"/>
      <c r="F90" s="16" t="s">
        <v>38</v>
      </c>
      <c r="G90" s="16">
        <v>1111</v>
      </c>
      <c r="H90" s="16">
        <v>3480</v>
      </c>
      <c r="I90" s="17" t="s">
        <v>49</v>
      </c>
      <c r="J90" s="18">
        <v>73902532</v>
      </c>
      <c r="K90" s="19">
        <v>73902532</v>
      </c>
      <c r="L90" s="19">
        <v>0</v>
      </c>
      <c r="M90" s="19">
        <v>0</v>
      </c>
      <c r="N90" s="19">
        <v>73902532</v>
      </c>
      <c r="O90" s="19">
        <v>0</v>
      </c>
      <c r="P90" s="19">
        <v>0</v>
      </c>
      <c r="Q90" s="19">
        <v>0</v>
      </c>
      <c r="R90" s="19">
        <v>16314940</v>
      </c>
      <c r="S90" s="19">
        <v>16314940</v>
      </c>
      <c r="T90" s="19">
        <v>57587592</v>
      </c>
      <c r="U90" s="19">
        <v>57587592</v>
      </c>
      <c r="V90" s="19">
        <v>0</v>
      </c>
      <c r="W90" s="19">
        <v>57587592</v>
      </c>
      <c r="X90" s="20">
        <f t="shared" si="6"/>
        <v>0.22076293678273431</v>
      </c>
      <c r="Y90" s="20">
        <f t="shared" si="7"/>
        <v>0</v>
      </c>
      <c r="Z90" s="21">
        <f t="shared" si="8"/>
        <v>0.22076293678273431</v>
      </c>
    </row>
    <row r="91" spans="1:26" ht="30" outlineLevel="2" x14ac:dyDescent="0.25">
      <c r="A91" s="15" t="s">
        <v>242</v>
      </c>
      <c r="B91" s="16" t="s">
        <v>257</v>
      </c>
      <c r="C91" s="16" t="s">
        <v>36</v>
      </c>
      <c r="D91" s="16" t="s">
        <v>48</v>
      </c>
      <c r="E91" s="16"/>
      <c r="F91" s="16" t="s">
        <v>38</v>
      </c>
      <c r="G91" s="16">
        <v>1111</v>
      </c>
      <c r="H91" s="16">
        <v>3480</v>
      </c>
      <c r="I91" s="17" t="s">
        <v>49</v>
      </c>
      <c r="J91" s="18">
        <v>1299215087</v>
      </c>
      <c r="K91" s="19">
        <v>1299215087</v>
      </c>
      <c r="L91" s="19">
        <v>0</v>
      </c>
      <c r="M91" s="19">
        <v>0</v>
      </c>
      <c r="N91" s="19">
        <v>1299215087</v>
      </c>
      <c r="O91" s="19">
        <v>0</v>
      </c>
      <c r="P91" s="19">
        <v>0</v>
      </c>
      <c r="Q91" s="19">
        <v>0</v>
      </c>
      <c r="R91" s="19">
        <v>279904511.19</v>
      </c>
      <c r="S91" s="19">
        <v>279904511.19</v>
      </c>
      <c r="T91" s="19">
        <v>1019310575.8099999</v>
      </c>
      <c r="U91" s="19">
        <v>1019310575.8099999</v>
      </c>
      <c r="V91" s="19">
        <v>0</v>
      </c>
      <c r="W91" s="19">
        <v>1019310575.8099999</v>
      </c>
      <c r="X91" s="20">
        <f t="shared" si="6"/>
        <v>0.21544124140085513</v>
      </c>
      <c r="Y91" s="20">
        <f t="shared" si="7"/>
        <v>0</v>
      </c>
      <c r="Z91" s="21">
        <f t="shared" si="8"/>
        <v>0.21544124140085513</v>
      </c>
    </row>
    <row r="92" spans="1:26" ht="30" outlineLevel="2" x14ac:dyDescent="0.25">
      <c r="A92" s="15" t="s">
        <v>242</v>
      </c>
      <c r="B92" s="16" t="s">
        <v>286</v>
      </c>
      <c r="C92" s="16" t="s">
        <v>36</v>
      </c>
      <c r="D92" s="16" t="s">
        <v>48</v>
      </c>
      <c r="E92" s="16"/>
      <c r="F92" s="16" t="s">
        <v>38</v>
      </c>
      <c r="G92" s="16">
        <v>1111</v>
      </c>
      <c r="H92" s="16">
        <v>3480</v>
      </c>
      <c r="I92" s="17" t="s">
        <v>49</v>
      </c>
      <c r="J92" s="18">
        <v>256451138</v>
      </c>
      <c r="K92" s="19">
        <v>256451138</v>
      </c>
      <c r="L92" s="19">
        <v>0</v>
      </c>
      <c r="M92" s="19">
        <v>0</v>
      </c>
      <c r="N92" s="19">
        <v>256451138</v>
      </c>
      <c r="O92" s="19">
        <v>0</v>
      </c>
      <c r="P92" s="19">
        <v>0</v>
      </c>
      <c r="Q92" s="19">
        <v>0</v>
      </c>
      <c r="R92" s="19">
        <v>54730453.25</v>
      </c>
      <c r="S92" s="19">
        <v>54730453.25</v>
      </c>
      <c r="T92" s="19">
        <v>201720684.75</v>
      </c>
      <c r="U92" s="19">
        <v>201720684.75</v>
      </c>
      <c r="V92" s="19">
        <v>0</v>
      </c>
      <c r="W92" s="19">
        <v>201720684.75</v>
      </c>
      <c r="X92" s="20">
        <f t="shared" si="6"/>
        <v>0.21341474121280757</v>
      </c>
      <c r="Y92" s="20">
        <f t="shared" si="7"/>
        <v>0</v>
      </c>
      <c r="Z92" s="21">
        <f t="shared" si="8"/>
        <v>0.21341474121280757</v>
      </c>
    </row>
    <row r="93" spans="1:26" ht="30" outlineLevel="2" x14ac:dyDescent="0.25">
      <c r="A93" s="15" t="s">
        <v>296</v>
      </c>
      <c r="B93" s="16" t="s">
        <v>35</v>
      </c>
      <c r="C93" s="16" t="s">
        <v>36</v>
      </c>
      <c r="D93" s="16" t="s">
        <v>48</v>
      </c>
      <c r="E93" s="16"/>
      <c r="F93" s="16" t="s">
        <v>38</v>
      </c>
      <c r="G93" s="16">
        <v>1111</v>
      </c>
      <c r="H93" s="16">
        <v>3480</v>
      </c>
      <c r="I93" s="17" t="s">
        <v>49</v>
      </c>
      <c r="J93" s="18">
        <v>482252440</v>
      </c>
      <c r="K93" s="19">
        <v>482252440</v>
      </c>
      <c r="L93" s="19">
        <v>0</v>
      </c>
      <c r="M93" s="19">
        <v>0</v>
      </c>
      <c r="N93" s="19">
        <v>482252440</v>
      </c>
      <c r="O93" s="19">
        <v>0</v>
      </c>
      <c r="P93" s="19">
        <v>0</v>
      </c>
      <c r="Q93" s="19">
        <v>0</v>
      </c>
      <c r="R93" s="19">
        <v>102275282.92</v>
      </c>
      <c r="S93" s="19">
        <v>102275282.92</v>
      </c>
      <c r="T93" s="19">
        <v>379977157.07999998</v>
      </c>
      <c r="U93" s="19">
        <v>379977157.07999998</v>
      </c>
      <c r="V93" s="19">
        <v>0</v>
      </c>
      <c r="W93" s="19">
        <v>379977157.07999998</v>
      </c>
      <c r="X93" s="20">
        <f t="shared" si="6"/>
        <v>0.21207831093607324</v>
      </c>
      <c r="Y93" s="20">
        <f t="shared" si="7"/>
        <v>0</v>
      </c>
      <c r="Z93" s="21">
        <f t="shared" si="8"/>
        <v>0.21207831093607324</v>
      </c>
    </row>
    <row r="94" spans="1:26" ht="30" outlineLevel="2" x14ac:dyDescent="0.25">
      <c r="A94" s="15" t="s">
        <v>312</v>
      </c>
      <c r="B94" s="16" t="s">
        <v>35</v>
      </c>
      <c r="C94" s="16" t="s">
        <v>36</v>
      </c>
      <c r="D94" s="16" t="s">
        <v>48</v>
      </c>
      <c r="E94" s="16"/>
      <c r="F94" s="16" t="s">
        <v>38</v>
      </c>
      <c r="G94" s="16">
        <v>1111</v>
      </c>
      <c r="H94" s="16">
        <v>3480</v>
      </c>
      <c r="I94" s="17" t="s">
        <v>49</v>
      </c>
      <c r="J94" s="18">
        <v>1370008838</v>
      </c>
      <c r="K94" s="19">
        <v>1370008838</v>
      </c>
      <c r="L94" s="19">
        <v>0</v>
      </c>
      <c r="M94" s="19">
        <v>17257866</v>
      </c>
      <c r="N94" s="19">
        <v>1387266704</v>
      </c>
      <c r="O94" s="19">
        <v>0</v>
      </c>
      <c r="P94" s="19">
        <v>0</v>
      </c>
      <c r="Q94" s="19">
        <v>0</v>
      </c>
      <c r="R94" s="19">
        <v>283529957.04000002</v>
      </c>
      <c r="S94" s="19">
        <v>283529957.04000002</v>
      </c>
      <c r="T94" s="19">
        <v>1086478880.96</v>
      </c>
      <c r="U94" s="19">
        <v>1086478880.96</v>
      </c>
      <c r="V94" s="19">
        <v>0</v>
      </c>
      <c r="W94" s="19">
        <v>1103736746.96</v>
      </c>
      <c r="X94" s="20">
        <f t="shared" si="6"/>
        <v>0.20438027974179651</v>
      </c>
      <c r="Y94" s="20">
        <f t="shared" si="7"/>
        <v>0</v>
      </c>
      <c r="Z94" s="21">
        <f t="shared" si="8"/>
        <v>0.20438027974179651</v>
      </c>
    </row>
    <row r="95" spans="1:26" ht="30" outlineLevel="2" x14ac:dyDescent="0.25">
      <c r="A95" s="15" t="s">
        <v>333</v>
      </c>
      <c r="B95" s="16" t="s">
        <v>35</v>
      </c>
      <c r="C95" s="16" t="s">
        <v>36</v>
      </c>
      <c r="D95" s="16" t="s">
        <v>48</v>
      </c>
      <c r="E95" s="16"/>
      <c r="F95" s="16" t="s">
        <v>38</v>
      </c>
      <c r="G95" s="16">
        <v>1111</v>
      </c>
      <c r="H95" s="16">
        <v>3480</v>
      </c>
      <c r="I95" s="17" t="s">
        <v>49</v>
      </c>
      <c r="J95" s="18">
        <v>284648101</v>
      </c>
      <c r="K95" s="19">
        <v>284648101</v>
      </c>
      <c r="L95" s="19">
        <v>0</v>
      </c>
      <c r="M95" s="19">
        <v>0</v>
      </c>
      <c r="N95" s="19">
        <v>284648101</v>
      </c>
      <c r="O95" s="19">
        <v>0</v>
      </c>
      <c r="P95" s="19">
        <v>0</v>
      </c>
      <c r="Q95" s="19">
        <v>0</v>
      </c>
      <c r="R95" s="19">
        <v>67346574.159999996</v>
      </c>
      <c r="S95" s="19">
        <v>67346574.159999996</v>
      </c>
      <c r="T95" s="19">
        <v>217301526.84</v>
      </c>
      <c r="U95" s="19">
        <v>217301526.84</v>
      </c>
      <c r="V95" s="19">
        <v>0</v>
      </c>
      <c r="W95" s="19">
        <v>217301526.84</v>
      </c>
      <c r="X95" s="20">
        <f t="shared" si="6"/>
        <v>0.23659590182897441</v>
      </c>
      <c r="Y95" s="20">
        <f t="shared" si="7"/>
        <v>0</v>
      </c>
      <c r="Z95" s="21">
        <f t="shared" si="8"/>
        <v>0.23659590182897441</v>
      </c>
    </row>
    <row r="96" spans="1:26" ht="30" outlineLevel="2" x14ac:dyDescent="0.25">
      <c r="A96" s="15" t="s">
        <v>341</v>
      </c>
      <c r="B96" s="16" t="s">
        <v>35</v>
      </c>
      <c r="C96" s="16" t="s">
        <v>36</v>
      </c>
      <c r="D96" s="16" t="s">
        <v>48</v>
      </c>
      <c r="E96" s="16"/>
      <c r="F96" s="16" t="s">
        <v>38</v>
      </c>
      <c r="G96" s="16">
        <v>1111</v>
      </c>
      <c r="H96" s="16">
        <v>3480</v>
      </c>
      <c r="I96" s="17" t="s">
        <v>49</v>
      </c>
      <c r="J96" s="18">
        <v>5011849701</v>
      </c>
      <c r="K96" s="19">
        <v>5011849701</v>
      </c>
      <c r="L96" s="19">
        <v>0</v>
      </c>
      <c r="M96" s="19">
        <v>45259162</v>
      </c>
      <c r="N96" s="19">
        <v>5057108863</v>
      </c>
      <c r="O96" s="19">
        <v>0</v>
      </c>
      <c r="P96" s="19">
        <v>0</v>
      </c>
      <c r="Q96" s="19">
        <v>0</v>
      </c>
      <c r="R96" s="19">
        <v>1111823646.77</v>
      </c>
      <c r="S96" s="19">
        <v>1111823646.77</v>
      </c>
      <c r="T96" s="19">
        <v>3900026054.23</v>
      </c>
      <c r="U96" s="19">
        <v>3900026054.23</v>
      </c>
      <c r="V96" s="19">
        <v>0</v>
      </c>
      <c r="W96" s="19">
        <v>3945285216.23</v>
      </c>
      <c r="X96" s="20">
        <f t="shared" si="6"/>
        <v>0.21985361139930834</v>
      </c>
      <c r="Y96" s="20">
        <f t="shared" si="7"/>
        <v>0</v>
      </c>
      <c r="Z96" s="21">
        <f t="shared" si="8"/>
        <v>0.21985361139930834</v>
      </c>
    </row>
    <row r="97" spans="1:26" ht="30" outlineLevel="2" x14ac:dyDescent="0.25">
      <c r="A97" s="15" t="s">
        <v>362</v>
      </c>
      <c r="B97" s="16" t="s">
        <v>35</v>
      </c>
      <c r="C97" s="16" t="s">
        <v>36</v>
      </c>
      <c r="D97" s="16" t="s">
        <v>48</v>
      </c>
      <c r="E97" s="16"/>
      <c r="F97" s="16" t="s">
        <v>38</v>
      </c>
      <c r="G97" s="16">
        <v>1111</v>
      </c>
      <c r="H97" s="16">
        <v>3460</v>
      </c>
      <c r="I97" s="17" t="s">
        <v>49</v>
      </c>
      <c r="J97" s="18">
        <v>170174739</v>
      </c>
      <c r="K97" s="19">
        <v>170174739</v>
      </c>
      <c r="L97" s="19">
        <v>0</v>
      </c>
      <c r="M97" s="19">
        <v>9779658</v>
      </c>
      <c r="N97" s="19">
        <v>179954397</v>
      </c>
      <c r="O97" s="19">
        <v>0</v>
      </c>
      <c r="P97" s="19">
        <v>0</v>
      </c>
      <c r="Q97" s="19">
        <v>0</v>
      </c>
      <c r="R97" s="19">
        <v>34363753.490000002</v>
      </c>
      <c r="S97" s="19">
        <v>34363753.490000002</v>
      </c>
      <c r="T97" s="19">
        <v>135810985.50999999</v>
      </c>
      <c r="U97" s="19">
        <v>135810985.50999999</v>
      </c>
      <c r="V97" s="19">
        <v>0</v>
      </c>
      <c r="W97" s="19">
        <v>145590643.50999999</v>
      </c>
      <c r="X97" s="20">
        <f t="shared" si="6"/>
        <v>0.19095812085102873</v>
      </c>
      <c r="Y97" s="20">
        <f t="shared" si="7"/>
        <v>0</v>
      </c>
      <c r="Z97" s="21">
        <f t="shared" si="8"/>
        <v>0.19095812085102873</v>
      </c>
    </row>
    <row r="98" spans="1:26" ht="30" outlineLevel="2" x14ac:dyDescent="0.25">
      <c r="A98" s="15" t="s">
        <v>400</v>
      </c>
      <c r="B98" s="16" t="s">
        <v>243</v>
      </c>
      <c r="C98" s="16" t="s">
        <v>36</v>
      </c>
      <c r="D98" s="16" t="s">
        <v>48</v>
      </c>
      <c r="E98" s="16"/>
      <c r="F98" s="16">
        <v>280</v>
      </c>
      <c r="G98" s="16">
        <v>1111</v>
      </c>
      <c r="H98" s="16">
        <v>3410</v>
      </c>
      <c r="I98" s="17" t="s">
        <v>49</v>
      </c>
      <c r="J98" s="18">
        <v>10544122752</v>
      </c>
      <c r="K98" s="19">
        <v>10544122752</v>
      </c>
      <c r="L98" s="19">
        <v>0</v>
      </c>
      <c r="M98" s="19">
        <v>0</v>
      </c>
      <c r="N98" s="19">
        <v>10544122752</v>
      </c>
      <c r="O98" s="19">
        <v>0</v>
      </c>
      <c r="P98" s="19">
        <v>0</v>
      </c>
      <c r="Q98" s="19">
        <v>0</v>
      </c>
      <c r="R98" s="19">
        <v>2391730094.7199998</v>
      </c>
      <c r="S98" s="19">
        <v>2391730094.7199998</v>
      </c>
      <c r="T98" s="19">
        <v>8152392657.2799997</v>
      </c>
      <c r="U98" s="19">
        <v>8152392657.2799997</v>
      </c>
      <c r="V98" s="19">
        <v>0</v>
      </c>
      <c r="W98" s="19">
        <v>8152392657.2800007</v>
      </c>
      <c r="X98" s="20">
        <f t="shared" si="6"/>
        <v>0.22683063835408579</v>
      </c>
      <c r="Y98" s="20">
        <f t="shared" si="7"/>
        <v>0</v>
      </c>
      <c r="Z98" s="21">
        <f t="shared" si="8"/>
        <v>0.22683063835408579</v>
      </c>
    </row>
    <row r="99" spans="1:26" ht="30" outlineLevel="2" x14ac:dyDescent="0.25">
      <c r="A99" s="15" t="s">
        <v>400</v>
      </c>
      <c r="B99" s="16" t="s">
        <v>257</v>
      </c>
      <c r="C99" s="16" t="s">
        <v>36</v>
      </c>
      <c r="D99" s="16" t="s">
        <v>48</v>
      </c>
      <c r="E99" s="16"/>
      <c r="F99" s="16">
        <v>280</v>
      </c>
      <c r="G99" s="16">
        <v>1111</v>
      </c>
      <c r="H99" s="16">
        <v>3420</v>
      </c>
      <c r="I99" s="17" t="s">
        <v>49</v>
      </c>
      <c r="J99" s="18">
        <v>8953956836</v>
      </c>
      <c r="K99" s="19">
        <v>8953956836</v>
      </c>
      <c r="L99" s="19">
        <v>0</v>
      </c>
      <c r="M99" s="19">
        <v>0</v>
      </c>
      <c r="N99" s="19">
        <v>8953956836</v>
      </c>
      <c r="O99" s="19">
        <v>0</v>
      </c>
      <c r="P99" s="19">
        <v>0</v>
      </c>
      <c r="Q99" s="19">
        <v>0</v>
      </c>
      <c r="R99" s="19">
        <v>1940969234.5799999</v>
      </c>
      <c r="S99" s="19">
        <v>1940969234.5799999</v>
      </c>
      <c r="T99" s="19">
        <v>7012987601.4200001</v>
      </c>
      <c r="U99" s="19">
        <v>7012987601.4200001</v>
      </c>
      <c r="V99" s="19">
        <v>0</v>
      </c>
      <c r="W99" s="19">
        <v>7012987601.4200001</v>
      </c>
      <c r="X99" s="20">
        <f t="shared" si="6"/>
        <v>0.2167722349047071</v>
      </c>
      <c r="Y99" s="20">
        <f t="shared" si="7"/>
        <v>0</v>
      </c>
      <c r="Z99" s="21">
        <f t="shared" si="8"/>
        <v>0.2167722349047071</v>
      </c>
    </row>
    <row r="100" spans="1:26" ht="30" outlineLevel="2" x14ac:dyDescent="0.25">
      <c r="A100" s="15" t="s">
        <v>400</v>
      </c>
      <c r="B100" s="16" t="s">
        <v>286</v>
      </c>
      <c r="C100" s="16" t="s">
        <v>36</v>
      </c>
      <c r="D100" s="16" t="s">
        <v>48</v>
      </c>
      <c r="E100" s="16"/>
      <c r="F100" s="16">
        <v>280</v>
      </c>
      <c r="G100" s="16">
        <v>1111</v>
      </c>
      <c r="H100" s="16">
        <v>3420</v>
      </c>
      <c r="I100" s="17" t="s">
        <v>49</v>
      </c>
      <c r="J100" s="18">
        <v>3761321529</v>
      </c>
      <c r="K100" s="19">
        <v>3761321529</v>
      </c>
      <c r="L100" s="19">
        <v>0</v>
      </c>
      <c r="M100" s="19">
        <v>0</v>
      </c>
      <c r="N100" s="19">
        <v>3761321529</v>
      </c>
      <c r="O100" s="19">
        <v>0</v>
      </c>
      <c r="P100" s="19">
        <v>0</v>
      </c>
      <c r="Q100" s="19">
        <v>0</v>
      </c>
      <c r="R100" s="19">
        <v>844408659.16999996</v>
      </c>
      <c r="S100" s="19">
        <v>844408659.16999996</v>
      </c>
      <c r="T100" s="19">
        <v>2916912869.8299999</v>
      </c>
      <c r="U100" s="19">
        <v>2916912869.8299999</v>
      </c>
      <c r="V100" s="19">
        <v>0</v>
      </c>
      <c r="W100" s="19">
        <v>2916912869.8299999</v>
      </c>
      <c r="X100" s="20">
        <f t="shared" si="6"/>
        <v>0.22449786668317553</v>
      </c>
      <c r="Y100" s="20">
        <f t="shared" si="7"/>
        <v>0</v>
      </c>
      <c r="Z100" s="21">
        <f t="shared" si="8"/>
        <v>0.22449786668317553</v>
      </c>
    </row>
    <row r="101" spans="1:26" ht="30" outlineLevel="2" x14ac:dyDescent="0.25">
      <c r="A101" s="15" t="s">
        <v>400</v>
      </c>
      <c r="B101" s="16" t="s">
        <v>451</v>
      </c>
      <c r="C101" s="16" t="s">
        <v>36</v>
      </c>
      <c r="D101" s="16" t="s">
        <v>48</v>
      </c>
      <c r="E101" s="16"/>
      <c r="F101" s="16">
        <v>280</v>
      </c>
      <c r="G101" s="16">
        <v>1111</v>
      </c>
      <c r="H101" s="16">
        <v>3480</v>
      </c>
      <c r="I101" s="17" t="s">
        <v>49</v>
      </c>
      <c r="J101" s="18">
        <v>972446861</v>
      </c>
      <c r="K101" s="19">
        <v>972446861</v>
      </c>
      <c r="L101" s="19">
        <v>0</v>
      </c>
      <c r="M101" s="19">
        <v>0</v>
      </c>
      <c r="N101" s="19">
        <v>972446861</v>
      </c>
      <c r="O101" s="19">
        <v>0</v>
      </c>
      <c r="P101" s="19">
        <v>0</v>
      </c>
      <c r="Q101" s="19">
        <v>0</v>
      </c>
      <c r="R101" s="19">
        <v>215629808.63999999</v>
      </c>
      <c r="S101" s="19">
        <v>215629808.63999999</v>
      </c>
      <c r="T101" s="19">
        <v>756817052.36000001</v>
      </c>
      <c r="U101" s="19">
        <v>756817052.36000001</v>
      </c>
      <c r="V101" s="19">
        <v>0</v>
      </c>
      <c r="W101" s="19">
        <v>756817052.36000001</v>
      </c>
      <c r="X101" s="20">
        <f t="shared" si="6"/>
        <v>0.22173942586257162</v>
      </c>
      <c r="Y101" s="20">
        <f t="shared" si="7"/>
        <v>0</v>
      </c>
      <c r="Z101" s="21">
        <f t="shared" si="8"/>
        <v>0.22173942586257162</v>
      </c>
    </row>
    <row r="102" spans="1:26" ht="30" outlineLevel="2" x14ac:dyDescent="0.25">
      <c r="A102" s="15" t="s">
        <v>400</v>
      </c>
      <c r="B102" s="16" t="s">
        <v>465</v>
      </c>
      <c r="C102" s="16" t="s">
        <v>36</v>
      </c>
      <c r="D102" s="16" t="s">
        <v>48</v>
      </c>
      <c r="E102" s="16"/>
      <c r="F102" s="16">
        <v>280</v>
      </c>
      <c r="G102" s="16">
        <v>1111</v>
      </c>
      <c r="H102" s="16">
        <v>3480</v>
      </c>
      <c r="I102" s="17" t="s">
        <v>49</v>
      </c>
      <c r="J102" s="18">
        <v>3159882493</v>
      </c>
      <c r="K102" s="19">
        <v>3159882493</v>
      </c>
      <c r="L102" s="19">
        <v>0</v>
      </c>
      <c r="M102" s="19">
        <v>0</v>
      </c>
      <c r="N102" s="19">
        <v>3159882493</v>
      </c>
      <c r="O102" s="19">
        <v>0</v>
      </c>
      <c r="P102" s="19">
        <v>0</v>
      </c>
      <c r="Q102" s="19">
        <v>0</v>
      </c>
      <c r="R102" s="19">
        <v>587506123.08000004</v>
      </c>
      <c r="S102" s="19">
        <v>587506123.08000004</v>
      </c>
      <c r="T102" s="19">
        <v>2572376369.9200001</v>
      </c>
      <c r="U102" s="19">
        <v>2572376369.9200001</v>
      </c>
      <c r="V102" s="19">
        <v>0</v>
      </c>
      <c r="W102" s="19">
        <v>2572376369.9200001</v>
      </c>
      <c r="X102" s="20">
        <f t="shared" si="6"/>
        <v>0.18592657302335958</v>
      </c>
      <c r="Y102" s="20">
        <f t="shared" si="7"/>
        <v>0</v>
      </c>
      <c r="Z102" s="21">
        <f t="shared" si="8"/>
        <v>0.18592657302335958</v>
      </c>
    </row>
    <row r="103" spans="1:26" ht="30" outlineLevel="2" x14ac:dyDescent="0.25">
      <c r="A103" s="15" t="s">
        <v>472</v>
      </c>
      <c r="B103" s="16" t="s">
        <v>35</v>
      </c>
      <c r="C103" s="16" t="s">
        <v>36</v>
      </c>
      <c r="D103" s="16" t="s">
        <v>48</v>
      </c>
      <c r="E103" s="16"/>
      <c r="F103" s="16" t="s">
        <v>38</v>
      </c>
      <c r="G103" s="16">
        <v>1111</v>
      </c>
      <c r="H103" s="16">
        <v>3480</v>
      </c>
      <c r="I103" s="17" t="s">
        <v>49</v>
      </c>
      <c r="J103" s="18">
        <v>251651280</v>
      </c>
      <c r="K103" s="19">
        <v>251651280</v>
      </c>
      <c r="L103" s="19">
        <v>0</v>
      </c>
      <c r="M103" s="19">
        <v>-172162871</v>
      </c>
      <c r="N103" s="19">
        <v>79488409</v>
      </c>
      <c r="O103" s="19">
        <v>0</v>
      </c>
      <c r="P103" s="19">
        <v>0</v>
      </c>
      <c r="Q103" s="19">
        <v>0</v>
      </c>
      <c r="R103" s="19">
        <v>36945221.159999996</v>
      </c>
      <c r="S103" s="19">
        <v>33065972.93</v>
      </c>
      <c r="T103" s="19">
        <v>42543187.840000004</v>
      </c>
      <c r="U103" s="19">
        <v>214706058.84</v>
      </c>
      <c r="V103" s="19">
        <v>0</v>
      </c>
      <c r="W103" s="19">
        <v>42543187.840000004</v>
      </c>
      <c r="X103" s="20">
        <f t="shared" si="6"/>
        <v>0.46478752845587834</v>
      </c>
      <c r="Y103" s="20">
        <f t="shared" si="7"/>
        <v>0</v>
      </c>
      <c r="Z103" s="21">
        <f t="shared" si="8"/>
        <v>0.46478752845587834</v>
      </c>
    </row>
    <row r="104" spans="1:26" outlineLevel="1" x14ac:dyDescent="0.25">
      <c r="A104" s="22"/>
      <c r="B104" s="23"/>
      <c r="C104" s="23"/>
      <c r="D104" s="23" t="s">
        <v>496</v>
      </c>
      <c r="E104" s="23"/>
      <c r="F104" s="23"/>
      <c r="G104" s="23"/>
      <c r="H104" s="23"/>
      <c r="I104" s="24"/>
      <c r="J104" s="25">
        <f t="shared" ref="J104:W104" si="14">SUBTOTAL(9,J88:J103)</f>
        <v>40336940622</v>
      </c>
      <c r="K104" s="26">
        <f t="shared" si="14"/>
        <v>40336940622</v>
      </c>
      <c r="L104" s="26">
        <f t="shared" si="14"/>
        <v>0</v>
      </c>
      <c r="M104" s="26">
        <f t="shared" si="14"/>
        <v>0</v>
      </c>
      <c r="N104" s="26">
        <f t="shared" si="14"/>
        <v>40336940622</v>
      </c>
      <c r="O104" s="26">
        <f t="shared" si="14"/>
        <v>0</v>
      </c>
      <c r="P104" s="26">
        <f t="shared" si="14"/>
        <v>0</v>
      </c>
      <c r="Q104" s="26">
        <f t="shared" si="14"/>
        <v>0</v>
      </c>
      <c r="R104" s="26">
        <f t="shared" si="14"/>
        <v>8800990629.0500011</v>
      </c>
      <c r="S104" s="26">
        <f t="shared" si="14"/>
        <v>8797111380.8200016</v>
      </c>
      <c r="T104" s="26">
        <f t="shared" si="14"/>
        <v>31363787121.950001</v>
      </c>
      <c r="U104" s="26">
        <f t="shared" si="14"/>
        <v>31535949992.950001</v>
      </c>
      <c r="V104" s="26">
        <f t="shared" si="14"/>
        <v>0</v>
      </c>
      <c r="W104" s="26">
        <f t="shared" si="14"/>
        <v>31535949992.950001</v>
      </c>
      <c r="X104" s="27">
        <f t="shared" si="6"/>
        <v>0.21818686527381034</v>
      </c>
      <c r="Y104" s="27">
        <f t="shared" si="7"/>
        <v>0</v>
      </c>
      <c r="Z104" s="28">
        <f t="shared" si="8"/>
        <v>0.21818686527381034</v>
      </c>
    </row>
    <row r="105" spans="1:26" outlineLevel="2" x14ac:dyDescent="0.25">
      <c r="A105" s="15" t="s">
        <v>34</v>
      </c>
      <c r="B105" s="16" t="s">
        <v>35</v>
      </c>
      <c r="C105" s="16" t="s">
        <v>36</v>
      </c>
      <c r="D105" s="16" t="s">
        <v>50</v>
      </c>
      <c r="E105" s="16"/>
      <c r="F105" s="16">
        <v>280</v>
      </c>
      <c r="G105" s="16">
        <v>1111</v>
      </c>
      <c r="H105" s="16">
        <v>3480</v>
      </c>
      <c r="I105" s="17" t="s">
        <v>51</v>
      </c>
      <c r="J105" s="18">
        <v>561166727</v>
      </c>
      <c r="K105" s="19">
        <v>561166727</v>
      </c>
      <c r="L105" s="19">
        <v>0</v>
      </c>
      <c r="M105" s="19">
        <v>24964035</v>
      </c>
      <c r="N105" s="19">
        <v>586130762</v>
      </c>
      <c r="O105" s="19">
        <v>0</v>
      </c>
      <c r="P105" s="19">
        <v>0</v>
      </c>
      <c r="Q105" s="19">
        <v>0</v>
      </c>
      <c r="R105" s="19">
        <v>0</v>
      </c>
      <c r="S105" s="19">
        <v>0</v>
      </c>
      <c r="T105" s="19">
        <v>561166727</v>
      </c>
      <c r="U105" s="19">
        <v>561166727</v>
      </c>
      <c r="V105" s="19">
        <v>0</v>
      </c>
      <c r="W105" s="19">
        <v>586130762</v>
      </c>
      <c r="X105" s="20">
        <f t="shared" si="6"/>
        <v>0</v>
      </c>
      <c r="Y105" s="20">
        <f t="shared" si="7"/>
        <v>0</v>
      </c>
      <c r="Z105" s="21">
        <f t="shared" si="8"/>
        <v>0</v>
      </c>
    </row>
    <row r="106" spans="1:26" outlineLevel="2" x14ac:dyDescent="0.25">
      <c r="A106" s="15" t="s">
        <v>172</v>
      </c>
      <c r="B106" s="16" t="s">
        <v>35</v>
      </c>
      <c r="C106" s="16" t="s">
        <v>36</v>
      </c>
      <c r="D106" s="16" t="s">
        <v>50</v>
      </c>
      <c r="E106" s="16"/>
      <c r="F106" s="16">
        <v>280</v>
      </c>
      <c r="G106" s="16">
        <v>1111</v>
      </c>
      <c r="H106" s="16">
        <v>3480</v>
      </c>
      <c r="I106" s="17" t="s">
        <v>51</v>
      </c>
      <c r="J106" s="18">
        <v>814545022</v>
      </c>
      <c r="K106" s="19">
        <v>814545022</v>
      </c>
      <c r="L106" s="19">
        <v>0</v>
      </c>
      <c r="M106" s="19">
        <v>27874634</v>
      </c>
      <c r="N106" s="19">
        <v>842419656</v>
      </c>
      <c r="O106" s="19">
        <v>0</v>
      </c>
      <c r="P106" s="19">
        <v>0</v>
      </c>
      <c r="Q106" s="19">
        <v>0</v>
      </c>
      <c r="R106" s="19">
        <v>325989.77</v>
      </c>
      <c r="S106" s="19">
        <v>325989.77</v>
      </c>
      <c r="T106" s="19">
        <v>814219032.23000002</v>
      </c>
      <c r="U106" s="19">
        <v>814219032.23000002</v>
      </c>
      <c r="V106" s="19">
        <v>0</v>
      </c>
      <c r="W106" s="19">
        <v>842093666.23000002</v>
      </c>
      <c r="X106" s="20">
        <f t="shared" si="6"/>
        <v>3.8696838051936435E-4</v>
      </c>
      <c r="Y106" s="20">
        <f t="shared" si="7"/>
        <v>0</v>
      </c>
      <c r="Z106" s="21">
        <f t="shared" si="8"/>
        <v>3.8696838051936435E-4</v>
      </c>
    </row>
    <row r="107" spans="1:26" outlineLevel="2" x14ac:dyDescent="0.25">
      <c r="A107" s="15" t="s">
        <v>242</v>
      </c>
      <c r="B107" s="16" t="s">
        <v>243</v>
      </c>
      <c r="C107" s="16" t="s">
        <v>36</v>
      </c>
      <c r="D107" s="16" t="s">
        <v>50</v>
      </c>
      <c r="E107" s="16"/>
      <c r="F107" s="16">
        <v>280</v>
      </c>
      <c r="G107" s="16">
        <v>1111</v>
      </c>
      <c r="H107" s="16">
        <v>3480</v>
      </c>
      <c r="I107" s="17" t="s">
        <v>51</v>
      </c>
      <c r="J107" s="18">
        <v>25805270</v>
      </c>
      <c r="K107" s="19">
        <v>25805270</v>
      </c>
      <c r="L107" s="19">
        <v>0</v>
      </c>
      <c r="M107" s="19">
        <v>0</v>
      </c>
      <c r="N107" s="19">
        <v>25805270</v>
      </c>
      <c r="O107" s="19">
        <v>0</v>
      </c>
      <c r="P107" s="19">
        <v>0</v>
      </c>
      <c r="Q107" s="19">
        <v>0</v>
      </c>
      <c r="R107" s="19">
        <v>0</v>
      </c>
      <c r="S107" s="19">
        <v>0</v>
      </c>
      <c r="T107" s="19">
        <v>25805270</v>
      </c>
      <c r="U107" s="19">
        <v>25805270</v>
      </c>
      <c r="V107" s="19">
        <v>0</v>
      </c>
      <c r="W107" s="19">
        <v>25805270</v>
      </c>
      <c r="X107" s="20">
        <f t="shared" si="6"/>
        <v>0</v>
      </c>
      <c r="Y107" s="20">
        <f t="shared" si="7"/>
        <v>0</v>
      </c>
      <c r="Z107" s="21">
        <f t="shared" si="8"/>
        <v>0</v>
      </c>
    </row>
    <row r="108" spans="1:26" outlineLevel="2" x14ac:dyDescent="0.25">
      <c r="A108" s="15" t="s">
        <v>242</v>
      </c>
      <c r="B108" s="16" t="s">
        <v>257</v>
      </c>
      <c r="C108" s="16" t="s">
        <v>36</v>
      </c>
      <c r="D108" s="16" t="s">
        <v>50</v>
      </c>
      <c r="E108" s="16"/>
      <c r="F108" s="16">
        <v>280</v>
      </c>
      <c r="G108" s="16">
        <v>1111</v>
      </c>
      <c r="H108" s="16">
        <v>3480</v>
      </c>
      <c r="I108" s="17" t="s">
        <v>51</v>
      </c>
      <c r="J108" s="18">
        <v>488305337</v>
      </c>
      <c r="K108" s="19">
        <v>488305337</v>
      </c>
      <c r="L108" s="19">
        <v>0</v>
      </c>
      <c r="M108" s="19">
        <v>2403158</v>
      </c>
      <c r="N108" s="19">
        <v>490708495</v>
      </c>
      <c r="O108" s="19">
        <v>0</v>
      </c>
      <c r="P108" s="19">
        <v>0</v>
      </c>
      <c r="Q108" s="19">
        <v>0</v>
      </c>
      <c r="R108" s="19">
        <v>774887.85</v>
      </c>
      <c r="S108" s="19">
        <v>774887.85</v>
      </c>
      <c r="T108" s="19">
        <v>487530449.14999998</v>
      </c>
      <c r="U108" s="19">
        <v>487530449.14999998</v>
      </c>
      <c r="V108" s="19">
        <v>0</v>
      </c>
      <c r="W108" s="19">
        <v>489933607.14999998</v>
      </c>
      <c r="X108" s="20">
        <f t="shared" si="6"/>
        <v>1.5791205122707322E-3</v>
      </c>
      <c r="Y108" s="20">
        <f t="shared" si="7"/>
        <v>0</v>
      </c>
      <c r="Z108" s="21">
        <f t="shared" si="8"/>
        <v>1.5791205122707322E-3</v>
      </c>
    </row>
    <row r="109" spans="1:26" outlineLevel="2" x14ac:dyDescent="0.25">
      <c r="A109" s="15" t="s">
        <v>242</v>
      </c>
      <c r="B109" s="16" t="s">
        <v>286</v>
      </c>
      <c r="C109" s="16" t="s">
        <v>36</v>
      </c>
      <c r="D109" s="16" t="s">
        <v>50</v>
      </c>
      <c r="E109" s="16"/>
      <c r="F109" s="16">
        <v>280</v>
      </c>
      <c r="G109" s="16">
        <v>1111</v>
      </c>
      <c r="H109" s="16">
        <v>3480</v>
      </c>
      <c r="I109" s="17" t="s">
        <v>51</v>
      </c>
      <c r="J109" s="18">
        <v>100781015</v>
      </c>
      <c r="K109" s="19">
        <v>100781015</v>
      </c>
      <c r="L109" s="19">
        <v>0</v>
      </c>
      <c r="M109" s="19">
        <v>0</v>
      </c>
      <c r="N109" s="19">
        <v>100781015</v>
      </c>
      <c r="O109" s="19">
        <v>0</v>
      </c>
      <c r="P109" s="19">
        <v>0</v>
      </c>
      <c r="Q109" s="19">
        <v>0</v>
      </c>
      <c r="R109" s="19">
        <v>0</v>
      </c>
      <c r="S109" s="19">
        <v>0</v>
      </c>
      <c r="T109" s="19">
        <v>100781015</v>
      </c>
      <c r="U109" s="19">
        <v>100781015</v>
      </c>
      <c r="V109" s="19">
        <v>0</v>
      </c>
      <c r="W109" s="19">
        <v>100781015</v>
      </c>
      <c r="X109" s="20">
        <f t="shared" ref="X109:X172" si="15">R109/N109</f>
        <v>0</v>
      </c>
      <c r="Y109" s="20">
        <f t="shared" ref="Y109:Y172" si="16">(O109+P109+Q109)/N109</f>
        <v>0</v>
      </c>
      <c r="Z109" s="21">
        <f t="shared" ref="Z109:Z172" si="17">X109+Y109</f>
        <v>0</v>
      </c>
    </row>
    <row r="110" spans="1:26" outlineLevel="2" x14ac:dyDescent="0.25">
      <c r="A110" s="15" t="s">
        <v>296</v>
      </c>
      <c r="B110" s="16" t="s">
        <v>35</v>
      </c>
      <c r="C110" s="16" t="s">
        <v>36</v>
      </c>
      <c r="D110" s="16" t="s">
        <v>50</v>
      </c>
      <c r="E110" s="16"/>
      <c r="F110" s="16">
        <v>280</v>
      </c>
      <c r="G110" s="16">
        <v>1111</v>
      </c>
      <c r="H110" s="16">
        <v>3480</v>
      </c>
      <c r="I110" s="17" t="s">
        <v>51</v>
      </c>
      <c r="J110" s="18">
        <v>159453440</v>
      </c>
      <c r="K110" s="19">
        <v>159453440</v>
      </c>
      <c r="L110" s="19">
        <v>0</v>
      </c>
      <c r="M110" s="19">
        <v>0</v>
      </c>
      <c r="N110" s="19">
        <v>159453440</v>
      </c>
      <c r="O110" s="19">
        <v>0</v>
      </c>
      <c r="P110" s="19">
        <v>0</v>
      </c>
      <c r="Q110" s="19">
        <v>0</v>
      </c>
      <c r="R110" s="19">
        <v>8725.9699999999993</v>
      </c>
      <c r="S110" s="19">
        <v>8725.9699999999993</v>
      </c>
      <c r="T110" s="19">
        <v>159444714.03</v>
      </c>
      <c r="U110" s="19">
        <v>159444714.03</v>
      </c>
      <c r="V110" s="19">
        <v>0</v>
      </c>
      <c r="W110" s="19">
        <v>159444714.03</v>
      </c>
      <c r="X110" s="20">
        <f t="shared" si="15"/>
        <v>5.4724250539844106E-5</v>
      </c>
      <c r="Y110" s="20">
        <f t="shared" si="16"/>
        <v>0</v>
      </c>
      <c r="Z110" s="21">
        <f t="shared" si="17"/>
        <v>5.4724250539844106E-5</v>
      </c>
    </row>
    <row r="111" spans="1:26" outlineLevel="2" x14ac:dyDescent="0.25">
      <c r="A111" s="15" t="s">
        <v>312</v>
      </c>
      <c r="B111" s="16" t="s">
        <v>35</v>
      </c>
      <c r="C111" s="16" t="s">
        <v>36</v>
      </c>
      <c r="D111" s="16" t="s">
        <v>50</v>
      </c>
      <c r="E111" s="16"/>
      <c r="F111" s="16">
        <v>280</v>
      </c>
      <c r="G111" s="16">
        <v>1111</v>
      </c>
      <c r="H111" s="16">
        <v>3480</v>
      </c>
      <c r="I111" s="17" t="s">
        <v>51</v>
      </c>
      <c r="J111" s="18">
        <v>474601058</v>
      </c>
      <c r="K111" s="19">
        <v>474601058</v>
      </c>
      <c r="L111" s="19">
        <v>0</v>
      </c>
      <c r="M111" s="19">
        <v>5180629</v>
      </c>
      <c r="N111" s="19">
        <v>479781687</v>
      </c>
      <c r="O111" s="19">
        <v>0</v>
      </c>
      <c r="P111" s="19">
        <v>0</v>
      </c>
      <c r="Q111" s="19">
        <v>0</v>
      </c>
      <c r="R111" s="19">
        <v>86688.09</v>
      </c>
      <c r="S111" s="19">
        <v>86688.09</v>
      </c>
      <c r="T111" s="19">
        <v>474514369.91000003</v>
      </c>
      <c r="U111" s="19">
        <v>474514369.91000003</v>
      </c>
      <c r="V111" s="19">
        <v>0</v>
      </c>
      <c r="W111" s="19">
        <v>479694998.91000003</v>
      </c>
      <c r="X111" s="20">
        <f t="shared" si="15"/>
        <v>1.8068236522749982E-4</v>
      </c>
      <c r="Y111" s="20">
        <f t="shared" si="16"/>
        <v>0</v>
      </c>
      <c r="Z111" s="21">
        <f t="shared" si="17"/>
        <v>1.8068236522749982E-4</v>
      </c>
    </row>
    <row r="112" spans="1:26" outlineLevel="2" x14ac:dyDescent="0.25">
      <c r="A112" s="15" t="s">
        <v>333</v>
      </c>
      <c r="B112" s="16" t="s">
        <v>35</v>
      </c>
      <c r="C112" s="16" t="s">
        <v>36</v>
      </c>
      <c r="D112" s="16" t="s">
        <v>50</v>
      </c>
      <c r="E112" s="16"/>
      <c r="F112" s="16">
        <v>280</v>
      </c>
      <c r="G112" s="16">
        <v>1111</v>
      </c>
      <c r="H112" s="16">
        <v>3480</v>
      </c>
      <c r="I112" s="17" t="s">
        <v>51</v>
      </c>
      <c r="J112" s="18">
        <v>106244447</v>
      </c>
      <c r="K112" s="19">
        <v>106244447</v>
      </c>
      <c r="L112" s="19">
        <v>0</v>
      </c>
      <c r="M112" s="19">
        <v>0</v>
      </c>
      <c r="N112" s="19">
        <v>106244447</v>
      </c>
      <c r="O112" s="19">
        <v>0</v>
      </c>
      <c r="P112" s="19">
        <v>0</v>
      </c>
      <c r="Q112" s="19">
        <v>0</v>
      </c>
      <c r="R112" s="19">
        <v>352919.15</v>
      </c>
      <c r="S112" s="19">
        <v>352919.15</v>
      </c>
      <c r="T112" s="19">
        <v>105891527.84999999</v>
      </c>
      <c r="U112" s="19">
        <v>105891527.84999999</v>
      </c>
      <c r="V112" s="19">
        <v>0</v>
      </c>
      <c r="W112" s="19">
        <v>105891527.84999999</v>
      </c>
      <c r="X112" s="20">
        <f t="shared" si="15"/>
        <v>3.3217656071945108E-3</v>
      </c>
      <c r="Y112" s="20">
        <f t="shared" si="16"/>
        <v>0</v>
      </c>
      <c r="Z112" s="21">
        <f t="shared" si="17"/>
        <v>3.3217656071945108E-3</v>
      </c>
    </row>
    <row r="113" spans="1:26" outlineLevel="2" x14ac:dyDescent="0.25">
      <c r="A113" s="15" t="s">
        <v>341</v>
      </c>
      <c r="B113" s="16" t="s">
        <v>35</v>
      </c>
      <c r="C113" s="16" t="s">
        <v>36</v>
      </c>
      <c r="D113" s="16" t="s">
        <v>50</v>
      </c>
      <c r="E113" s="16"/>
      <c r="F113" s="16">
        <v>280</v>
      </c>
      <c r="G113" s="16">
        <v>1111</v>
      </c>
      <c r="H113" s="16">
        <v>3480</v>
      </c>
      <c r="I113" s="17" t="s">
        <v>51</v>
      </c>
      <c r="J113" s="18">
        <v>1981337532</v>
      </c>
      <c r="K113" s="19">
        <v>1981337532</v>
      </c>
      <c r="L113" s="19">
        <v>0</v>
      </c>
      <c r="M113" s="19">
        <v>10165563</v>
      </c>
      <c r="N113" s="19">
        <v>1991503095</v>
      </c>
      <c r="O113" s="19">
        <v>0</v>
      </c>
      <c r="P113" s="19">
        <v>0</v>
      </c>
      <c r="Q113" s="19">
        <v>0</v>
      </c>
      <c r="R113" s="19">
        <v>4619808.95</v>
      </c>
      <c r="S113" s="19">
        <v>4619808.95</v>
      </c>
      <c r="T113" s="19">
        <v>1976717723.05</v>
      </c>
      <c r="U113" s="19">
        <v>1976717723.05</v>
      </c>
      <c r="V113" s="19">
        <v>0</v>
      </c>
      <c r="W113" s="19">
        <v>1986883286.05</v>
      </c>
      <c r="X113" s="20">
        <f t="shared" si="15"/>
        <v>2.3197598645961432E-3</v>
      </c>
      <c r="Y113" s="20">
        <f t="shared" si="16"/>
        <v>0</v>
      </c>
      <c r="Z113" s="21">
        <f t="shared" si="17"/>
        <v>2.3197598645961432E-3</v>
      </c>
    </row>
    <row r="114" spans="1:26" outlineLevel="2" x14ac:dyDescent="0.25">
      <c r="A114" s="15" t="s">
        <v>362</v>
      </c>
      <c r="B114" s="16" t="s">
        <v>35</v>
      </c>
      <c r="C114" s="16" t="s">
        <v>36</v>
      </c>
      <c r="D114" s="16" t="s">
        <v>50</v>
      </c>
      <c r="E114" s="16"/>
      <c r="F114" s="16">
        <v>280</v>
      </c>
      <c r="G114" s="16">
        <v>1111</v>
      </c>
      <c r="H114" s="16">
        <v>3460</v>
      </c>
      <c r="I114" s="17" t="s">
        <v>51</v>
      </c>
      <c r="J114" s="18">
        <v>66724792</v>
      </c>
      <c r="K114" s="19">
        <v>66724792</v>
      </c>
      <c r="L114" s="19">
        <v>0</v>
      </c>
      <c r="M114" s="19">
        <v>18265789</v>
      </c>
      <c r="N114" s="19">
        <v>84990581</v>
      </c>
      <c r="O114" s="19">
        <v>0</v>
      </c>
      <c r="P114" s="19">
        <v>0</v>
      </c>
      <c r="Q114" s="19">
        <v>0</v>
      </c>
      <c r="R114" s="19">
        <v>102821.78</v>
      </c>
      <c r="S114" s="19">
        <v>102821.78</v>
      </c>
      <c r="T114" s="19">
        <v>66621970.219999999</v>
      </c>
      <c r="U114" s="19">
        <v>66621970.219999999</v>
      </c>
      <c r="V114" s="19">
        <v>0</v>
      </c>
      <c r="W114" s="19">
        <v>84887759.219999999</v>
      </c>
      <c r="X114" s="20">
        <f t="shared" si="15"/>
        <v>1.2098020603012467E-3</v>
      </c>
      <c r="Y114" s="20">
        <f t="shared" si="16"/>
        <v>0</v>
      </c>
      <c r="Z114" s="21">
        <f t="shared" si="17"/>
        <v>1.2098020603012467E-3</v>
      </c>
    </row>
    <row r="115" spans="1:26" outlineLevel="2" x14ac:dyDescent="0.25">
      <c r="A115" s="15" t="s">
        <v>400</v>
      </c>
      <c r="B115" s="16" t="s">
        <v>243</v>
      </c>
      <c r="C115" s="16" t="s">
        <v>36</v>
      </c>
      <c r="D115" s="16" t="s">
        <v>50</v>
      </c>
      <c r="E115" s="16"/>
      <c r="F115" s="16">
        <v>280</v>
      </c>
      <c r="G115" s="16">
        <v>1111</v>
      </c>
      <c r="H115" s="16">
        <v>3410</v>
      </c>
      <c r="I115" s="17" t="s">
        <v>51</v>
      </c>
      <c r="J115" s="18">
        <v>48038766171</v>
      </c>
      <c r="K115" s="19">
        <v>48038766171</v>
      </c>
      <c r="L115" s="19">
        <v>0</v>
      </c>
      <c r="M115" s="19">
        <v>0</v>
      </c>
      <c r="N115" s="19">
        <v>48038766171</v>
      </c>
      <c r="O115" s="19">
        <v>0</v>
      </c>
      <c r="P115" s="19">
        <v>0</v>
      </c>
      <c r="Q115" s="19">
        <v>0</v>
      </c>
      <c r="R115" s="19">
        <v>183648038.66999999</v>
      </c>
      <c r="S115" s="19">
        <v>183648038.66999999</v>
      </c>
      <c r="T115" s="19">
        <v>47855118132.330002</v>
      </c>
      <c r="U115" s="19">
        <v>47855118132.330002</v>
      </c>
      <c r="V115" s="19">
        <v>0</v>
      </c>
      <c r="W115" s="19">
        <v>47855118132.330002</v>
      </c>
      <c r="X115" s="20">
        <f t="shared" si="15"/>
        <v>3.8229133116425558E-3</v>
      </c>
      <c r="Y115" s="20">
        <f t="shared" si="16"/>
        <v>0</v>
      </c>
      <c r="Z115" s="21">
        <f t="shared" si="17"/>
        <v>3.8229133116425558E-3</v>
      </c>
    </row>
    <row r="116" spans="1:26" outlineLevel="2" x14ac:dyDescent="0.25">
      <c r="A116" s="15" t="s">
        <v>400</v>
      </c>
      <c r="B116" s="16" t="s">
        <v>257</v>
      </c>
      <c r="C116" s="16" t="s">
        <v>36</v>
      </c>
      <c r="D116" s="16" t="s">
        <v>50</v>
      </c>
      <c r="E116" s="16"/>
      <c r="F116" s="16">
        <v>280</v>
      </c>
      <c r="G116" s="16">
        <v>1111</v>
      </c>
      <c r="H116" s="16">
        <v>3420</v>
      </c>
      <c r="I116" s="17" t="s">
        <v>51</v>
      </c>
      <c r="J116" s="18">
        <v>22194456286</v>
      </c>
      <c r="K116" s="19">
        <v>22194456286</v>
      </c>
      <c r="L116" s="19">
        <v>0</v>
      </c>
      <c r="M116" s="19">
        <v>0</v>
      </c>
      <c r="N116" s="19">
        <v>22194456286</v>
      </c>
      <c r="O116" s="19">
        <v>0</v>
      </c>
      <c r="P116" s="19">
        <v>0</v>
      </c>
      <c r="Q116" s="19">
        <v>0</v>
      </c>
      <c r="R116" s="19">
        <v>86497922.790000007</v>
      </c>
      <c r="S116" s="19">
        <v>86497922.790000007</v>
      </c>
      <c r="T116" s="19">
        <v>22107958363.209999</v>
      </c>
      <c r="U116" s="19">
        <v>22107958363.209999</v>
      </c>
      <c r="V116" s="19">
        <v>0</v>
      </c>
      <c r="W116" s="19">
        <v>22107958363.209999</v>
      </c>
      <c r="X116" s="20">
        <f t="shared" si="15"/>
        <v>3.8972760438633438E-3</v>
      </c>
      <c r="Y116" s="20">
        <f t="shared" si="16"/>
        <v>0</v>
      </c>
      <c r="Z116" s="21">
        <f t="shared" si="17"/>
        <v>3.8972760438633438E-3</v>
      </c>
    </row>
    <row r="117" spans="1:26" outlineLevel="2" x14ac:dyDescent="0.25">
      <c r="A117" s="15" t="s">
        <v>400</v>
      </c>
      <c r="B117" s="16" t="s">
        <v>286</v>
      </c>
      <c r="C117" s="16" t="s">
        <v>36</v>
      </c>
      <c r="D117" s="16" t="s">
        <v>50</v>
      </c>
      <c r="E117" s="16"/>
      <c r="F117" s="16">
        <v>280</v>
      </c>
      <c r="G117" s="16">
        <v>1111</v>
      </c>
      <c r="H117" s="16">
        <v>3420</v>
      </c>
      <c r="I117" s="17" t="s">
        <v>51</v>
      </c>
      <c r="J117" s="18">
        <v>13357725727</v>
      </c>
      <c r="K117" s="19">
        <v>13357725727</v>
      </c>
      <c r="L117" s="19">
        <v>0</v>
      </c>
      <c r="M117" s="19">
        <v>0</v>
      </c>
      <c r="N117" s="19">
        <v>13357725727</v>
      </c>
      <c r="O117" s="19">
        <v>0</v>
      </c>
      <c r="P117" s="19">
        <v>0</v>
      </c>
      <c r="Q117" s="19">
        <v>0</v>
      </c>
      <c r="R117" s="19">
        <v>38854121.670000002</v>
      </c>
      <c r="S117" s="19">
        <v>38854121.670000002</v>
      </c>
      <c r="T117" s="19">
        <v>13318871605.33</v>
      </c>
      <c r="U117" s="19">
        <v>13318871605.33</v>
      </c>
      <c r="V117" s="19">
        <v>0</v>
      </c>
      <c r="W117" s="19">
        <v>13318871605.33</v>
      </c>
      <c r="X117" s="20">
        <f t="shared" si="15"/>
        <v>2.9087377944483528E-3</v>
      </c>
      <c r="Y117" s="20">
        <f t="shared" si="16"/>
        <v>0</v>
      </c>
      <c r="Z117" s="21">
        <f t="shared" si="17"/>
        <v>2.9087377944483528E-3</v>
      </c>
    </row>
    <row r="118" spans="1:26" outlineLevel="2" x14ac:dyDescent="0.25">
      <c r="A118" s="15" t="s">
        <v>400</v>
      </c>
      <c r="B118" s="16" t="s">
        <v>451</v>
      </c>
      <c r="C118" s="16" t="s">
        <v>36</v>
      </c>
      <c r="D118" s="16" t="s">
        <v>50</v>
      </c>
      <c r="E118" s="16"/>
      <c r="F118" s="16">
        <v>280</v>
      </c>
      <c r="G118" s="16">
        <v>1111</v>
      </c>
      <c r="H118" s="16">
        <v>3480</v>
      </c>
      <c r="I118" s="17" t="s">
        <v>51</v>
      </c>
      <c r="J118" s="18">
        <v>9827105743</v>
      </c>
      <c r="K118" s="19">
        <v>9827105743</v>
      </c>
      <c r="L118" s="19">
        <v>0</v>
      </c>
      <c r="M118" s="19">
        <v>0</v>
      </c>
      <c r="N118" s="19">
        <v>9827105743</v>
      </c>
      <c r="O118" s="19">
        <v>0</v>
      </c>
      <c r="P118" s="19">
        <v>0</v>
      </c>
      <c r="Q118" s="19">
        <v>0</v>
      </c>
      <c r="R118" s="19">
        <v>33488872.879999999</v>
      </c>
      <c r="S118" s="19">
        <v>33488872.879999999</v>
      </c>
      <c r="T118" s="19">
        <v>9793616870.1200008</v>
      </c>
      <c r="U118" s="19">
        <v>9793616870.1200008</v>
      </c>
      <c r="V118" s="19">
        <v>0</v>
      </c>
      <c r="W118" s="19">
        <v>9793616870.1200008</v>
      </c>
      <c r="X118" s="20">
        <f t="shared" si="15"/>
        <v>3.4078063018559298E-3</v>
      </c>
      <c r="Y118" s="20">
        <f t="shared" si="16"/>
        <v>0</v>
      </c>
      <c r="Z118" s="21">
        <f t="shared" si="17"/>
        <v>3.4078063018559298E-3</v>
      </c>
    </row>
    <row r="119" spans="1:26" outlineLevel="2" x14ac:dyDescent="0.25">
      <c r="A119" s="15" t="s">
        <v>400</v>
      </c>
      <c r="B119" s="16" t="s">
        <v>465</v>
      </c>
      <c r="C119" s="16" t="s">
        <v>36</v>
      </c>
      <c r="D119" s="16" t="s">
        <v>50</v>
      </c>
      <c r="E119" s="16"/>
      <c r="F119" s="16">
        <v>280</v>
      </c>
      <c r="G119" s="16">
        <v>1111</v>
      </c>
      <c r="H119" s="16">
        <v>3480</v>
      </c>
      <c r="I119" s="17" t="s">
        <v>51</v>
      </c>
      <c r="J119" s="18">
        <v>6407706012</v>
      </c>
      <c r="K119" s="19">
        <v>6407706012</v>
      </c>
      <c r="L119" s="19">
        <v>0</v>
      </c>
      <c r="M119" s="19">
        <v>0</v>
      </c>
      <c r="N119" s="19">
        <v>6407706012</v>
      </c>
      <c r="O119" s="19">
        <v>0</v>
      </c>
      <c r="P119" s="19">
        <v>0</v>
      </c>
      <c r="Q119" s="19">
        <v>0</v>
      </c>
      <c r="R119" s="19">
        <v>8940256.3300000001</v>
      </c>
      <c r="S119" s="19">
        <v>8940256.3300000001</v>
      </c>
      <c r="T119" s="19">
        <v>6398765755.6700001</v>
      </c>
      <c r="U119" s="19">
        <v>6398765755.6700001</v>
      </c>
      <c r="V119" s="19">
        <v>0</v>
      </c>
      <c r="W119" s="19">
        <v>6398765755.6700001</v>
      </c>
      <c r="X119" s="20">
        <f t="shared" si="15"/>
        <v>1.3952350986854232E-3</v>
      </c>
      <c r="Y119" s="20">
        <f t="shared" si="16"/>
        <v>0</v>
      </c>
      <c r="Z119" s="21">
        <f t="shared" si="17"/>
        <v>1.3952350986854232E-3</v>
      </c>
    </row>
    <row r="120" spans="1:26" outlineLevel="2" x14ac:dyDescent="0.25">
      <c r="A120" s="15" t="s">
        <v>472</v>
      </c>
      <c r="B120" s="16" t="s">
        <v>35</v>
      </c>
      <c r="C120" s="16" t="s">
        <v>36</v>
      </c>
      <c r="D120" s="16" t="s">
        <v>50</v>
      </c>
      <c r="E120" s="16"/>
      <c r="F120" s="16">
        <v>280</v>
      </c>
      <c r="G120" s="16">
        <v>1111</v>
      </c>
      <c r="H120" s="16">
        <v>3480</v>
      </c>
      <c r="I120" s="17" t="s">
        <v>51</v>
      </c>
      <c r="J120" s="18">
        <v>88853812</v>
      </c>
      <c r="K120" s="19">
        <v>88853812</v>
      </c>
      <c r="L120" s="19">
        <v>0</v>
      </c>
      <c r="M120" s="19">
        <v>-88853808</v>
      </c>
      <c r="N120" s="19">
        <v>4</v>
      </c>
      <c r="O120" s="19">
        <v>0</v>
      </c>
      <c r="P120" s="19">
        <v>0</v>
      </c>
      <c r="Q120" s="19">
        <v>0</v>
      </c>
      <c r="R120" s="19">
        <v>0</v>
      </c>
      <c r="S120" s="19">
        <v>0</v>
      </c>
      <c r="T120" s="19">
        <v>4</v>
      </c>
      <c r="U120" s="19">
        <v>88853812</v>
      </c>
      <c r="V120" s="19">
        <v>0</v>
      </c>
      <c r="W120" s="19">
        <v>4</v>
      </c>
      <c r="X120" s="20">
        <f t="shared" si="15"/>
        <v>0</v>
      </c>
      <c r="Y120" s="20">
        <f t="shared" si="16"/>
        <v>0</v>
      </c>
      <c r="Z120" s="21">
        <f t="shared" si="17"/>
        <v>0</v>
      </c>
    </row>
    <row r="121" spans="1:26" outlineLevel="1" x14ac:dyDescent="0.25">
      <c r="A121" s="22"/>
      <c r="B121" s="23"/>
      <c r="C121" s="23"/>
      <c r="D121" s="23" t="s">
        <v>497</v>
      </c>
      <c r="E121" s="23"/>
      <c r="F121" s="23"/>
      <c r="G121" s="23"/>
      <c r="H121" s="23"/>
      <c r="I121" s="24"/>
      <c r="J121" s="25">
        <f t="shared" ref="J121:W121" si="18">SUBTOTAL(9,J105:J120)</f>
        <v>104693578391</v>
      </c>
      <c r="K121" s="26">
        <f t="shared" si="18"/>
        <v>104693578391</v>
      </c>
      <c r="L121" s="26">
        <f t="shared" si="18"/>
        <v>0</v>
      </c>
      <c r="M121" s="26">
        <f t="shared" si="18"/>
        <v>0</v>
      </c>
      <c r="N121" s="26">
        <f t="shared" si="18"/>
        <v>104693578391</v>
      </c>
      <c r="O121" s="26">
        <f t="shared" si="18"/>
        <v>0</v>
      </c>
      <c r="P121" s="26">
        <f t="shared" si="18"/>
        <v>0</v>
      </c>
      <c r="Q121" s="26">
        <f t="shared" si="18"/>
        <v>0</v>
      </c>
      <c r="R121" s="26">
        <f t="shared" si="18"/>
        <v>357701053.89999998</v>
      </c>
      <c r="S121" s="26">
        <f t="shared" si="18"/>
        <v>357701053.89999998</v>
      </c>
      <c r="T121" s="26">
        <f t="shared" si="18"/>
        <v>104247023529.10001</v>
      </c>
      <c r="U121" s="26">
        <f t="shared" si="18"/>
        <v>104335877337.10001</v>
      </c>
      <c r="V121" s="26">
        <f t="shared" si="18"/>
        <v>0</v>
      </c>
      <c r="W121" s="26">
        <f t="shared" si="18"/>
        <v>104335877337.10001</v>
      </c>
      <c r="X121" s="27">
        <f t="shared" si="15"/>
        <v>3.4166475097841321E-3</v>
      </c>
      <c r="Y121" s="27">
        <f t="shared" si="16"/>
        <v>0</v>
      </c>
      <c r="Z121" s="28">
        <f t="shared" si="17"/>
        <v>3.4166475097841321E-3</v>
      </c>
    </row>
    <row r="122" spans="1:26" outlineLevel="2" x14ac:dyDescent="0.25">
      <c r="A122" s="15" t="s">
        <v>34</v>
      </c>
      <c r="B122" s="16" t="s">
        <v>35</v>
      </c>
      <c r="C122" s="16" t="s">
        <v>36</v>
      </c>
      <c r="D122" s="16" t="s">
        <v>52</v>
      </c>
      <c r="E122" s="16"/>
      <c r="F122" s="16" t="s">
        <v>38</v>
      </c>
      <c r="G122" s="16">
        <v>1111</v>
      </c>
      <c r="H122" s="16">
        <v>3480</v>
      </c>
      <c r="I122" s="17" t="s">
        <v>53</v>
      </c>
      <c r="J122" s="18">
        <v>506209327</v>
      </c>
      <c r="K122" s="19">
        <v>506209327</v>
      </c>
      <c r="L122" s="19">
        <v>0</v>
      </c>
      <c r="M122" s="19">
        <v>0</v>
      </c>
      <c r="N122" s="19">
        <v>506209327</v>
      </c>
      <c r="O122" s="19">
        <v>0</v>
      </c>
      <c r="P122" s="19">
        <v>4409674.67</v>
      </c>
      <c r="Q122" s="19">
        <v>0</v>
      </c>
      <c r="R122" s="19">
        <v>459961283.00999999</v>
      </c>
      <c r="S122" s="19">
        <v>459961283.00999999</v>
      </c>
      <c r="T122" s="19">
        <v>41838369.32</v>
      </c>
      <c r="U122" s="19">
        <v>41838369.32</v>
      </c>
      <c r="V122" s="19">
        <v>0</v>
      </c>
      <c r="W122" s="19">
        <v>41838369.319999993</v>
      </c>
      <c r="X122" s="20">
        <f t="shared" si="15"/>
        <v>0.90863849889119086</v>
      </c>
      <c r="Y122" s="20">
        <f t="shared" si="16"/>
        <v>8.7111683542725402E-3</v>
      </c>
      <c r="Z122" s="21">
        <f t="shared" si="17"/>
        <v>0.91734966724546341</v>
      </c>
    </row>
    <row r="123" spans="1:26" outlineLevel="2" x14ac:dyDescent="0.25">
      <c r="A123" s="15" t="s">
        <v>172</v>
      </c>
      <c r="B123" s="16" t="s">
        <v>35</v>
      </c>
      <c r="C123" s="16" t="s">
        <v>36</v>
      </c>
      <c r="D123" s="16" t="s">
        <v>52</v>
      </c>
      <c r="E123" s="16"/>
      <c r="F123" s="16" t="s">
        <v>38</v>
      </c>
      <c r="G123" s="16">
        <v>1111</v>
      </c>
      <c r="H123" s="16">
        <v>3480</v>
      </c>
      <c r="I123" s="17" t="s">
        <v>53</v>
      </c>
      <c r="J123" s="18">
        <v>723912314</v>
      </c>
      <c r="K123" s="19">
        <v>723912314</v>
      </c>
      <c r="L123" s="19">
        <v>0</v>
      </c>
      <c r="M123" s="19">
        <v>0</v>
      </c>
      <c r="N123" s="19">
        <v>723912314</v>
      </c>
      <c r="O123" s="19">
        <v>0</v>
      </c>
      <c r="P123" s="19">
        <v>7629308.5</v>
      </c>
      <c r="Q123" s="19">
        <v>0</v>
      </c>
      <c r="R123" s="19">
        <v>698385568.67999995</v>
      </c>
      <c r="S123" s="19">
        <v>697224868.72000003</v>
      </c>
      <c r="T123" s="19">
        <v>17897436.82</v>
      </c>
      <c r="U123" s="19">
        <v>17897436.82</v>
      </c>
      <c r="V123" s="19">
        <v>0</v>
      </c>
      <c r="W123" s="19">
        <v>17897436.820000052</v>
      </c>
      <c r="X123" s="20">
        <f t="shared" si="15"/>
        <v>0.9647377937543965</v>
      </c>
      <c r="Y123" s="20">
        <f t="shared" si="16"/>
        <v>1.0538995334730555E-2</v>
      </c>
      <c r="Z123" s="21">
        <f t="shared" si="17"/>
        <v>0.97527678908912707</v>
      </c>
    </row>
    <row r="124" spans="1:26" outlineLevel="2" x14ac:dyDescent="0.25">
      <c r="A124" s="15" t="s">
        <v>242</v>
      </c>
      <c r="B124" s="16" t="s">
        <v>243</v>
      </c>
      <c r="C124" s="16" t="s">
        <v>36</v>
      </c>
      <c r="D124" s="16" t="s">
        <v>52</v>
      </c>
      <c r="E124" s="16"/>
      <c r="F124" s="16" t="s">
        <v>38</v>
      </c>
      <c r="G124" s="16">
        <v>1111</v>
      </c>
      <c r="H124" s="16">
        <v>3480</v>
      </c>
      <c r="I124" s="17" t="s">
        <v>53</v>
      </c>
      <c r="J124" s="18">
        <v>23603445</v>
      </c>
      <c r="K124" s="19">
        <v>23603445</v>
      </c>
      <c r="L124" s="19">
        <v>0</v>
      </c>
      <c r="M124" s="19">
        <v>0</v>
      </c>
      <c r="N124" s="19">
        <v>23603445</v>
      </c>
      <c r="O124" s="19">
        <v>0</v>
      </c>
      <c r="P124" s="19">
        <v>0</v>
      </c>
      <c r="Q124" s="19">
        <v>0</v>
      </c>
      <c r="R124" s="19">
        <v>19908322.399999999</v>
      </c>
      <c r="S124" s="19">
        <v>19908322.399999999</v>
      </c>
      <c r="T124" s="19">
        <v>3695122.6</v>
      </c>
      <c r="U124" s="19">
        <v>3695122.6</v>
      </c>
      <c r="V124" s="19">
        <v>0</v>
      </c>
      <c r="W124" s="19">
        <v>3695122.6000000015</v>
      </c>
      <c r="X124" s="20">
        <f t="shared" si="15"/>
        <v>0.84344986081480899</v>
      </c>
      <c r="Y124" s="20">
        <f t="shared" si="16"/>
        <v>0</v>
      </c>
      <c r="Z124" s="21">
        <f t="shared" si="17"/>
        <v>0.84344986081480899</v>
      </c>
    </row>
    <row r="125" spans="1:26" outlineLevel="2" x14ac:dyDescent="0.25">
      <c r="A125" s="15" t="s">
        <v>242</v>
      </c>
      <c r="B125" s="16" t="s">
        <v>257</v>
      </c>
      <c r="C125" s="16" t="s">
        <v>36</v>
      </c>
      <c r="D125" s="16" t="s">
        <v>52</v>
      </c>
      <c r="E125" s="16"/>
      <c r="F125" s="16" t="s">
        <v>38</v>
      </c>
      <c r="G125" s="16">
        <v>1111</v>
      </c>
      <c r="H125" s="16">
        <v>3480</v>
      </c>
      <c r="I125" s="17" t="s">
        <v>53</v>
      </c>
      <c r="J125" s="18">
        <v>470181302</v>
      </c>
      <c r="K125" s="19">
        <v>470181302</v>
      </c>
      <c r="L125" s="19">
        <v>0</v>
      </c>
      <c r="M125" s="19">
        <v>0</v>
      </c>
      <c r="N125" s="19">
        <v>470181302</v>
      </c>
      <c r="O125" s="19">
        <v>0</v>
      </c>
      <c r="P125" s="19">
        <v>37138281.329999998</v>
      </c>
      <c r="Q125" s="19">
        <v>0</v>
      </c>
      <c r="R125" s="19">
        <v>399388264.20999998</v>
      </c>
      <c r="S125" s="19">
        <v>399388264.20999998</v>
      </c>
      <c r="T125" s="19">
        <v>33654756.460000001</v>
      </c>
      <c r="U125" s="19">
        <v>33654756.460000001</v>
      </c>
      <c r="V125" s="19">
        <v>0</v>
      </c>
      <c r="W125" s="19">
        <v>33654756.460000038</v>
      </c>
      <c r="X125" s="20">
        <f t="shared" si="15"/>
        <v>0.84943459578492553</v>
      </c>
      <c r="Y125" s="20">
        <f t="shared" si="16"/>
        <v>7.8987150641732659E-2</v>
      </c>
      <c r="Z125" s="21">
        <f t="shared" si="17"/>
        <v>0.9284217464266582</v>
      </c>
    </row>
    <row r="126" spans="1:26" outlineLevel="2" x14ac:dyDescent="0.25">
      <c r="A126" s="15" t="s">
        <v>242</v>
      </c>
      <c r="B126" s="16" t="s">
        <v>286</v>
      </c>
      <c r="C126" s="16" t="s">
        <v>36</v>
      </c>
      <c r="D126" s="16" t="s">
        <v>52</v>
      </c>
      <c r="E126" s="16"/>
      <c r="F126" s="16" t="s">
        <v>38</v>
      </c>
      <c r="G126" s="16">
        <v>1111</v>
      </c>
      <c r="H126" s="16">
        <v>3480</v>
      </c>
      <c r="I126" s="17" t="s">
        <v>53</v>
      </c>
      <c r="J126" s="18">
        <v>94862237</v>
      </c>
      <c r="K126" s="19">
        <v>94862237</v>
      </c>
      <c r="L126" s="19">
        <v>0</v>
      </c>
      <c r="M126" s="19">
        <v>0</v>
      </c>
      <c r="N126" s="19">
        <v>94862237</v>
      </c>
      <c r="O126" s="19">
        <v>0</v>
      </c>
      <c r="P126" s="19">
        <v>0</v>
      </c>
      <c r="Q126" s="19">
        <v>0</v>
      </c>
      <c r="R126" s="19">
        <v>87069386.390000001</v>
      </c>
      <c r="S126" s="19">
        <v>87069386.390000001</v>
      </c>
      <c r="T126" s="19">
        <v>7792850.6100000003</v>
      </c>
      <c r="U126" s="19">
        <v>7792850.6100000003</v>
      </c>
      <c r="V126" s="19">
        <v>0</v>
      </c>
      <c r="W126" s="19">
        <v>7792850.6099999994</v>
      </c>
      <c r="X126" s="20">
        <f t="shared" si="15"/>
        <v>0.91785086609332223</v>
      </c>
      <c r="Y126" s="20">
        <f t="shared" si="16"/>
        <v>0</v>
      </c>
      <c r="Z126" s="21">
        <f t="shared" si="17"/>
        <v>0.91785086609332223</v>
      </c>
    </row>
    <row r="127" spans="1:26" outlineLevel="2" x14ac:dyDescent="0.25">
      <c r="A127" s="15" t="s">
        <v>296</v>
      </c>
      <c r="B127" s="16" t="s">
        <v>35</v>
      </c>
      <c r="C127" s="16" t="s">
        <v>36</v>
      </c>
      <c r="D127" s="16" t="s">
        <v>52</v>
      </c>
      <c r="E127" s="16"/>
      <c r="F127" s="16" t="s">
        <v>38</v>
      </c>
      <c r="G127" s="16">
        <v>1111</v>
      </c>
      <c r="H127" s="16">
        <v>3480</v>
      </c>
      <c r="I127" s="17" t="s">
        <v>53</v>
      </c>
      <c r="J127" s="18">
        <v>141736947</v>
      </c>
      <c r="K127" s="19">
        <v>141736947</v>
      </c>
      <c r="L127" s="19">
        <v>0</v>
      </c>
      <c r="M127" s="19">
        <v>0</v>
      </c>
      <c r="N127" s="19">
        <v>141736947</v>
      </c>
      <c r="O127" s="19">
        <v>0</v>
      </c>
      <c r="P127" s="19">
        <v>2503385.64</v>
      </c>
      <c r="Q127" s="19">
        <v>0</v>
      </c>
      <c r="R127" s="19">
        <v>135303899.38</v>
      </c>
      <c r="S127" s="19">
        <v>135303899.38</v>
      </c>
      <c r="T127" s="19">
        <v>3929661.98</v>
      </c>
      <c r="U127" s="19">
        <v>3929661.98</v>
      </c>
      <c r="V127" s="19">
        <v>0</v>
      </c>
      <c r="W127" s="19">
        <v>3929661.9800000191</v>
      </c>
      <c r="X127" s="20">
        <f t="shared" si="15"/>
        <v>0.95461276853945498</v>
      </c>
      <c r="Y127" s="20">
        <f t="shared" si="16"/>
        <v>1.7662195306069349E-2</v>
      </c>
      <c r="Z127" s="21">
        <f t="shared" si="17"/>
        <v>0.97227496384552436</v>
      </c>
    </row>
    <row r="128" spans="1:26" outlineLevel="2" x14ac:dyDescent="0.25">
      <c r="A128" s="15" t="s">
        <v>312</v>
      </c>
      <c r="B128" s="16" t="s">
        <v>35</v>
      </c>
      <c r="C128" s="16" t="s">
        <v>36</v>
      </c>
      <c r="D128" s="16" t="s">
        <v>52</v>
      </c>
      <c r="E128" s="16"/>
      <c r="F128" s="16" t="s">
        <v>38</v>
      </c>
      <c r="G128" s="16">
        <v>1111</v>
      </c>
      <c r="H128" s="16">
        <v>3480</v>
      </c>
      <c r="I128" s="17" t="s">
        <v>53</v>
      </c>
      <c r="J128" s="18">
        <v>467787075</v>
      </c>
      <c r="K128" s="19">
        <v>467787075</v>
      </c>
      <c r="L128" s="19">
        <v>0</v>
      </c>
      <c r="M128" s="19">
        <v>0</v>
      </c>
      <c r="N128" s="19">
        <v>467787075</v>
      </c>
      <c r="O128" s="19">
        <v>0</v>
      </c>
      <c r="P128" s="19">
        <v>45439465.390000001</v>
      </c>
      <c r="Q128" s="19">
        <v>0</v>
      </c>
      <c r="R128" s="19">
        <v>375840700.58999997</v>
      </c>
      <c r="S128" s="19">
        <v>375840700.58999997</v>
      </c>
      <c r="T128" s="19">
        <v>46506909.020000003</v>
      </c>
      <c r="U128" s="19">
        <v>46506909.020000003</v>
      </c>
      <c r="V128" s="19">
        <v>0</v>
      </c>
      <c r="W128" s="19">
        <v>46506909.020000041</v>
      </c>
      <c r="X128" s="20">
        <f t="shared" si="15"/>
        <v>0.80344396131509188</v>
      </c>
      <c r="Y128" s="20">
        <f t="shared" si="16"/>
        <v>9.713706901799285E-2</v>
      </c>
      <c r="Z128" s="21">
        <f t="shared" si="17"/>
        <v>0.90058103033308479</v>
      </c>
    </row>
    <row r="129" spans="1:26" outlineLevel="2" x14ac:dyDescent="0.25">
      <c r="A129" s="15" t="s">
        <v>333</v>
      </c>
      <c r="B129" s="16" t="s">
        <v>35</v>
      </c>
      <c r="C129" s="16" t="s">
        <v>36</v>
      </c>
      <c r="D129" s="16" t="s">
        <v>52</v>
      </c>
      <c r="E129" s="16"/>
      <c r="F129" s="16" t="s">
        <v>38</v>
      </c>
      <c r="G129" s="16">
        <v>1111</v>
      </c>
      <c r="H129" s="16">
        <v>3480</v>
      </c>
      <c r="I129" s="17" t="s">
        <v>53</v>
      </c>
      <c r="J129" s="18">
        <v>95089337</v>
      </c>
      <c r="K129" s="19">
        <v>95089337</v>
      </c>
      <c r="L129" s="19">
        <v>0</v>
      </c>
      <c r="M129" s="19">
        <v>0</v>
      </c>
      <c r="N129" s="19">
        <v>95089337</v>
      </c>
      <c r="O129" s="19">
        <v>0</v>
      </c>
      <c r="P129" s="19">
        <v>1360470.19</v>
      </c>
      <c r="Q129" s="19">
        <v>0</v>
      </c>
      <c r="R129" s="19">
        <v>91171285.75</v>
      </c>
      <c r="S129" s="19">
        <v>91171285.75</v>
      </c>
      <c r="T129" s="19">
        <v>2557581.06</v>
      </c>
      <c r="U129" s="19">
        <v>2557581.06</v>
      </c>
      <c r="V129" s="19">
        <v>0</v>
      </c>
      <c r="W129" s="19">
        <v>2557581.0600000024</v>
      </c>
      <c r="X129" s="20">
        <f t="shared" si="15"/>
        <v>0.95879610297419571</v>
      </c>
      <c r="Y129" s="20">
        <f t="shared" si="16"/>
        <v>1.4307284422437396E-2</v>
      </c>
      <c r="Z129" s="21">
        <f t="shared" si="17"/>
        <v>0.97310338739663316</v>
      </c>
    </row>
    <row r="130" spans="1:26" outlineLevel="2" x14ac:dyDescent="0.25">
      <c r="A130" s="15" t="s">
        <v>341</v>
      </c>
      <c r="B130" s="16" t="s">
        <v>35</v>
      </c>
      <c r="C130" s="16" t="s">
        <v>36</v>
      </c>
      <c r="D130" s="16" t="s">
        <v>52</v>
      </c>
      <c r="E130" s="16"/>
      <c r="F130" s="16" t="s">
        <v>38</v>
      </c>
      <c r="G130" s="16">
        <v>1111</v>
      </c>
      <c r="H130" s="16">
        <v>3480</v>
      </c>
      <c r="I130" s="17" t="s">
        <v>53</v>
      </c>
      <c r="J130" s="18">
        <v>1801453662</v>
      </c>
      <c r="K130" s="19">
        <v>1801453662</v>
      </c>
      <c r="L130" s="19">
        <v>-2395642</v>
      </c>
      <c r="M130" s="19">
        <v>0</v>
      </c>
      <c r="N130" s="19">
        <v>1799058020</v>
      </c>
      <c r="O130" s="19">
        <v>0</v>
      </c>
      <c r="P130" s="19">
        <v>89726487.519999996</v>
      </c>
      <c r="Q130" s="19">
        <v>0</v>
      </c>
      <c r="R130" s="19">
        <v>1643664666.6400001</v>
      </c>
      <c r="S130" s="19">
        <v>1643664666.6400001</v>
      </c>
      <c r="T130" s="19">
        <v>65666865.840000004</v>
      </c>
      <c r="U130" s="19">
        <v>68062507.840000004</v>
      </c>
      <c r="V130" s="19">
        <v>0</v>
      </c>
      <c r="W130" s="19">
        <v>65666865.839999914</v>
      </c>
      <c r="X130" s="20">
        <f t="shared" si="15"/>
        <v>0.91362515736985517</v>
      </c>
      <c r="Y130" s="20">
        <f t="shared" si="16"/>
        <v>4.9874148872641695E-2</v>
      </c>
      <c r="Z130" s="21">
        <f t="shared" si="17"/>
        <v>0.96349930624249691</v>
      </c>
    </row>
    <row r="131" spans="1:26" outlineLevel="2" x14ac:dyDescent="0.25">
      <c r="A131" s="15" t="s">
        <v>362</v>
      </c>
      <c r="B131" s="16" t="s">
        <v>35</v>
      </c>
      <c r="C131" s="16" t="s">
        <v>36</v>
      </c>
      <c r="D131" s="16" t="s">
        <v>52</v>
      </c>
      <c r="E131" s="16"/>
      <c r="F131" s="16" t="s">
        <v>38</v>
      </c>
      <c r="G131" s="16">
        <v>1111</v>
      </c>
      <c r="H131" s="16">
        <v>3460</v>
      </c>
      <c r="I131" s="17" t="s">
        <v>53</v>
      </c>
      <c r="J131" s="18">
        <v>62769800</v>
      </c>
      <c r="K131" s="19">
        <v>62769800</v>
      </c>
      <c r="L131" s="19">
        <v>0</v>
      </c>
      <c r="M131" s="19">
        <v>0</v>
      </c>
      <c r="N131" s="19">
        <v>62769800</v>
      </c>
      <c r="O131" s="19">
        <v>0</v>
      </c>
      <c r="P131" s="19">
        <v>0</v>
      </c>
      <c r="Q131" s="19">
        <v>0</v>
      </c>
      <c r="R131" s="19">
        <v>52271191.600000001</v>
      </c>
      <c r="S131" s="19">
        <v>52271191.600000001</v>
      </c>
      <c r="T131" s="19">
        <v>10498608.4</v>
      </c>
      <c r="U131" s="19">
        <v>10498608.4</v>
      </c>
      <c r="V131" s="19">
        <v>0</v>
      </c>
      <c r="W131" s="19">
        <v>10498608.399999999</v>
      </c>
      <c r="X131" s="20">
        <f t="shared" si="15"/>
        <v>0.83274427511319138</v>
      </c>
      <c r="Y131" s="20">
        <f t="shared" si="16"/>
        <v>0</v>
      </c>
      <c r="Z131" s="21">
        <f t="shared" si="17"/>
        <v>0.83274427511319138</v>
      </c>
    </row>
    <row r="132" spans="1:26" outlineLevel="2" x14ac:dyDescent="0.25">
      <c r="A132" s="15" t="s">
        <v>400</v>
      </c>
      <c r="B132" s="16" t="s">
        <v>243</v>
      </c>
      <c r="C132" s="16" t="s">
        <v>36</v>
      </c>
      <c r="D132" s="16" t="s">
        <v>52</v>
      </c>
      <c r="E132" s="16"/>
      <c r="F132" s="16">
        <v>280</v>
      </c>
      <c r="G132" s="16">
        <v>1111</v>
      </c>
      <c r="H132" s="16">
        <v>3410</v>
      </c>
      <c r="I132" s="17" t="s">
        <v>53</v>
      </c>
      <c r="J132" s="18">
        <v>42761000377</v>
      </c>
      <c r="K132" s="19">
        <v>42761000377</v>
      </c>
      <c r="L132" s="19">
        <v>-197604361</v>
      </c>
      <c r="M132" s="19">
        <v>0</v>
      </c>
      <c r="N132" s="19">
        <v>42563396016</v>
      </c>
      <c r="O132" s="19">
        <v>0</v>
      </c>
      <c r="P132" s="19">
        <v>919722065.88999999</v>
      </c>
      <c r="Q132" s="19">
        <v>0</v>
      </c>
      <c r="R132" s="19">
        <v>39651417123.370003</v>
      </c>
      <c r="S132" s="19">
        <v>39651323958.260002</v>
      </c>
      <c r="T132" s="19">
        <v>1992256826.74</v>
      </c>
      <c r="U132" s="19">
        <v>2189861187.7399998</v>
      </c>
      <c r="V132" s="19">
        <v>0</v>
      </c>
      <c r="W132" s="19">
        <v>1992256826.7399979</v>
      </c>
      <c r="X132" s="20">
        <f t="shared" si="15"/>
        <v>0.93158490239981429</v>
      </c>
      <c r="Y132" s="20">
        <f t="shared" si="16"/>
        <v>2.1608286743479477E-2</v>
      </c>
      <c r="Z132" s="21">
        <f t="shared" si="17"/>
        <v>0.95319318914329376</v>
      </c>
    </row>
    <row r="133" spans="1:26" outlineLevel="2" x14ac:dyDescent="0.25">
      <c r="A133" s="15" t="s">
        <v>400</v>
      </c>
      <c r="B133" s="16" t="s">
        <v>257</v>
      </c>
      <c r="C133" s="16" t="s">
        <v>36</v>
      </c>
      <c r="D133" s="16" t="s">
        <v>52</v>
      </c>
      <c r="E133" s="16"/>
      <c r="F133" s="16">
        <v>280</v>
      </c>
      <c r="G133" s="16">
        <v>1111</v>
      </c>
      <c r="H133" s="16">
        <v>3420</v>
      </c>
      <c r="I133" s="17" t="s">
        <v>53</v>
      </c>
      <c r="J133" s="18">
        <v>20334244877</v>
      </c>
      <c r="K133" s="19">
        <v>20334244877</v>
      </c>
      <c r="L133" s="19">
        <v>0</v>
      </c>
      <c r="M133" s="19">
        <v>0</v>
      </c>
      <c r="N133" s="19">
        <v>20334244877</v>
      </c>
      <c r="O133" s="19">
        <v>0</v>
      </c>
      <c r="P133" s="19">
        <v>268756076.70999998</v>
      </c>
      <c r="Q133" s="19">
        <v>0</v>
      </c>
      <c r="R133" s="19">
        <v>18955071011.529999</v>
      </c>
      <c r="S133" s="19">
        <v>18955071011.529999</v>
      </c>
      <c r="T133" s="19">
        <v>1110417788.76</v>
      </c>
      <c r="U133" s="19">
        <v>1110417788.76</v>
      </c>
      <c r="V133" s="19">
        <v>0</v>
      </c>
      <c r="W133" s="19">
        <v>1110417788.7600021</v>
      </c>
      <c r="X133" s="20">
        <f t="shared" si="15"/>
        <v>0.93217481771206656</v>
      </c>
      <c r="Y133" s="20">
        <f t="shared" si="16"/>
        <v>1.321691945462844E-2</v>
      </c>
      <c r="Z133" s="21">
        <f t="shared" si="17"/>
        <v>0.945391737166695</v>
      </c>
    </row>
    <row r="134" spans="1:26" outlineLevel="2" x14ac:dyDescent="0.25">
      <c r="A134" s="15" t="s">
        <v>400</v>
      </c>
      <c r="B134" s="16" t="s">
        <v>286</v>
      </c>
      <c r="C134" s="16" t="s">
        <v>36</v>
      </c>
      <c r="D134" s="16" t="s">
        <v>52</v>
      </c>
      <c r="E134" s="16"/>
      <c r="F134" s="16">
        <v>280</v>
      </c>
      <c r="G134" s="16">
        <v>1111</v>
      </c>
      <c r="H134" s="16">
        <v>3420</v>
      </c>
      <c r="I134" s="17" t="s">
        <v>53</v>
      </c>
      <c r="J134" s="18">
        <v>11967556042</v>
      </c>
      <c r="K134" s="19">
        <v>11967556042</v>
      </c>
      <c r="L134" s="19">
        <v>0</v>
      </c>
      <c r="M134" s="19">
        <v>0</v>
      </c>
      <c r="N134" s="19">
        <v>11967556042</v>
      </c>
      <c r="O134" s="19">
        <v>0</v>
      </c>
      <c r="P134" s="19">
        <v>146977965.30000001</v>
      </c>
      <c r="Q134" s="19">
        <v>0</v>
      </c>
      <c r="R134" s="19">
        <v>11271990506.16</v>
      </c>
      <c r="S134" s="19">
        <v>11271207843.74</v>
      </c>
      <c r="T134" s="19">
        <v>548587570.53999996</v>
      </c>
      <c r="U134" s="19">
        <v>548587570.53999996</v>
      </c>
      <c r="V134" s="19">
        <v>0</v>
      </c>
      <c r="W134" s="19">
        <v>548587570.54000092</v>
      </c>
      <c r="X134" s="20">
        <f t="shared" si="15"/>
        <v>0.94187906591797688</v>
      </c>
      <c r="Y134" s="20">
        <f t="shared" si="16"/>
        <v>1.2281368458537611E-2</v>
      </c>
      <c r="Z134" s="21">
        <f t="shared" si="17"/>
        <v>0.95416043437651443</v>
      </c>
    </row>
    <row r="135" spans="1:26" outlineLevel="2" x14ac:dyDescent="0.25">
      <c r="A135" s="15" t="s">
        <v>400</v>
      </c>
      <c r="B135" s="16" t="s">
        <v>451</v>
      </c>
      <c r="C135" s="16" t="s">
        <v>36</v>
      </c>
      <c r="D135" s="16" t="s">
        <v>52</v>
      </c>
      <c r="E135" s="16"/>
      <c r="F135" s="16">
        <v>280</v>
      </c>
      <c r="G135" s="16">
        <v>1111</v>
      </c>
      <c r="H135" s="16">
        <v>3480</v>
      </c>
      <c r="I135" s="17" t="s">
        <v>53</v>
      </c>
      <c r="J135" s="18">
        <v>8706854420</v>
      </c>
      <c r="K135" s="19">
        <v>8706854420</v>
      </c>
      <c r="L135" s="19">
        <v>0</v>
      </c>
      <c r="M135" s="19">
        <v>0</v>
      </c>
      <c r="N135" s="19">
        <v>8706854420</v>
      </c>
      <c r="O135" s="19">
        <v>0</v>
      </c>
      <c r="P135" s="19">
        <v>55155433.219999999</v>
      </c>
      <c r="Q135" s="19">
        <v>0</v>
      </c>
      <c r="R135" s="19">
        <v>8229142676.1000004</v>
      </c>
      <c r="S135" s="19">
        <v>8229142676.1000004</v>
      </c>
      <c r="T135" s="19">
        <v>422556310.68000001</v>
      </c>
      <c r="U135" s="19">
        <v>422556310.68000001</v>
      </c>
      <c r="V135" s="19">
        <v>0</v>
      </c>
      <c r="W135" s="19">
        <v>422556310.68000031</v>
      </c>
      <c r="X135" s="20">
        <f t="shared" si="15"/>
        <v>0.94513383124878303</v>
      </c>
      <c r="Y135" s="20">
        <f t="shared" si="16"/>
        <v>6.3347140723182096E-3</v>
      </c>
      <c r="Z135" s="21">
        <f t="shared" si="17"/>
        <v>0.95146854532110126</v>
      </c>
    </row>
    <row r="136" spans="1:26" outlineLevel="2" x14ac:dyDescent="0.25">
      <c r="A136" s="15" t="s">
        <v>400</v>
      </c>
      <c r="B136" s="16" t="s">
        <v>465</v>
      </c>
      <c r="C136" s="16" t="s">
        <v>36</v>
      </c>
      <c r="D136" s="16" t="s">
        <v>52</v>
      </c>
      <c r="E136" s="16"/>
      <c r="F136" s="16">
        <v>280</v>
      </c>
      <c r="G136" s="16">
        <v>1111</v>
      </c>
      <c r="H136" s="16">
        <v>3480</v>
      </c>
      <c r="I136" s="17" t="s">
        <v>53</v>
      </c>
      <c r="J136" s="18">
        <v>5461166560</v>
      </c>
      <c r="K136" s="19">
        <v>5461166560</v>
      </c>
      <c r="L136" s="19">
        <v>0</v>
      </c>
      <c r="M136" s="19">
        <v>0</v>
      </c>
      <c r="N136" s="19">
        <v>5461166560</v>
      </c>
      <c r="O136" s="19">
        <v>0</v>
      </c>
      <c r="P136" s="19">
        <v>45970639.409999996</v>
      </c>
      <c r="Q136" s="19">
        <v>0</v>
      </c>
      <c r="R136" s="19">
        <v>5044784573.7200003</v>
      </c>
      <c r="S136" s="19">
        <v>5044206633.9799995</v>
      </c>
      <c r="T136" s="19">
        <v>370411346.87</v>
      </c>
      <c r="U136" s="19">
        <v>370411346.87</v>
      </c>
      <c r="V136" s="19">
        <v>0</v>
      </c>
      <c r="W136" s="19">
        <v>370411346.86999989</v>
      </c>
      <c r="X136" s="20">
        <f t="shared" si="15"/>
        <v>0.92375585294728679</v>
      </c>
      <c r="Y136" s="20">
        <f t="shared" si="16"/>
        <v>8.417732531124265E-3</v>
      </c>
      <c r="Z136" s="21">
        <f t="shared" si="17"/>
        <v>0.932173585478411</v>
      </c>
    </row>
    <row r="137" spans="1:26" outlineLevel="2" x14ac:dyDescent="0.25">
      <c r="A137" s="15" t="s">
        <v>472</v>
      </c>
      <c r="B137" s="16" t="s">
        <v>35</v>
      </c>
      <c r="C137" s="16" t="s">
        <v>36</v>
      </c>
      <c r="D137" s="16" t="s">
        <v>52</v>
      </c>
      <c r="E137" s="16"/>
      <c r="F137" s="16" t="s">
        <v>38</v>
      </c>
      <c r="G137" s="16">
        <v>1111</v>
      </c>
      <c r="H137" s="16">
        <v>3480</v>
      </c>
      <c r="I137" s="17" t="s">
        <v>53</v>
      </c>
      <c r="J137" s="18">
        <v>82742955</v>
      </c>
      <c r="K137" s="19">
        <v>82742955</v>
      </c>
      <c r="L137" s="19">
        <v>0</v>
      </c>
      <c r="M137" s="19">
        <v>-9500000</v>
      </c>
      <c r="N137" s="19">
        <v>73242955</v>
      </c>
      <c r="O137" s="19">
        <v>0</v>
      </c>
      <c r="P137" s="19">
        <v>0</v>
      </c>
      <c r="Q137" s="19">
        <v>0</v>
      </c>
      <c r="R137" s="19">
        <v>72474484.730000004</v>
      </c>
      <c r="S137" s="19">
        <v>64864663.829999998</v>
      </c>
      <c r="T137" s="19">
        <v>768470.27</v>
      </c>
      <c r="U137" s="19">
        <v>10268470.27</v>
      </c>
      <c r="V137" s="19">
        <v>0</v>
      </c>
      <c r="W137" s="19">
        <v>768470.26999999583</v>
      </c>
      <c r="X137" s="20">
        <f t="shared" si="15"/>
        <v>0.98950792919264396</v>
      </c>
      <c r="Y137" s="20">
        <f t="shared" si="16"/>
        <v>0</v>
      </c>
      <c r="Z137" s="21">
        <f t="shared" si="17"/>
        <v>0.98950792919264396</v>
      </c>
    </row>
    <row r="138" spans="1:26" outlineLevel="1" x14ac:dyDescent="0.25">
      <c r="A138" s="22"/>
      <c r="B138" s="23"/>
      <c r="C138" s="23"/>
      <c r="D138" s="23" t="s">
        <v>498</v>
      </c>
      <c r="E138" s="23"/>
      <c r="F138" s="23"/>
      <c r="G138" s="23"/>
      <c r="H138" s="23"/>
      <c r="I138" s="24"/>
      <c r="J138" s="25">
        <f t="shared" ref="J138:W138" si="19">SUBTOTAL(9,J122:J137)</f>
        <v>93701170677</v>
      </c>
      <c r="K138" s="26">
        <f t="shared" si="19"/>
        <v>93701170677</v>
      </c>
      <c r="L138" s="26">
        <f t="shared" si="19"/>
        <v>-200000003</v>
      </c>
      <c r="M138" s="26">
        <f t="shared" si="19"/>
        <v>-9500000</v>
      </c>
      <c r="N138" s="26">
        <f t="shared" si="19"/>
        <v>93491670674</v>
      </c>
      <c r="O138" s="26">
        <f t="shared" si="19"/>
        <v>0</v>
      </c>
      <c r="P138" s="26">
        <f t="shared" si="19"/>
        <v>1624789253.7700002</v>
      </c>
      <c r="Q138" s="26">
        <f t="shared" si="19"/>
        <v>0</v>
      </c>
      <c r="R138" s="26">
        <f t="shared" si="19"/>
        <v>87187844944.26001</v>
      </c>
      <c r="S138" s="26">
        <f t="shared" si="19"/>
        <v>87177620656.130005</v>
      </c>
      <c r="T138" s="26">
        <f t="shared" si="19"/>
        <v>4679036475.9700003</v>
      </c>
      <c r="U138" s="26">
        <f t="shared" si="19"/>
        <v>4888536478.9700003</v>
      </c>
      <c r="V138" s="26">
        <f t="shared" si="19"/>
        <v>0</v>
      </c>
      <c r="W138" s="26">
        <f t="shared" si="19"/>
        <v>4679036475.9700022</v>
      </c>
      <c r="X138" s="27">
        <f t="shared" si="15"/>
        <v>0.93257339734872147</v>
      </c>
      <c r="Y138" s="27">
        <f t="shared" si="16"/>
        <v>1.7378973357268859E-2</v>
      </c>
      <c r="Z138" s="28">
        <f t="shared" si="17"/>
        <v>0.94995237070599037</v>
      </c>
    </row>
    <row r="139" spans="1:26" outlineLevel="2" x14ac:dyDescent="0.25">
      <c r="A139" s="15" t="s">
        <v>34</v>
      </c>
      <c r="B139" s="16" t="s">
        <v>35</v>
      </c>
      <c r="C139" s="16" t="s">
        <v>36</v>
      </c>
      <c r="D139" s="16" t="s">
        <v>54</v>
      </c>
      <c r="E139" s="16"/>
      <c r="F139" s="16" t="s">
        <v>38</v>
      </c>
      <c r="G139" s="16">
        <v>1111</v>
      </c>
      <c r="H139" s="16">
        <v>3480</v>
      </c>
      <c r="I139" s="17" t="s">
        <v>55</v>
      </c>
      <c r="J139" s="18">
        <v>393468018</v>
      </c>
      <c r="K139" s="19">
        <v>393468018</v>
      </c>
      <c r="L139" s="19">
        <v>0</v>
      </c>
      <c r="M139" s="19">
        <v>7817573</v>
      </c>
      <c r="N139" s="19">
        <v>401285591</v>
      </c>
      <c r="O139" s="19">
        <v>0</v>
      </c>
      <c r="P139" s="19">
        <v>0</v>
      </c>
      <c r="Q139" s="19">
        <v>0</v>
      </c>
      <c r="R139" s="19">
        <v>77532539.319999993</v>
      </c>
      <c r="S139" s="19">
        <v>77532539.319999993</v>
      </c>
      <c r="T139" s="19">
        <v>315935478.68000001</v>
      </c>
      <c r="U139" s="19">
        <v>315935478.68000001</v>
      </c>
      <c r="V139" s="19">
        <v>0</v>
      </c>
      <c r="W139" s="19">
        <v>323753051.68000001</v>
      </c>
      <c r="X139" s="20">
        <f t="shared" si="15"/>
        <v>0.19321037450357892</v>
      </c>
      <c r="Y139" s="20">
        <f t="shared" si="16"/>
        <v>0</v>
      </c>
      <c r="Z139" s="21">
        <f t="shared" si="17"/>
        <v>0.19321037450357892</v>
      </c>
    </row>
    <row r="140" spans="1:26" outlineLevel="2" x14ac:dyDescent="0.25">
      <c r="A140" s="15" t="s">
        <v>172</v>
      </c>
      <c r="B140" s="16" t="s">
        <v>35</v>
      </c>
      <c r="C140" s="16" t="s">
        <v>36</v>
      </c>
      <c r="D140" s="16" t="s">
        <v>54</v>
      </c>
      <c r="E140" s="16"/>
      <c r="F140" s="16" t="s">
        <v>38</v>
      </c>
      <c r="G140" s="16">
        <v>1111</v>
      </c>
      <c r="H140" s="16">
        <v>3480</v>
      </c>
      <c r="I140" s="17" t="s">
        <v>55</v>
      </c>
      <c r="J140" s="18">
        <v>378156658</v>
      </c>
      <c r="K140" s="19">
        <v>378156658</v>
      </c>
      <c r="L140" s="19">
        <v>0</v>
      </c>
      <c r="M140" s="19">
        <v>11106418</v>
      </c>
      <c r="N140" s="19">
        <v>389263076</v>
      </c>
      <c r="O140" s="19">
        <v>0</v>
      </c>
      <c r="P140" s="19">
        <v>0</v>
      </c>
      <c r="Q140" s="19">
        <v>0</v>
      </c>
      <c r="R140" s="19">
        <v>84959367.390000001</v>
      </c>
      <c r="S140" s="19">
        <v>84959367.390000001</v>
      </c>
      <c r="T140" s="19">
        <v>293197290.61000001</v>
      </c>
      <c r="U140" s="19">
        <v>293197290.61000001</v>
      </c>
      <c r="V140" s="19">
        <v>0</v>
      </c>
      <c r="W140" s="19">
        <v>304303708.61000001</v>
      </c>
      <c r="X140" s="20">
        <f t="shared" si="15"/>
        <v>0.21825693888829056</v>
      </c>
      <c r="Y140" s="20">
        <f t="shared" si="16"/>
        <v>0</v>
      </c>
      <c r="Z140" s="21">
        <f t="shared" si="17"/>
        <v>0.21825693888829056</v>
      </c>
    </row>
    <row r="141" spans="1:26" outlineLevel="2" x14ac:dyDescent="0.25">
      <c r="A141" s="15" t="s">
        <v>242</v>
      </c>
      <c r="B141" s="16" t="s">
        <v>243</v>
      </c>
      <c r="C141" s="16" t="s">
        <v>36</v>
      </c>
      <c r="D141" s="16" t="s">
        <v>54</v>
      </c>
      <c r="E141" s="16"/>
      <c r="F141" s="16" t="s">
        <v>38</v>
      </c>
      <c r="G141" s="16">
        <v>1111</v>
      </c>
      <c r="H141" s="16">
        <v>3480</v>
      </c>
      <c r="I141" s="17" t="s">
        <v>55</v>
      </c>
      <c r="J141" s="18">
        <v>20342473</v>
      </c>
      <c r="K141" s="19">
        <v>20342473</v>
      </c>
      <c r="L141" s="19">
        <v>0</v>
      </c>
      <c r="M141" s="19">
        <v>0</v>
      </c>
      <c r="N141" s="19">
        <v>20342473</v>
      </c>
      <c r="O141" s="19">
        <v>0</v>
      </c>
      <c r="P141" s="19">
        <v>0</v>
      </c>
      <c r="Q141" s="19">
        <v>0</v>
      </c>
      <c r="R141" s="19">
        <v>5503012.2199999997</v>
      </c>
      <c r="S141" s="19">
        <v>5503012.2199999997</v>
      </c>
      <c r="T141" s="19">
        <v>14839460.779999999</v>
      </c>
      <c r="U141" s="19">
        <v>14839460.779999999</v>
      </c>
      <c r="V141" s="19">
        <v>0</v>
      </c>
      <c r="W141" s="19">
        <v>14839460.780000001</v>
      </c>
      <c r="X141" s="20">
        <f t="shared" si="15"/>
        <v>0.27051834946518055</v>
      </c>
      <c r="Y141" s="20">
        <f t="shared" si="16"/>
        <v>0</v>
      </c>
      <c r="Z141" s="21">
        <f t="shared" si="17"/>
        <v>0.27051834946518055</v>
      </c>
    </row>
    <row r="142" spans="1:26" outlineLevel="2" x14ac:dyDescent="0.25">
      <c r="A142" s="15" t="s">
        <v>242</v>
      </c>
      <c r="B142" s="16" t="s">
        <v>257</v>
      </c>
      <c r="C142" s="16" t="s">
        <v>36</v>
      </c>
      <c r="D142" s="16" t="s">
        <v>54</v>
      </c>
      <c r="E142" s="16"/>
      <c r="F142" s="16" t="s">
        <v>38</v>
      </c>
      <c r="G142" s="16">
        <v>1111</v>
      </c>
      <c r="H142" s="16">
        <v>3480</v>
      </c>
      <c r="I142" s="17" t="s">
        <v>55</v>
      </c>
      <c r="J142" s="18">
        <v>632430954</v>
      </c>
      <c r="K142" s="19">
        <v>632430954</v>
      </c>
      <c r="L142" s="19">
        <v>0</v>
      </c>
      <c r="M142" s="19">
        <v>661972</v>
      </c>
      <c r="N142" s="19">
        <v>633092926</v>
      </c>
      <c r="O142" s="19">
        <v>0</v>
      </c>
      <c r="P142" s="19">
        <v>0</v>
      </c>
      <c r="Q142" s="19">
        <v>0</v>
      </c>
      <c r="R142" s="19">
        <v>146345327.86000001</v>
      </c>
      <c r="S142" s="19">
        <v>146345327.86000001</v>
      </c>
      <c r="T142" s="19">
        <v>486085626.13999999</v>
      </c>
      <c r="U142" s="19">
        <v>486085626.13999999</v>
      </c>
      <c r="V142" s="19">
        <v>0</v>
      </c>
      <c r="W142" s="19">
        <v>486747598.13999999</v>
      </c>
      <c r="X142" s="20">
        <f t="shared" si="15"/>
        <v>0.2311593161917592</v>
      </c>
      <c r="Y142" s="20">
        <f t="shared" si="16"/>
        <v>0</v>
      </c>
      <c r="Z142" s="21">
        <f t="shared" si="17"/>
        <v>0.2311593161917592</v>
      </c>
    </row>
    <row r="143" spans="1:26" outlineLevel="2" x14ac:dyDescent="0.25">
      <c r="A143" s="15" t="s">
        <v>242</v>
      </c>
      <c r="B143" s="16" t="s">
        <v>286</v>
      </c>
      <c r="C143" s="16" t="s">
        <v>36</v>
      </c>
      <c r="D143" s="16" t="s">
        <v>54</v>
      </c>
      <c r="E143" s="16"/>
      <c r="F143" s="16" t="s">
        <v>38</v>
      </c>
      <c r="G143" s="16">
        <v>1111</v>
      </c>
      <c r="H143" s="16">
        <v>3480</v>
      </c>
      <c r="I143" s="17" t="s">
        <v>55</v>
      </c>
      <c r="J143" s="18">
        <v>130990404</v>
      </c>
      <c r="K143" s="19">
        <v>130990404</v>
      </c>
      <c r="L143" s="19">
        <v>0</v>
      </c>
      <c r="M143" s="19">
        <v>0</v>
      </c>
      <c r="N143" s="19">
        <v>130990404</v>
      </c>
      <c r="O143" s="19">
        <v>0</v>
      </c>
      <c r="P143" s="19">
        <v>0</v>
      </c>
      <c r="Q143" s="19">
        <v>0</v>
      </c>
      <c r="R143" s="19">
        <v>30578788.390000001</v>
      </c>
      <c r="S143" s="19">
        <v>30578788.390000001</v>
      </c>
      <c r="T143" s="19">
        <v>100411615.61</v>
      </c>
      <c r="U143" s="19">
        <v>100411615.61</v>
      </c>
      <c r="V143" s="19">
        <v>0</v>
      </c>
      <c r="W143" s="19">
        <v>100411615.61</v>
      </c>
      <c r="X143" s="20">
        <f t="shared" si="15"/>
        <v>0.23344296571525958</v>
      </c>
      <c r="Y143" s="20">
        <f t="shared" si="16"/>
        <v>0</v>
      </c>
      <c r="Z143" s="21">
        <f t="shared" si="17"/>
        <v>0.23344296571525958</v>
      </c>
    </row>
    <row r="144" spans="1:26" outlineLevel="2" x14ac:dyDescent="0.25">
      <c r="A144" s="15" t="s">
        <v>296</v>
      </c>
      <c r="B144" s="16" t="s">
        <v>35</v>
      </c>
      <c r="C144" s="16" t="s">
        <v>36</v>
      </c>
      <c r="D144" s="16" t="s">
        <v>54</v>
      </c>
      <c r="E144" s="16"/>
      <c r="F144" s="16" t="s">
        <v>38</v>
      </c>
      <c r="G144" s="16">
        <v>1111</v>
      </c>
      <c r="H144" s="16">
        <v>3480</v>
      </c>
      <c r="I144" s="17" t="s">
        <v>55</v>
      </c>
      <c r="J144" s="18">
        <v>79873736</v>
      </c>
      <c r="K144" s="19">
        <v>79873736</v>
      </c>
      <c r="L144" s="19">
        <v>0</v>
      </c>
      <c r="M144" s="19">
        <v>0</v>
      </c>
      <c r="N144" s="19">
        <v>79873736</v>
      </c>
      <c r="O144" s="19">
        <v>0</v>
      </c>
      <c r="P144" s="19">
        <v>0</v>
      </c>
      <c r="Q144" s="19">
        <v>0</v>
      </c>
      <c r="R144" s="19">
        <v>16818154.300000001</v>
      </c>
      <c r="S144" s="19">
        <v>16818154.300000001</v>
      </c>
      <c r="T144" s="19">
        <v>63055581.700000003</v>
      </c>
      <c r="U144" s="19">
        <v>63055581.700000003</v>
      </c>
      <c r="V144" s="19">
        <v>0</v>
      </c>
      <c r="W144" s="19">
        <v>63055581.700000003</v>
      </c>
      <c r="X144" s="20">
        <f t="shared" si="15"/>
        <v>0.21055925442125306</v>
      </c>
      <c r="Y144" s="20">
        <f t="shared" si="16"/>
        <v>0</v>
      </c>
      <c r="Z144" s="21">
        <f t="shared" si="17"/>
        <v>0.21055925442125306</v>
      </c>
    </row>
    <row r="145" spans="1:26" outlineLevel="2" x14ac:dyDescent="0.25">
      <c r="A145" s="15" t="s">
        <v>312</v>
      </c>
      <c r="B145" s="16" t="s">
        <v>35</v>
      </c>
      <c r="C145" s="16" t="s">
        <v>36</v>
      </c>
      <c r="D145" s="16" t="s">
        <v>54</v>
      </c>
      <c r="E145" s="16"/>
      <c r="F145" s="16" t="s">
        <v>38</v>
      </c>
      <c r="G145" s="16">
        <v>1111</v>
      </c>
      <c r="H145" s="16">
        <v>3480</v>
      </c>
      <c r="I145" s="17" t="s">
        <v>55</v>
      </c>
      <c r="J145" s="18">
        <v>507678538</v>
      </c>
      <c r="K145" s="19">
        <v>507678538</v>
      </c>
      <c r="L145" s="19">
        <v>0</v>
      </c>
      <c r="M145" s="19">
        <v>1460541</v>
      </c>
      <c r="N145" s="19">
        <v>509139079</v>
      </c>
      <c r="O145" s="19">
        <v>0</v>
      </c>
      <c r="P145" s="19">
        <v>0</v>
      </c>
      <c r="Q145" s="19">
        <v>0</v>
      </c>
      <c r="R145" s="19">
        <v>111830794.73</v>
      </c>
      <c r="S145" s="19">
        <v>111830794.73</v>
      </c>
      <c r="T145" s="19">
        <v>395847743.26999998</v>
      </c>
      <c r="U145" s="19">
        <v>395847743.26999998</v>
      </c>
      <c r="V145" s="19">
        <v>0</v>
      </c>
      <c r="W145" s="19">
        <v>397308284.26999998</v>
      </c>
      <c r="X145" s="20">
        <f t="shared" si="15"/>
        <v>0.21964684963811235</v>
      </c>
      <c r="Y145" s="20">
        <f t="shared" si="16"/>
        <v>0</v>
      </c>
      <c r="Z145" s="21">
        <f t="shared" si="17"/>
        <v>0.21964684963811235</v>
      </c>
    </row>
    <row r="146" spans="1:26" outlineLevel="2" x14ac:dyDescent="0.25">
      <c r="A146" s="15" t="s">
        <v>333</v>
      </c>
      <c r="B146" s="16" t="s">
        <v>35</v>
      </c>
      <c r="C146" s="16" t="s">
        <v>36</v>
      </c>
      <c r="D146" s="16" t="s">
        <v>54</v>
      </c>
      <c r="E146" s="16"/>
      <c r="F146" s="16" t="s">
        <v>38</v>
      </c>
      <c r="G146" s="16">
        <v>1111</v>
      </c>
      <c r="H146" s="16">
        <v>3480</v>
      </c>
      <c r="I146" s="17" t="s">
        <v>55</v>
      </c>
      <c r="J146" s="18">
        <v>132895501</v>
      </c>
      <c r="K146" s="19">
        <v>132895501</v>
      </c>
      <c r="L146" s="19">
        <v>0</v>
      </c>
      <c r="M146" s="19">
        <v>0</v>
      </c>
      <c r="N146" s="19">
        <v>132895501</v>
      </c>
      <c r="O146" s="19">
        <v>0</v>
      </c>
      <c r="P146" s="19">
        <v>0</v>
      </c>
      <c r="Q146" s="19">
        <v>0</v>
      </c>
      <c r="R146" s="19">
        <v>39869089.710000001</v>
      </c>
      <c r="S146" s="19">
        <v>39869089.710000001</v>
      </c>
      <c r="T146" s="19">
        <v>93026411.290000007</v>
      </c>
      <c r="U146" s="19">
        <v>93026411.290000007</v>
      </c>
      <c r="V146" s="19">
        <v>0</v>
      </c>
      <c r="W146" s="19">
        <v>93026411.289999992</v>
      </c>
      <c r="X146" s="20">
        <f t="shared" si="15"/>
        <v>0.30000330643247286</v>
      </c>
      <c r="Y146" s="20">
        <f t="shared" si="16"/>
        <v>0</v>
      </c>
      <c r="Z146" s="21">
        <f t="shared" si="17"/>
        <v>0.30000330643247286</v>
      </c>
    </row>
    <row r="147" spans="1:26" outlineLevel="2" x14ac:dyDescent="0.25">
      <c r="A147" s="15" t="s">
        <v>341</v>
      </c>
      <c r="B147" s="16" t="s">
        <v>35</v>
      </c>
      <c r="C147" s="16" t="s">
        <v>36</v>
      </c>
      <c r="D147" s="16" t="s">
        <v>54</v>
      </c>
      <c r="E147" s="16"/>
      <c r="F147" s="16" t="s">
        <v>38</v>
      </c>
      <c r="G147" s="16">
        <v>1111</v>
      </c>
      <c r="H147" s="16">
        <v>3480</v>
      </c>
      <c r="I147" s="17" t="s">
        <v>55</v>
      </c>
      <c r="J147" s="18">
        <v>2479758446</v>
      </c>
      <c r="K147" s="19">
        <v>2479758446</v>
      </c>
      <c r="L147" s="19">
        <v>0</v>
      </c>
      <c r="M147" s="19">
        <v>1576124</v>
      </c>
      <c r="N147" s="19">
        <v>2481334570</v>
      </c>
      <c r="O147" s="19">
        <v>0</v>
      </c>
      <c r="P147" s="19">
        <v>0</v>
      </c>
      <c r="Q147" s="19">
        <v>0</v>
      </c>
      <c r="R147" s="19">
        <v>607002693.02999997</v>
      </c>
      <c r="S147" s="19">
        <v>607002693.02999997</v>
      </c>
      <c r="T147" s="19">
        <v>1872755752.97</v>
      </c>
      <c r="U147" s="19">
        <v>1872755752.97</v>
      </c>
      <c r="V147" s="19">
        <v>0</v>
      </c>
      <c r="W147" s="19">
        <v>1874331876.97</v>
      </c>
      <c r="X147" s="20">
        <f t="shared" si="15"/>
        <v>0.24462750826463517</v>
      </c>
      <c r="Y147" s="20">
        <f t="shared" si="16"/>
        <v>0</v>
      </c>
      <c r="Z147" s="21">
        <f t="shared" si="17"/>
        <v>0.24462750826463517</v>
      </c>
    </row>
    <row r="148" spans="1:26" outlineLevel="2" x14ac:dyDescent="0.25">
      <c r="A148" s="15" t="s">
        <v>362</v>
      </c>
      <c r="B148" s="16" t="s">
        <v>35</v>
      </c>
      <c r="C148" s="16" t="s">
        <v>36</v>
      </c>
      <c r="D148" s="16" t="s">
        <v>54</v>
      </c>
      <c r="E148" s="16"/>
      <c r="F148" s="16" t="s">
        <v>38</v>
      </c>
      <c r="G148" s="16">
        <v>1111</v>
      </c>
      <c r="H148" s="16">
        <v>3460</v>
      </c>
      <c r="I148" s="17" t="s">
        <v>55</v>
      </c>
      <c r="J148" s="18">
        <v>55479647</v>
      </c>
      <c r="K148" s="19">
        <v>55479647</v>
      </c>
      <c r="L148" s="19">
        <v>0</v>
      </c>
      <c r="M148" s="19">
        <v>7838588</v>
      </c>
      <c r="N148" s="19">
        <v>63318235</v>
      </c>
      <c r="O148" s="19">
        <v>0</v>
      </c>
      <c r="P148" s="19">
        <v>0</v>
      </c>
      <c r="Q148" s="19">
        <v>0</v>
      </c>
      <c r="R148" s="19">
        <v>7932410.5</v>
      </c>
      <c r="S148" s="19">
        <v>7932410.5</v>
      </c>
      <c r="T148" s="19">
        <v>47547236.5</v>
      </c>
      <c r="U148" s="19">
        <v>47547236.5</v>
      </c>
      <c r="V148" s="19">
        <v>0</v>
      </c>
      <c r="W148" s="19">
        <v>55385824.5</v>
      </c>
      <c r="X148" s="20">
        <f t="shared" si="15"/>
        <v>0.1252784525658367</v>
      </c>
      <c r="Y148" s="20">
        <f t="shared" si="16"/>
        <v>0</v>
      </c>
      <c r="Z148" s="21">
        <f t="shared" si="17"/>
        <v>0.1252784525658367</v>
      </c>
    </row>
    <row r="149" spans="1:26" outlineLevel="2" x14ac:dyDescent="0.25">
      <c r="A149" s="15" t="s">
        <v>400</v>
      </c>
      <c r="B149" s="16" t="s">
        <v>243</v>
      </c>
      <c r="C149" s="16" t="s">
        <v>36</v>
      </c>
      <c r="D149" s="16" t="s">
        <v>54</v>
      </c>
      <c r="E149" s="16"/>
      <c r="F149" s="16">
        <v>280</v>
      </c>
      <c r="G149" s="16">
        <v>1111</v>
      </c>
      <c r="H149" s="16">
        <v>3410</v>
      </c>
      <c r="I149" s="17" t="s">
        <v>55</v>
      </c>
      <c r="J149" s="18">
        <v>141375819572</v>
      </c>
      <c r="K149" s="19">
        <v>141375819572</v>
      </c>
      <c r="L149" s="19">
        <v>0</v>
      </c>
      <c r="M149" s="19">
        <v>0</v>
      </c>
      <c r="N149" s="19">
        <v>141375819572</v>
      </c>
      <c r="O149" s="19">
        <v>0</v>
      </c>
      <c r="P149" s="19">
        <v>0</v>
      </c>
      <c r="Q149" s="19">
        <v>0</v>
      </c>
      <c r="R149" s="19">
        <v>30689544187.459999</v>
      </c>
      <c r="S149" s="19">
        <v>30689544187.459999</v>
      </c>
      <c r="T149" s="19">
        <v>110686275384.53999</v>
      </c>
      <c r="U149" s="19">
        <v>110686275384.53999</v>
      </c>
      <c r="V149" s="19">
        <v>0</v>
      </c>
      <c r="W149" s="19">
        <v>110686275384.54001</v>
      </c>
      <c r="X149" s="20">
        <f t="shared" si="15"/>
        <v>0.21707774554636905</v>
      </c>
      <c r="Y149" s="20">
        <f t="shared" si="16"/>
        <v>0</v>
      </c>
      <c r="Z149" s="21">
        <f t="shared" si="17"/>
        <v>0.21707774554636905</v>
      </c>
    </row>
    <row r="150" spans="1:26" outlineLevel="2" x14ac:dyDescent="0.25">
      <c r="A150" s="15" t="s">
        <v>400</v>
      </c>
      <c r="B150" s="16" t="s">
        <v>257</v>
      </c>
      <c r="C150" s="16" t="s">
        <v>36</v>
      </c>
      <c r="D150" s="16" t="s">
        <v>54</v>
      </c>
      <c r="E150" s="16"/>
      <c r="F150" s="16">
        <v>280</v>
      </c>
      <c r="G150" s="16">
        <v>1111</v>
      </c>
      <c r="H150" s="16">
        <v>3420</v>
      </c>
      <c r="I150" s="17" t="s">
        <v>55</v>
      </c>
      <c r="J150" s="18">
        <v>39215802385</v>
      </c>
      <c r="K150" s="19">
        <v>39215802385</v>
      </c>
      <c r="L150" s="19">
        <v>0</v>
      </c>
      <c r="M150" s="19">
        <v>0</v>
      </c>
      <c r="N150" s="19">
        <v>39215802385</v>
      </c>
      <c r="O150" s="19">
        <v>0</v>
      </c>
      <c r="P150" s="19">
        <v>0</v>
      </c>
      <c r="Q150" s="19">
        <v>0</v>
      </c>
      <c r="R150" s="19">
        <v>9863945438.1100006</v>
      </c>
      <c r="S150" s="19">
        <v>9863945438.1100006</v>
      </c>
      <c r="T150" s="19">
        <v>29351856946.889999</v>
      </c>
      <c r="U150" s="19">
        <v>29351856946.889999</v>
      </c>
      <c r="V150" s="19">
        <v>0</v>
      </c>
      <c r="W150" s="19">
        <v>29351856946.889999</v>
      </c>
      <c r="X150" s="20">
        <f t="shared" si="15"/>
        <v>0.25152986393778209</v>
      </c>
      <c r="Y150" s="20">
        <f t="shared" si="16"/>
        <v>0</v>
      </c>
      <c r="Z150" s="21">
        <f t="shared" si="17"/>
        <v>0.25152986393778209</v>
      </c>
    </row>
    <row r="151" spans="1:26" outlineLevel="2" x14ac:dyDescent="0.25">
      <c r="A151" s="15" t="s">
        <v>400</v>
      </c>
      <c r="B151" s="16" t="s">
        <v>286</v>
      </c>
      <c r="C151" s="16" t="s">
        <v>36</v>
      </c>
      <c r="D151" s="16" t="s">
        <v>54</v>
      </c>
      <c r="E151" s="16"/>
      <c r="F151" s="16">
        <v>280</v>
      </c>
      <c r="G151" s="16">
        <v>1111</v>
      </c>
      <c r="H151" s="16">
        <v>3420</v>
      </c>
      <c r="I151" s="17" t="s">
        <v>55</v>
      </c>
      <c r="J151" s="18">
        <v>33937080949</v>
      </c>
      <c r="K151" s="19">
        <v>33937080949</v>
      </c>
      <c r="L151" s="19">
        <v>0</v>
      </c>
      <c r="M151" s="19">
        <v>0</v>
      </c>
      <c r="N151" s="19">
        <v>33937080949</v>
      </c>
      <c r="O151" s="19">
        <v>0</v>
      </c>
      <c r="P151" s="19">
        <v>0</v>
      </c>
      <c r="Q151" s="19">
        <v>0</v>
      </c>
      <c r="R151" s="19">
        <v>7881443459.8299999</v>
      </c>
      <c r="S151" s="19">
        <v>7881443459.8299999</v>
      </c>
      <c r="T151" s="19">
        <v>26055637489.169998</v>
      </c>
      <c r="U151" s="19">
        <v>26055637489.169998</v>
      </c>
      <c r="V151" s="19">
        <v>0</v>
      </c>
      <c r="W151" s="19">
        <v>26055637489.169998</v>
      </c>
      <c r="X151" s="20">
        <f t="shared" si="15"/>
        <v>0.23223692902975607</v>
      </c>
      <c r="Y151" s="20">
        <f t="shared" si="16"/>
        <v>0</v>
      </c>
      <c r="Z151" s="21">
        <f t="shared" si="17"/>
        <v>0.23223692902975607</v>
      </c>
    </row>
    <row r="152" spans="1:26" outlineLevel="2" x14ac:dyDescent="0.25">
      <c r="A152" s="15" t="s">
        <v>400</v>
      </c>
      <c r="B152" s="16" t="s">
        <v>451</v>
      </c>
      <c r="C152" s="16" t="s">
        <v>36</v>
      </c>
      <c r="D152" s="16" t="s">
        <v>54</v>
      </c>
      <c r="E152" s="16"/>
      <c r="F152" s="16">
        <v>280</v>
      </c>
      <c r="G152" s="16">
        <v>1111</v>
      </c>
      <c r="H152" s="16">
        <v>3480</v>
      </c>
      <c r="I152" s="17" t="s">
        <v>55</v>
      </c>
      <c r="J152" s="18">
        <v>15089873156</v>
      </c>
      <c r="K152" s="19">
        <v>15089873156</v>
      </c>
      <c r="L152" s="19">
        <v>0</v>
      </c>
      <c r="M152" s="19">
        <v>0</v>
      </c>
      <c r="N152" s="19">
        <v>15089873156</v>
      </c>
      <c r="O152" s="19">
        <v>0</v>
      </c>
      <c r="P152" s="19">
        <v>0</v>
      </c>
      <c r="Q152" s="19">
        <v>0</v>
      </c>
      <c r="R152" s="19">
        <v>3860373203.21</v>
      </c>
      <c r="S152" s="19">
        <v>3860373203.21</v>
      </c>
      <c r="T152" s="19">
        <v>11229499952.790001</v>
      </c>
      <c r="U152" s="19">
        <v>11229499952.790001</v>
      </c>
      <c r="V152" s="19">
        <v>0</v>
      </c>
      <c r="W152" s="19">
        <v>11229499952.790001</v>
      </c>
      <c r="X152" s="20">
        <f t="shared" si="15"/>
        <v>0.25582542432936539</v>
      </c>
      <c r="Y152" s="20">
        <f t="shared" si="16"/>
        <v>0</v>
      </c>
      <c r="Z152" s="21">
        <f t="shared" si="17"/>
        <v>0.25582542432936539</v>
      </c>
    </row>
    <row r="153" spans="1:26" outlineLevel="2" x14ac:dyDescent="0.25">
      <c r="A153" s="15" t="s">
        <v>400</v>
      </c>
      <c r="B153" s="16" t="s">
        <v>465</v>
      </c>
      <c r="C153" s="16" t="s">
        <v>36</v>
      </c>
      <c r="D153" s="16" t="s">
        <v>54</v>
      </c>
      <c r="E153" s="16"/>
      <c r="F153" s="16">
        <v>280</v>
      </c>
      <c r="G153" s="16">
        <v>1111</v>
      </c>
      <c r="H153" s="16">
        <v>3480</v>
      </c>
      <c r="I153" s="17" t="s">
        <v>55</v>
      </c>
      <c r="J153" s="18">
        <v>9848861557</v>
      </c>
      <c r="K153" s="19">
        <v>9848861557</v>
      </c>
      <c r="L153" s="19">
        <v>0</v>
      </c>
      <c r="M153" s="19">
        <v>0</v>
      </c>
      <c r="N153" s="19">
        <v>9848861557</v>
      </c>
      <c r="O153" s="19">
        <v>0</v>
      </c>
      <c r="P153" s="19">
        <v>0</v>
      </c>
      <c r="Q153" s="19">
        <v>0</v>
      </c>
      <c r="R153" s="19">
        <v>2050940151.1099999</v>
      </c>
      <c r="S153" s="19">
        <v>2050940151.1099999</v>
      </c>
      <c r="T153" s="19">
        <v>7797921405.8900003</v>
      </c>
      <c r="U153" s="19">
        <v>7797921405.8900003</v>
      </c>
      <c r="V153" s="19">
        <v>0</v>
      </c>
      <c r="W153" s="19">
        <v>7797921405.8900003</v>
      </c>
      <c r="X153" s="20">
        <f t="shared" si="15"/>
        <v>0.20824134233588759</v>
      </c>
      <c r="Y153" s="20">
        <f t="shared" si="16"/>
        <v>0</v>
      </c>
      <c r="Z153" s="21">
        <f t="shared" si="17"/>
        <v>0.20824134233588759</v>
      </c>
    </row>
    <row r="154" spans="1:26" outlineLevel="2" x14ac:dyDescent="0.25">
      <c r="A154" s="15" t="s">
        <v>472</v>
      </c>
      <c r="B154" s="16" t="s">
        <v>35</v>
      </c>
      <c r="C154" s="16" t="s">
        <v>36</v>
      </c>
      <c r="D154" s="16" t="s">
        <v>54</v>
      </c>
      <c r="E154" s="16"/>
      <c r="F154" s="16" t="s">
        <v>38</v>
      </c>
      <c r="G154" s="16">
        <v>1111</v>
      </c>
      <c r="H154" s="16">
        <v>3480</v>
      </c>
      <c r="I154" s="17" t="s">
        <v>55</v>
      </c>
      <c r="J154" s="18">
        <v>43980070</v>
      </c>
      <c r="K154" s="19">
        <v>43980070</v>
      </c>
      <c r="L154" s="19">
        <v>0</v>
      </c>
      <c r="M154" s="19">
        <v>-30461216</v>
      </c>
      <c r="N154" s="19">
        <v>13518854</v>
      </c>
      <c r="O154" s="19">
        <v>0</v>
      </c>
      <c r="P154" s="19">
        <v>0</v>
      </c>
      <c r="Q154" s="19">
        <v>0</v>
      </c>
      <c r="R154" s="19">
        <v>6131479.7599999998</v>
      </c>
      <c r="S154" s="19">
        <v>5487674.3799999999</v>
      </c>
      <c r="T154" s="19">
        <v>7387374.2400000002</v>
      </c>
      <c r="U154" s="19">
        <v>37848590.240000002</v>
      </c>
      <c r="V154" s="19">
        <v>0</v>
      </c>
      <c r="W154" s="19">
        <v>7387374.2400000002</v>
      </c>
      <c r="X154" s="20">
        <f t="shared" si="15"/>
        <v>0.45355026099105739</v>
      </c>
      <c r="Y154" s="20">
        <f t="shared" si="16"/>
        <v>0</v>
      </c>
      <c r="Z154" s="21">
        <f t="shared" si="17"/>
        <v>0.45355026099105739</v>
      </c>
    </row>
    <row r="155" spans="1:26" outlineLevel="1" x14ac:dyDescent="0.25">
      <c r="A155" s="22"/>
      <c r="B155" s="23"/>
      <c r="C155" s="23"/>
      <c r="D155" s="23" t="s">
        <v>499</v>
      </c>
      <c r="E155" s="23"/>
      <c r="F155" s="23"/>
      <c r="G155" s="23"/>
      <c r="H155" s="23"/>
      <c r="I155" s="24"/>
      <c r="J155" s="25">
        <f t="shared" ref="J155:W155" si="20">SUBTOTAL(9,J139:J154)</f>
        <v>244322492064</v>
      </c>
      <c r="K155" s="26">
        <f t="shared" si="20"/>
        <v>244322492064</v>
      </c>
      <c r="L155" s="26">
        <f t="shared" si="20"/>
        <v>0</v>
      </c>
      <c r="M155" s="26">
        <f t="shared" si="20"/>
        <v>0</v>
      </c>
      <c r="N155" s="26">
        <f t="shared" si="20"/>
        <v>244322492064</v>
      </c>
      <c r="O155" s="26">
        <f t="shared" si="20"/>
        <v>0</v>
      </c>
      <c r="P155" s="26">
        <f t="shared" si="20"/>
        <v>0</v>
      </c>
      <c r="Q155" s="26">
        <f t="shared" si="20"/>
        <v>0</v>
      </c>
      <c r="R155" s="26">
        <f t="shared" si="20"/>
        <v>55480750096.930008</v>
      </c>
      <c r="S155" s="26">
        <f t="shared" si="20"/>
        <v>55480106291.550003</v>
      </c>
      <c r="T155" s="26">
        <f t="shared" si="20"/>
        <v>188811280751.06998</v>
      </c>
      <c r="U155" s="26">
        <f t="shared" si="20"/>
        <v>188841741967.06998</v>
      </c>
      <c r="V155" s="26">
        <f t="shared" si="20"/>
        <v>0</v>
      </c>
      <c r="W155" s="26">
        <f t="shared" si="20"/>
        <v>188841741967.07004</v>
      </c>
      <c r="X155" s="27">
        <f t="shared" si="15"/>
        <v>0.22707999426592657</v>
      </c>
      <c r="Y155" s="27">
        <f t="shared" si="16"/>
        <v>0</v>
      </c>
      <c r="Z155" s="28">
        <f t="shared" si="17"/>
        <v>0.22707999426592657</v>
      </c>
    </row>
    <row r="156" spans="1:26" ht="30" outlineLevel="2" x14ac:dyDescent="0.25">
      <c r="A156" s="15" t="s">
        <v>34</v>
      </c>
      <c r="B156" s="16" t="s">
        <v>35</v>
      </c>
      <c r="C156" s="16" t="s">
        <v>36</v>
      </c>
      <c r="D156" s="16" t="s">
        <v>56</v>
      </c>
      <c r="E156" s="16" t="s">
        <v>57</v>
      </c>
      <c r="F156" s="16" t="s">
        <v>38</v>
      </c>
      <c r="G156" s="16">
        <v>1112</v>
      </c>
      <c r="H156" s="16">
        <v>3480</v>
      </c>
      <c r="I156" s="17" t="s">
        <v>58</v>
      </c>
      <c r="J156" s="18">
        <v>622686278</v>
      </c>
      <c r="K156" s="19">
        <v>622686278</v>
      </c>
      <c r="L156" s="19">
        <v>0</v>
      </c>
      <c r="M156" s="19">
        <v>16669322</v>
      </c>
      <c r="N156" s="19">
        <v>639355600</v>
      </c>
      <c r="O156" s="19">
        <v>0</v>
      </c>
      <c r="P156" s="19">
        <v>448211044</v>
      </c>
      <c r="Q156" s="19">
        <v>0</v>
      </c>
      <c r="R156" s="19">
        <v>174475234</v>
      </c>
      <c r="S156" s="19">
        <v>174475234</v>
      </c>
      <c r="T156" s="19">
        <v>0</v>
      </c>
      <c r="U156" s="19">
        <v>0</v>
      </c>
      <c r="V156" s="19">
        <v>0</v>
      </c>
      <c r="W156" s="19">
        <v>16669322</v>
      </c>
      <c r="X156" s="20">
        <f t="shared" si="15"/>
        <v>0.27289232158129217</v>
      </c>
      <c r="Y156" s="20">
        <f t="shared" si="16"/>
        <v>0.70103561148131022</v>
      </c>
      <c r="Z156" s="21">
        <f t="shared" si="17"/>
        <v>0.97392793306260239</v>
      </c>
    </row>
    <row r="157" spans="1:26" ht="30" outlineLevel="2" x14ac:dyDescent="0.25">
      <c r="A157" s="15" t="s">
        <v>172</v>
      </c>
      <c r="B157" s="16" t="s">
        <v>35</v>
      </c>
      <c r="C157" s="16" t="s">
        <v>36</v>
      </c>
      <c r="D157" s="16" t="s">
        <v>56</v>
      </c>
      <c r="E157" s="16" t="s">
        <v>57</v>
      </c>
      <c r="F157" s="16" t="s">
        <v>38</v>
      </c>
      <c r="G157" s="16">
        <v>1112</v>
      </c>
      <c r="H157" s="16">
        <v>3480</v>
      </c>
      <c r="I157" s="17" t="s">
        <v>58</v>
      </c>
      <c r="J157" s="18">
        <v>904028662</v>
      </c>
      <c r="K157" s="19">
        <v>904028662</v>
      </c>
      <c r="L157" s="19">
        <v>0</v>
      </c>
      <c r="M157" s="19">
        <v>11612827</v>
      </c>
      <c r="N157" s="19">
        <v>915641489</v>
      </c>
      <c r="O157" s="19">
        <v>0</v>
      </c>
      <c r="P157" s="19">
        <v>645592654</v>
      </c>
      <c r="Q157" s="19">
        <v>0</v>
      </c>
      <c r="R157" s="19">
        <v>258436008</v>
      </c>
      <c r="S157" s="19">
        <v>258436008</v>
      </c>
      <c r="T157" s="19">
        <v>0</v>
      </c>
      <c r="U157" s="19">
        <v>0</v>
      </c>
      <c r="V157" s="19">
        <v>0</v>
      </c>
      <c r="W157" s="19">
        <v>11612827</v>
      </c>
      <c r="X157" s="20">
        <f t="shared" si="15"/>
        <v>0.28224584742467912</v>
      </c>
      <c r="Y157" s="20">
        <f t="shared" si="16"/>
        <v>0.70507142998191508</v>
      </c>
      <c r="Z157" s="21">
        <f t="shared" si="17"/>
        <v>0.98731727740659414</v>
      </c>
    </row>
    <row r="158" spans="1:26" ht="120" outlineLevel="2" x14ac:dyDescent="0.25">
      <c r="A158" s="15" t="s">
        <v>242</v>
      </c>
      <c r="B158" s="16" t="s">
        <v>243</v>
      </c>
      <c r="C158" s="16" t="s">
        <v>36</v>
      </c>
      <c r="D158" s="16" t="s">
        <v>56</v>
      </c>
      <c r="E158" s="16" t="s">
        <v>57</v>
      </c>
      <c r="F158" s="16" t="s">
        <v>38</v>
      </c>
      <c r="G158" s="16">
        <v>1112</v>
      </c>
      <c r="H158" s="16">
        <v>3480</v>
      </c>
      <c r="I158" s="17" t="s">
        <v>244</v>
      </c>
      <c r="J158" s="18">
        <v>28643850</v>
      </c>
      <c r="K158" s="19">
        <v>28643850</v>
      </c>
      <c r="L158" s="19">
        <v>0</v>
      </c>
      <c r="M158" s="19">
        <v>0</v>
      </c>
      <c r="N158" s="19">
        <v>28643850</v>
      </c>
      <c r="O158" s="19">
        <v>0</v>
      </c>
      <c r="P158" s="19">
        <v>24394788</v>
      </c>
      <c r="Q158" s="19">
        <v>0</v>
      </c>
      <c r="R158" s="19">
        <v>4249062</v>
      </c>
      <c r="S158" s="19">
        <v>4249062</v>
      </c>
      <c r="T158" s="19">
        <v>0</v>
      </c>
      <c r="U158" s="19">
        <v>0</v>
      </c>
      <c r="V158" s="19">
        <v>0</v>
      </c>
      <c r="W158" s="19">
        <v>0</v>
      </c>
      <c r="X158" s="20">
        <f t="shared" si="15"/>
        <v>0.14834116223901467</v>
      </c>
      <c r="Y158" s="20">
        <f t="shared" si="16"/>
        <v>0.85165883776098539</v>
      </c>
      <c r="Z158" s="21">
        <f t="shared" si="17"/>
        <v>1</v>
      </c>
    </row>
    <row r="159" spans="1:26" ht="30" outlineLevel="2" x14ac:dyDescent="0.25">
      <c r="A159" s="15" t="s">
        <v>242</v>
      </c>
      <c r="B159" s="16" t="s">
        <v>257</v>
      </c>
      <c r="C159" s="16" t="s">
        <v>36</v>
      </c>
      <c r="D159" s="16" t="s">
        <v>56</v>
      </c>
      <c r="E159" s="16" t="s">
        <v>57</v>
      </c>
      <c r="F159" s="16" t="s">
        <v>38</v>
      </c>
      <c r="G159" s="16">
        <v>1112</v>
      </c>
      <c r="H159" s="16">
        <v>3480</v>
      </c>
      <c r="I159" s="17" t="s">
        <v>58</v>
      </c>
      <c r="J159" s="18">
        <v>540865175</v>
      </c>
      <c r="K159" s="19">
        <v>540865175</v>
      </c>
      <c r="L159" s="19">
        <v>0</v>
      </c>
      <c r="M159" s="19">
        <v>1604669</v>
      </c>
      <c r="N159" s="19">
        <v>542469844</v>
      </c>
      <c r="O159" s="19">
        <v>0</v>
      </c>
      <c r="P159" s="19">
        <v>420778967</v>
      </c>
      <c r="Q159" s="19">
        <v>0</v>
      </c>
      <c r="R159" s="19">
        <v>120086208</v>
      </c>
      <c r="S159" s="19">
        <v>120086208</v>
      </c>
      <c r="T159" s="19">
        <v>0</v>
      </c>
      <c r="U159" s="19">
        <v>0</v>
      </c>
      <c r="V159" s="19">
        <v>0</v>
      </c>
      <c r="W159" s="19">
        <v>1604669</v>
      </c>
      <c r="X159" s="20">
        <f t="shared" si="15"/>
        <v>0.221369370718421</v>
      </c>
      <c r="Y159" s="20">
        <f t="shared" si="16"/>
        <v>0.77567254964314658</v>
      </c>
      <c r="Z159" s="21">
        <f t="shared" si="17"/>
        <v>0.99704192036156758</v>
      </c>
    </row>
    <row r="160" spans="1:26" ht="30" outlineLevel="2" x14ac:dyDescent="0.25">
      <c r="A160" s="15" t="s">
        <v>242</v>
      </c>
      <c r="B160" s="16" t="s">
        <v>286</v>
      </c>
      <c r="C160" s="16" t="s">
        <v>36</v>
      </c>
      <c r="D160" s="16" t="s">
        <v>56</v>
      </c>
      <c r="E160" s="16" t="s">
        <v>57</v>
      </c>
      <c r="F160" s="16" t="s">
        <v>38</v>
      </c>
      <c r="G160" s="16">
        <v>1112</v>
      </c>
      <c r="H160" s="16">
        <v>3480</v>
      </c>
      <c r="I160" s="17" t="s">
        <v>58</v>
      </c>
      <c r="J160" s="18">
        <v>111669382</v>
      </c>
      <c r="K160" s="19">
        <v>111669382</v>
      </c>
      <c r="L160" s="19">
        <v>0</v>
      </c>
      <c r="M160" s="19">
        <v>0</v>
      </c>
      <c r="N160" s="19">
        <v>111669382</v>
      </c>
      <c r="O160" s="19">
        <v>0</v>
      </c>
      <c r="P160" s="19">
        <v>96972711</v>
      </c>
      <c r="Q160" s="19">
        <v>0</v>
      </c>
      <c r="R160" s="19">
        <v>14696671</v>
      </c>
      <c r="S160" s="19">
        <v>14696671</v>
      </c>
      <c r="T160" s="19">
        <v>0</v>
      </c>
      <c r="U160" s="19">
        <v>0</v>
      </c>
      <c r="V160" s="19">
        <v>0</v>
      </c>
      <c r="W160" s="19">
        <v>0</v>
      </c>
      <c r="X160" s="20">
        <f t="shared" si="15"/>
        <v>0.13160877885041039</v>
      </c>
      <c r="Y160" s="20">
        <f t="shared" si="16"/>
        <v>0.86839122114958955</v>
      </c>
      <c r="Z160" s="21">
        <f t="shared" si="17"/>
        <v>1</v>
      </c>
    </row>
    <row r="161" spans="1:26" ht="120" outlineLevel="2" x14ac:dyDescent="0.25">
      <c r="A161" s="15" t="s">
        <v>296</v>
      </c>
      <c r="B161" s="16" t="s">
        <v>35</v>
      </c>
      <c r="C161" s="16" t="s">
        <v>36</v>
      </c>
      <c r="D161" s="16" t="s">
        <v>56</v>
      </c>
      <c r="E161" s="16" t="s">
        <v>57</v>
      </c>
      <c r="F161" s="16" t="s">
        <v>38</v>
      </c>
      <c r="G161" s="16">
        <v>1112</v>
      </c>
      <c r="H161" s="16">
        <v>3480</v>
      </c>
      <c r="I161" s="17" t="s">
        <v>244</v>
      </c>
      <c r="J161" s="18">
        <v>176993319</v>
      </c>
      <c r="K161" s="19">
        <v>176993319</v>
      </c>
      <c r="L161" s="19">
        <v>0</v>
      </c>
      <c r="M161" s="19">
        <v>0</v>
      </c>
      <c r="N161" s="19">
        <v>176993319</v>
      </c>
      <c r="O161" s="19">
        <v>0</v>
      </c>
      <c r="P161" s="19">
        <v>128502231</v>
      </c>
      <c r="Q161" s="19">
        <v>0</v>
      </c>
      <c r="R161" s="19">
        <v>48491088</v>
      </c>
      <c r="S161" s="19">
        <v>48491088</v>
      </c>
      <c r="T161" s="19">
        <v>0</v>
      </c>
      <c r="U161" s="19">
        <v>0</v>
      </c>
      <c r="V161" s="19">
        <v>0</v>
      </c>
      <c r="W161" s="19">
        <v>0</v>
      </c>
      <c r="X161" s="20">
        <f t="shared" si="15"/>
        <v>0.27397129040785995</v>
      </c>
      <c r="Y161" s="20">
        <f t="shared" si="16"/>
        <v>0.72602870959214005</v>
      </c>
      <c r="Z161" s="21">
        <f t="shared" si="17"/>
        <v>1</v>
      </c>
    </row>
    <row r="162" spans="1:26" ht="30" outlineLevel="2" x14ac:dyDescent="0.25">
      <c r="A162" s="15" t="s">
        <v>312</v>
      </c>
      <c r="B162" s="16" t="s">
        <v>35</v>
      </c>
      <c r="C162" s="16" t="s">
        <v>36</v>
      </c>
      <c r="D162" s="16" t="s">
        <v>56</v>
      </c>
      <c r="E162" s="16" t="s">
        <v>57</v>
      </c>
      <c r="F162" s="16" t="s">
        <v>38</v>
      </c>
      <c r="G162" s="16">
        <v>1112</v>
      </c>
      <c r="H162" s="16">
        <v>3480</v>
      </c>
      <c r="I162" s="17" t="s">
        <v>58</v>
      </c>
      <c r="J162" s="18">
        <v>526412084</v>
      </c>
      <c r="K162" s="19">
        <v>526412084</v>
      </c>
      <c r="L162" s="19">
        <v>0</v>
      </c>
      <c r="M162" s="19">
        <v>3459280</v>
      </c>
      <c r="N162" s="19">
        <v>529871364</v>
      </c>
      <c r="O162" s="19">
        <v>0</v>
      </c>
      <c r="P162" s="19">
        <v>387325749</v>
      </c>
      <c r="Q162" s="19">
        <v>0</v>
      </c>
      <c r="R162" s="19">
        <v>139086335</v>
      </c>
      <c r="S162" s="19">
        <v>139086335</v>
      </c>
      <c r="T162" s="19">
        <v>0</v>
      </c>
      <c r="U162" s="19">
        <v>0</v>
      </c>
      <c r="V162" s="19">
        <v>0</v>
      </c>
      <c r="W162" s="19">
        <v>3459280</v>
      </c>
      <c r="X162" s="20">
        <f t="shared" si="15"/>
        <v>0.26249075615265743</v>
      </c>
      <c r="Y162" s="20">
        <f t="shared" si="16"/>
        <v>0.73098071591579727</v>
      </c>
      <c r="Z162" s="21">
        <f t="shared" si="17"/>
        <v>0.99347147206845476</v>
      </c>
    </row>
    <row r="163" spans="1:26" ht="120" outlineLevel="2" x14ac:dyDescent="0.25">
      <c r="A163" s="15" t="s">
        <v>333</v>
      </c>
      <c r="B163" s="16" t="s">
        <v>35</v>
      </c>
      <c r="C163" s="16" t="s">
        <v>36</v>
      </c>
      <c r="D163" s="16" t="s">
        <v>56</v>
      </c>
      <c r="E163" s="16" t="s">
        <v>57</v>
      </c>
      <c r="F163" s="16" t="s">
        <v>38</v>
      </c>
      <c r="G163" s="16">
        <v>1112</v>
      </c>
      <c r="H163" s="16">
        <v>3480</v>
      </c>
      <c r="I163" s="17" t="s">
        <v>244</v>
      </c>
      <c r="J163" s="18">
        <v>117931336</v>
      </c>
      <c r="K163" s="19">
        <v>117931336</v>
      </c>
      <c r="L163" s="19">
        <v>0</v>
      </c>
      <c r="M163" s="19">
        <v>0</v>
      </c>
      <c r="N163" s="19">
        <v>117931336</v>
      </c>
      <c r="O163" s="19">
        <v>0</v>
      </c>
      <c r="P163" s="19">
        <v>82682320</v>
      </c>
      <c r="Q163" s="19">
        <v>0</v>
      </c>
      <c r="R163" s="19">
        <v>35249016</v>
      </c>
      <c r="S163" s="19">
        <v>35249016</v>
      </c>
      <c r="T163" s="19">
        <v>0</v>
      </c>
      <c r="U163" s="19">
        <v>0</v>
      </c>
      <c r="V163" s="19">
        <v>0</v>
      </c>
      <c r="W163" s="19">
        <v>0</v>
      </c>
      <c r="X163" s="20">
        <f t="shared" si="15"/>
        <v>0.29889440072145029</v>
      </c>
      <c r="Y163" s="20">
        <f t="shared" si="16"/>
        <v>0.70110559927854965</v>
      </c>
      <c r="Z163" s="21">
        <f t="shared" si="17"/>
        <v>1</v>
      </c>
    </row>
    <row r="164" spans="1:26" ht="30" outlineLevel="2" x14ac:dyDescent="0.25">
      <c r="A164" s="15" t="s">
        <v>341</v>
      </c>
      <c r="B164" s="16" t="s">
        <v>35</v>
      </c>
      <c r="C164" s="16" t="s">
        <v>36</v>
      </c>
      <c r="D164" s="16" t="s">
        <v>56</v>
      </c>
      <c r="E164" s="16" t="s">
        <v>57</v>
      </c>
      <c r="F164" s="16" t="s">
        <v>38</v>
      </c>
      <c r="G164" s="16">
        <v>1112</v>
      </c>
      <c r="H164" s="16">
        <v>3480</v>
      </c>
      <c r="I164" s="17" t="s">
        <v>58</v>
      </c>
      <c r="J164" s="18">
        <v>2198688585</v>
      </c>
      <c r="K164" s="19">
        <v>2198688585</v>
      </c>
      <c r="L164" s="19">
        <v>0</v>
      </c>
      <c r="M164" s="19">
        <v>4787888</v>
      </c>
      <c r="N164" s="19">
        <v>2203476473</v>
      </c>
      <c r="O164" s="19">
        <v>0</v>
      </c>
      <c r="P164" s="19">
        <v>1581471142</v>
      </c>
      <c r="Q164" s="19">
        <v>0</v>
      </c>
      <c r="R164" s="19">
        <v>617217443</v>
      </c>
      <c r="S164" s="19">
        <v>617217443</v>
      </c>
      <c r="T164" s="19">
        <v>0</v>
      </c>
      <c r="U164" s="19">
        <v>0</v>
      </c>
      <c r="V164" s="19">
        <v>0</v>
      </c>
      <c r="W164" s="19">
        <v>4787888</v>
      </c>
      <c r="X164" s="20">
        <f t="shared" si="15"/>
        <v>0.28011074797620494</v>
      </c>
      <c r="Y164" s="20">
        <f t="shared" si="16"/>
        <v>0.71771637291268686</v>
      </c>
      <c r="Z164" s="21">
        <f t="shared" si="17"/>
        <v>0.99782712088889181</v>
      </c>
    </row>
    <row r="165" spans="1:26" ht="30" outlineLevel="2" x14ac:dyDescent="0.25">
      <c r="A165" s="15" t="s">
        <v>362</v>
      </c>
      <c r="B165" s="16" t="s">
        <v>35</v>
      </c>
      <c r="C165" s="16" t="s">
        <v>36</v>
      </c>
      <c r="D165" s="16" t="s">
        <v>56</v>
      </c>
      <c r="E165" s="16" t="s">
        <v>57</v>
      </c>
      <c r="F165" s="16" t="s">
        <v>38</v>
      </c>
      <c r="G165" s="16">
        <v>1112</v>
      </c>
      <c r="H165" s="16">
        <v>3460</v>
      </c>
      <c r="I165" s="17" t="s">
        <v>58</v>
      </c>
      <c r="J165" s="18">
        <v>73866973</v>
      </c>
      <c r="K165" s="19">
        <v>73866973</v>
      </c>
      <c r="L165" s="19">
        <v>0</v>
      </c>
      <c r="M165" s="19">
        <v>12196679</v>
      </c>
      <c r="N165" s="19">
        <v>86063652</v>
      </c>
      <c r="O165" s="19">
        <v>0</v>
      </c>
      <c r="P165" s="19">
        <v>55099106</v>
      </c>
      <c r="Q165" s="19">
        <v>0</v>
      </c>
      <c r="R165" s="19">
        <v>18767867</v>
      </c>
      <c r="S165" s="19">
        <v>18767867</v>
      </c>
      <c r="T165" s="19">
        <v>0</v>
      </c>
      <c r="U165" s="19">
        <v>0</v>
      </c>
      <c r="V165" s="19">
        <v>0</v>
      </c>
      <c r="W165" s="19">
        <v>12196679</v>
      </c>
      <c r="X165" s="20">
        <f t="shared" si="15"/>
        <v>0.2180696096884199</v>
      </c>
      <c r="Y165" s="20">
        <f t="shared" si="16"/>
        <v>0.64021343179813006</v>
      </c>
      <c r="Z165" s="21">
        <f t="shared" si="17"/>
        <v>0.85828304148654999</v>
      </c>
    </row>
    <row r="166" spans="1:26" ht="30" outlineLevel="2" x14ac:dyDescent="0.25">
      <c r="A166" s="15" t="s">
        <v>400</v>
      </c>
      <c r="B166" s="16" t="s">
        <v>243</v>
      </c>
      <c r="C166" s="16" t="s">
        <v>36</v>
      </c>
      <c r="D166" s="16" t="s">
        <v>56</v>
      </c>
      <c r="E166" s="16" t="s">
        <v>57</v>
      </c>
      <c r="F166" s="16">
        <v>280</v>
      </c>
      <c r="G166" s="16">
        <v>1112</v>
      </c>
      <c r="H166" s="16">
        <v>3410</v>
      </c>
      <c r="I166" s="17" t="s">
        <v>58</v>
      </c>
      <c r="J166" s="18">
        <v>52954050616</v>
      </c>
      <c r="K166" s="19">
        <v>52954050616</v>
      </c>
      <c r="L166" s="19">
        <v>0</v>
      </c>
      <c r="M166" s="19">
        <v>0</v>
      </c>
      <c r="N166" s="19">
        <v>52954050616</v>
      </c>
      <c r="O166" s="19">
        <v>0</v>
      </c>
      <c r="P166" s="19">
        <v>38390465029</v>
      </c>
      <c r="Q166" s="19">
        <v>0</v>
      </c>
      <c r="R166" s="19">
        <v>14563585587</v>
      </c>
      <c r="S166" s="19">
        <v>14563585587</v>
      </c>
      <c r="T166" s="19">
        <v>0</v>
      </c>
      <c r="U166" s="19">
        <v>0</v>
      </c>
      <c r="V166" s="19">
        <v>0</v>
      </c>
      <c r="W166" s="19">
        <v>0</v>
      </c>
      <c r="X166" s="20">
        <f t="shared" si="15"/>
        <v>0.27502307033335105</v>
      </c>
      <c r="Y166" s="20">
        <f t="shared" si="16"/>
        <v>0.72497692966664895</v>
      </c>
      <c r="Z166" s="21">
        <f t="shared" si="17"/>
        <v>1</v>
      </c>
    </row>
    <row r="167" spans="1:26" ht="30" outlineLevel="2" x14ac:dyDescent="0.25">
      <c r="A167" s="15" t="s">
        <v>400</v>
      </c>
      <c r="B167" s="16" t="s">
        <v>257</v>
      </c>
      <c r="C167" s="16" t="s">
        <v>36</v>
      </c>
      <c r="D167" s="16" t="s">
        <v>56</v>
      </c>
      <c r="E167" s="16" t="s">
        <v>57</v>
      </c>
      <c r="F167" s="16">
        <v>280</v>
      </c>
      <c r="G167" s="16">
        <v>1112</v>
      </c>
      <c r="H167" s="16">
        <v>3420</v>
      </c>
      <c r="I167" s="17" t="s">
        <v>58</v>
      </c>
      <c r="J167" s="18">
        <v>24460766850</v>
      </c>
      <c r="K167" s="19">
        <v>24460766850</v>
      </c>
      <c r="L167" s="19">
        <v>0</v>
      </c>
      <c r="M167" s="19">
        <v>0</v>
      </c>
      <c r="N167" s="19">
        <v>24460766850</v>
      </c>
      <c r="O167" s="19">
        <v>0</v>
      </c>
      <c r="P167" s="19">
        <v>17604525929</v>
      </c>
      <c r="Q167" s="19">
        <v>0</v>
      </c>
      <c r="R167" s="19">
        <v>6856240921</v>
      </c>
      <c r="S167" s="19">
        <v>6856240921</v>
      </c>
      <c r="T167" s="19">
        <v>0</v>
      </c>
      <c r="U167" s="19">
        <v>0</v>
      </c>
      <c r="V167" s="19">
        <v>0</v>
      </c>
      <c r="W167" s="19">
        <v>0</v>
      </c>
      <c r="X167" s="20">
        <f t="shared" si="15"/>
        <v>0.28029542013315906</v>
      </c>
      <c r="Y167" s="20">
        <f t="shared" si="16"/>
        <v>0.71970457986684089</v>
      </c>
      <c r="Z167" s="21">
        <f t="shared" si="17"/>
        <v>1</v>
      </c>
    </row>
    <row r="168" spans="1:26" ht="30" outlineLevel="2" x14ac:dyDescent="0.25">
      <c r="A168" s="15" t="s">
        <v>400</v>
      </c>
      <c r="B168" s="16" t="s">
        <v>286</v>
      </c>
      <c r="C168" s="16" t="s">
        <v>36</v>
      </c>
      <c r="D168" s="16" t="s">
        <v>56</v>
      </c>
      <c r="E168" s="16" t="s">
        <v>57</v>
      </c>
      <c r="F168" s="16">
        <v>280</v>
      </c>
      <c r="G168" s="16">
        <v>1112</v>
      </c>
      <c r="H168" s="16">
        <v>3420</v>
      </c>
      <c r="I168" s="17" t="s">
        <v>58</v>
      </c>
      <c r="J168" s="18">
        <v>14740584550</v>
      </c>
      <c r="K168" s="19">
        <v>14740584550</v>
      </c>
      <c r="L168" s="19">
        <v>0</v>
      </c>
      <c r="M168" s="19">
        <v>0</v>
      </c>
      <c r="N168" s="19">
        <v>14740584550</v>
      </c>
      <c r="O168" s="19">
        <v>0</v>
      </c>
      <c r="P168" s="19">
        <v>10644899442</v>
      </c>
      <c r="Q168" s="19">
        <v>0</v>
      </c>
      <c r="R168" s="19">
        <v>4095685108</v>
      </c>
      <c r="S168" s="19">
        <v>4095685108</v>
      </c>
      <c r="T168" s="19">
        <v>0</v>
      </c>
      <c r="U168" s="19">
        <v>0</v>
      </c>
      <c r="V168" s="19">
        <v>0</v>
      </c>
      <c r="W168" s="19">
        <v>0</v>
      </c>
      <c r="X168" s="20">
        <f t="shared" si="15"/>
        <v>0.27785092878151835</v>
      </c>
      <c r="Y168" s="20">
        <f t="shared" si="16"/>
        <v>0.7221490712184816</v>
      </c>
      <c r="Z168" s="21">
        <f t="shared" si="17"/>
        <v>1</v>
      </c>
    </row>
    <row r="169" spans="1:26" ht="30" outlineLevel="2" x14ac:dyDescent="0.25">
      <c r="A169" s="15" t="s">
        <v>400</v>
      </c>
      <c r="B169" s="16" t="s">
        <v>451</v>
      </c>
      <c r="C169" s="16" t="s">
        <v>36</v>
      </c>
      <c r="D169" s="16" t="s">
        <v>56</v>
      </c>
      <c r="E169" s="16" t="s">
        <v>57</v>
      </c>
      <c r="F169" s="16">
        <v>280</v>
      </c>
      <c r="G169" s="16">
        <v>1112</v>
      </c>
      <c r="H169" s="16">
        <v>3480</v>
      </c>
      <c r="I169" s="17" t="s">
        <v>58</v>
      </c>
      <c r="J169" s="18">
        <v>10907887275</v>
      </c>
      <c r="K169" s="19">
        <v>10907887275</v>
      </c>
      <c r="L169" s="19">
        <v>0</v>
      </c>
      <c r="M169" s="19">
        <v>0</v>
      </c>
      <c r="N169" s="19">
        <v>10907887275</v>
      </c>
      <c r="O169" s="19">
        <v>0</v>
      </c>
      <c r="P169" s="19">
        <v>7897202876</v>
      </c>
      <c r="Q169" s="19">
        <v>0</v>
      </c>
      <c r="R169" s="19">
        <v>3010684399</v>
      </c>
      <c r="S169" s="19">
        <v>3010684399</v>
      </c>
      <c r="T169" s="19">
        <v>0</v>
      </c>
      <c r="U169" s="19">
        <v>0</v>
      </c>
      <c r="V169" s="19">
        <v>0</v>
      </c>
      <c r="W169" s="19">
        <v>0</v>
      </c>
      <c r="X169" s="20">
        <f t="shared" si="15"/>
        <v>0.27600985627163993</v>
      </c>
      <c r="Y169" s="20">
        <f t="shared" si="16"/>
        <v>0.72399014372836012</v>
      </c>
      <c r="Z169" s="21">
        <f t="shared" si="17"/>
        <v>1</v>
      </c>
    </row>
    <row r="170" spans="1:26" ht="30" outlineLevel="2" x14ac:dyDescent="0.25">
      <c r="A170" s="15" t="s">
        <v>400</v>
      </c>
      <c r="B170" s="16" t="s">
        <v>465</v>
      </c>
      <c r="C170" s="16" t="s">
        <v>36</v>
      </c>
      <c r="D170" s="16" t="s">
        <v>56</v>
      </c>
      <c r="E170" s="16" t="s">
        <v>57</v>
      </c>
      <c r="F170" s="16">
        <v>280</v>
      </c>
      <c r="G170" s="16">
        <v>1112</v>
      </c>
      <c r="H170" s="16">
        <v>3480</v>
      </c>
      <c r="I170" s="17" t="s">
        <v>58</v>
      </c>
      <c r="J170" s="18">
        <v>7069765543</v>
      </c>
      <c r="K170" s="19">
        <v>7069765543</v>
      </c>
      <c r="L170" s="19">
        <v>0</v>
      </c>
      <c r="M170" s="19">
        <v>0</v>
      </c>
      <c r="N170" s="19">
        <v>7069765543</v>
      </c>
      <c r="O170" s="19">
        <v>0</v>
      </c>
      <c r="P170" s="19">
        <v>5256245281</v>
      </c>
      <c r="Q170" s="19">
        <v>0</v>
      </c>
      <c r="R170" s="19">
        <v>1813520262</v>
      </c>
      <c r="S170" s="19">
        <v>1813520262</v>
      </c>
      <c r="T170" s="19">
        <v>0</v>
      </c>
      <c r="U170" s="19">
        <v>0</v>
      </c>
      <c r="V170" s="19">
        <v>0</v>
      </c>
      <c r="W170" s="19">
        <v>0</v>
      </c>
      <c r="X170" s="20">
        <f t="shared" si="15"/>
        <v>0.25651773753595325</v>
      </c>
      <c r="Y170" s="20">
        <f t="shared" si="16"/>
        <v>0.74348226246404681</v>
      </c>
      <c r="Z170" s="21">
        <f t="shared" si="17"/>
        <v>1</v>
      </c>
    </row>
    <row r="171" spans="1:26" ht="120" outlineLevel="2" x14ac:dyDescent="0.25">
      <c r="A171" s="15" t="s">
        <v>472</v>
      </c>
      <c r="B171" s="16" t="s">
        <v>35</v>
      </c>
      <c r="C171" s="16" t="s">
        <v>36</v>
      </c>
      <c r="D171" s="16" t="s">
        <v>56</v>
      </c>
      <c r="E171" s="16" t="s">
        <v>57</v>
      </c>
      <c r="F171" s="16" t="s">
        <v>38</v>
      </c>
      <c r="G171" s="16">
        <v>1112</v>
      </c>
      <c r="H171" s="16">
        <v>3480</v>
      </c>
      <c r="I171" s="17" t="s">
        <v>244</v>
      </c>
      <c r="J171" s="18">
        <v>98627731</v>
      </c>
      <c r="K171" s="19">
        <v>98627731</v>
      </c>
      <c r="L171" s="19">
        <v>0</v>
      </c>
      <c r="M171" s="19">
        <v>-50330665</v>
      </c>
      <c r="N171" s="19">
        <v>48297066</v>
      </c>
      <c r="O171" s="19">
        <v>0</v>
      </c>
      <c r="P171" s="19">
        <v>0</v>
      </c>
      <c r="Q171" s="19">
        <v>0</v>
      </c>
      <c r="R171" s="19">
        <v>26809330.329999998</v>
      </c>
      <c r="S171" s="19">
        <v>13353250.720000001</v>
      </c>
      <c r="T171" s="19">
        <v>21487735.670000002</v>
      </c>
      <c r="U171" s="19">
        <v>71818400.670000002</v>
      </c>
      <c r="V171" s="19">
        <v>0</v>
      </c>
      <c r="W171" s="19">
        <v>21487735.670000002</v>
      </c>
      <c r="X171" s="20">
        <f t="shared" si="15"/>
        <v>0.55509231823730243</v>
      </c>
      <c r="Y171" s="20">
        <f t="shared" si="16"/>
        <v>0</v>
      </c>
      <c r="Z171" s="21">
        <f t="shared" si="17"/>
        <v>0.55509231823730243</v>
      </c>
    </row>
    <row r="172" spans="1:26" outlineLevel="1" x14ac:dyDescent="0.25">
      <c r="A172" s="22"/>
      <c r="B172" s="23"/>
      <c r="C172" s="23"/>
      <c r="D172" s="23" t="s">
        <v>500</v>
      </c>
      <c r="E172" s="23"/>
      <c r="F172" s="23"/>
      <c r="G172" s="23"/>
      <c r="H172" s="23"/>
      <c r="I172" s="24"/>
      <c r="J172" s="25">
        <f t="shared" ref="J172:W172" si="21">SUBTOTAL(9,J156:J171)</f>
        <v>115533468209</v>
      </c>
      <c r="K172" s="26">
        <f t="shared" si="21"/>
        <v>115533468209</v>
      </c>
      <c r="L172" s="26">
        <f t="shared" si="21"/>
        <v>0</v>
      </c>
      <c r="M172" s="26">
        <f t="shared" si="21"/>
        <v>0</v>
      </c>
      <c r="N172" s="26">
        <f t="shared" si="21"/>
        <v>115533468209</v>
      </c>
      <c r="O172" s="26">
        <f t="shared" si="21"/>
        <v>0</v>
      </c>
      <c r="P172" s="26">
        <f t="shared" si="21"/>
        <v>83664369269</v>
      </c>
      <c r="Q172" s="26">
        <f t="shared" si="21"/>
        <v>0</v>
      </c>
      <c r="R172" s="26">
        <f t="shared" si="21"/>
        <v>31797280539.330002</v>
      </c>
      <c r="S172" s="26">
        <f t="shared" si="21"/>
        <v>31783824459.720001</v>
      </c>
      <c r="T172" s="26">
        <f t="shared" si="21"/>
        <v>21487735.670000002</v>
      </c>
      <c r="U172" s="26">
        <f t="shared" si="21"/>
        <v>71818400.670000002</v>
      </c>
      <c r="V172" s="26">
        <f t="shared" si="21"/>
        <v>0</v>
      </c>
      <c r="W172" s="26">
        <f t="shared" si="21"/>
        <v>71818400.670000002</v>
      </c>
      <c r="X172" s="27">
        <f t="shared" si="15"/>
        <v>0.27522137984993866</v>
      </c>
      <c r="Y172" s="27">
        <f t="shared" si="16"/>
        <v>0.7241569959420866</v>
      </c>
      <c r="Z172" s="28">
        <f t="shared" si="17"/>
        <v>0.99937837579202526</v>
      </c>
    </row>
    <row r="173" spans="1:26" ht="30" outlineLevel="2" x14ac:dyDescent="0.25">
      <c r="A173" s="15" t="s">
        <v>34</v>
      </c>
      <c r="B173" s="16" t="s">
        <v>35</v>
      </c>
      <c r="C173" s="16" t="s">
        <v>36</v>
      </c>
      <c r="D173" s="16" t="s">
        <v>59</v>
      </c>
      <c r="E173" s="16" t="s">
        <v>57</v>
      </c>
      <c r="F173" s="16" t="s">
        <v>38</v>
      </c>
      <c r="G173" s="16">
        <v>1112</v>
      </c>
      <c r="H173" s="16">
        <v>3480</v>
      </c>
      <c r="I173" s="17" t="s">
        <v>60</v>
      </c>
      <c r="J173" s="18">
        <v>33658718</v>
      </c>
      <c r="K173" s="19">
        <v>33658718</v>
      </c>
      <c r="L173" s="19">
        <v>0</v>
      </c>
      <c r="M173" s="19">
        <v>901045</v>
      </c>
      <c r="N173" s="19">
        <v>34559763</v>
      </c>
      <c r="O173" s="19">
        <v>0</v>
      </c>
      <c r="P173" s="19">
        <v>24211430</v>
      </c>
      <c r="Q173" s="19">
        <v>0</v>
      </c>
      <c r="R173" s="19">
        <v>9447288</v>
      </c>
      <c r="S173" s="19">
        <v>9447288</v>
      </c>
      <c r="T173" s="19">
        <v>0</v>
      </c>
      <c r="U173" s="19">
        <v>0</v>
      </c>
      <c r="V173" s="19">
        <v>0</v>
      </c>
      <c r="W173" s="19">
        <v>901045</v>
      </c>
      <c r="X173" s="20">
        <f t="shared" ref="X173:X236" si="22">R173/N173</f>
        <v>0.27336090238813271</v>
      </c>
      <c r="Y173" s="20">
        <f t="shared" ref="Y173:Y236" si="23">(O173+P173+Q173)/N173</f>
        <v>0.70056701488375372</v>
      </c>
      <c r="Z173" s="21">
        <f t="shared" ref="Z173:Z236" si="24">X173+Y173</f>
        <v>0.97392791727188643</v>
      </c>
    </row>
    <row r="174" spans="1:26" ht="30" outlineLevel="2" x14ac:dyDescent="0.25">
      <c r="A174" s="15" t="s">
        <v>172</v>
      </c>
      <c r="B174" s="16" t="s">
        <v>35</v>
      </c>
      <c r="C174" s="16" t="s">
        <v>36</v>
      </c>
      <c r="D174" s="16" t="s">
        <v>59</v>
      </c>
      <c r="E174" s="16" t="s">
        <v>57</v>
      </c>
      <c r="F174" s="16" t="s">
        <v>38</v>
      </c>
      <c r="G174" s="16">
        <v>1112</v>
      </c>
      <c r="H174" s="16">
        <v>3480</v>
      </c>
      <c r="I174" s="17" t="s">
        <v>60</v>
      </c>
      <c r="J174" s="18">
        <v>48866414</v>
      </c>
      <c r="K174" s="19">
        <v>48866414</v>
      </c>
      <c r="L174" s="19">
        <v>0</v>
      </c>
      <c r="M174" s="19">
        <v>706099</v>
      </c>
      <c r="N174" s="19">
        <v>49572513</v>
      </c>
      <c r="O174" s="19">
        <v>0</v>
      </c>
      <c r="P174" s="19">
        <v>34898724</v>
      </c>
      <c r="Q174" s="19">
        <v>0</v>
      </c>
      <c r="R174" s="19">
        <v>13967690</v>
      </c>
      <c r="S174" s="19">
        <v>13967690</v>
      </c>
      <c r="T174" s="19">
        <v>0</v>
      </c>
      <c r="U174" s="19">
        <v>0</v>
      </c>
      <c r="V174" s="19">
        <v>0</v>
      </c>
      <c r="W174" s="19">
        <v>706099</v>
      </c>
      <c r="X174" s="20">
        <f t="shared" si="22"/>
        <v>0.28176279867030346</v>
      </c>
      <c r="Y174" s="20">
        <f t="shared" si="23"/>
        <v>0.70399344088123994</v>
      </c>
      <c r="Z174" s="21">
        <f t="shared" si="24"/>
        <v>0.98575623955154335</v>
      </c>
    </row>
    <row r="175" spans="1:26" ht="60" outlineLevel="2" x14ac:dyDescent="0.25">
      <c r="A175" s="15" t="s">
        <v>242</v>
      </c>
      <c r="B175" s="16" t="s">
        <v>243</v>
      </c>
      <c r="C175" s="16" t="s">
        <v>36</v>
      </c>
      <c r="D175" s="16" t="s">
        <v>59</v>
      </c>
      <c r="E175" s="16" t="s">
        <v>57</v>
      </c>
      <c r="F175" s="16" t="s">
        <v>38</v>
      </c>
      <c r="G175" s="16">
        <v>1112</v>
      </c>
      <c r="H175" s="16">
        <v>3480</v>
      </c>
      <c r="I175" s="17" t="s">
        <v>245</v>
      </c>
      <c r="J175" s="18">
        <v>1548316</v>
      </c>
      <c r="K175" s="19">
        <v>1548316</v>
      </c>
      <c r="L175" s="19">
        <v>0</v>
      </c>
      <c r="M175" s="19">
        <v>0</v>
      </c>
      <c r="N175" s="19">
        <v>1548316</v>
      </c>
      <c r="O175" s="19">
        <v>0</v>
      </c>
      <c r="P175" s="19">
        <v>1318828</v>
      </c>
      <c r="Q175" s="19">
        <v>0</v>
      </c>
      <c r="R175" s="19">
        <v>229488</v>
      </c>
      <c r="S175" s="19">
        <v>229488</v>
      </c>
      <c r="T175" s="19">
        <v>0</v>
      </c>
      <c r="U175" s="19">
        <v>0</v>
      </c>
      <c r="V175" s="19">
        <v>0</v>
      </c>
      <c r="W175" s="19">
        <v>0</v>
      </c>
      <c r="X175" s="20">
        <f t="shared" si="22"/>
        <v>0.14821780566757689</v>
      </c>
      <c r="Y175" s="20">
        <f t="shared" si="23"/>
        <v>0.85178219433242308</v>
      </c>
      <c r="Z175" s="21">
        <f t="shared" si="24"/>
        <v>1</v>
      </c>
    </row>
    <row r="176" spans="1:26" ht="30" outlineLevel="2" x14ac:dyDescent="0.25">
      <c r="A176" s="15" t="s">
        <v>242</v>
      </c>
      <c r="B176" s="16" t="s">
        <v>257</v>
      </c>
      <c r="C176" s="16" t="s">
        <v>36</v>
      </c>
      <c r="D176" s="16" t="s">
        <v>59</v>
      </c>
      <c r="E176" s="16" t="s">
        <v>57</v>
      </c>
      <c r="F176" s="16" t="s">
        <v>38</v>
      </c>
      <c r="G176" s="16">
        <v>1112</v>
      </c>
      <c r="H176" s="16">
        <v>3480</v>
      </c>
      <c r="I176" s="17" t="s">
        <v>60</v>
      </c>
      <c r="J176" s="18">
        <v>29235955</v>
      </c>
      <c r="K176" s="19">
        <v>29235955</v>
      </c>
      <c r="L176" s="19">
        <v>0</v>
      </c>
      <c r="M176" s="19">
        <v>86739</v>
      </c>
      <c r="N176" s="19">
        <v>29322694</v>
      </c>
      <c r="O176" s="19">
        <v>0</v>
      </c>
      <c r="P176" s="19">
        <v>22745413</v>
      </c>
      <c r="Q176" s="19">
        <v>0</v>
      </c>
      <c r="R176" s="19">
        <v>6490542</v>
      </c>
      <c r="S176" s="19">
        <v>6490542</v>
      </c>
      <c r="T176" s="19">
        <v>0</v>
      </c>
      <c r="U176" s="19">
        <v>0</v>
      </c>
      <c r="V176" s="19">
        <v>0</v>
      </c>
      <c r="W176" s="19">
        <v>86739</v>
      </c>
      <c r="X176" s="20">
        <f t="shared" si="22"/>
        <v>0.22134876147464486</v>
      </c>
      <c r="Y176" s="20">
        <f t="shared" si="23"/>
        <v>0.77569315425110663</v>
      </c>
      <c r="Z176" s="21">
        <f t="shared" si="24"/>
        <v>0.99704191572575152</v>
      </c>
    </row>
    <row r="177" spans="1:26" ht="30" outlineLevel="2" x14ac:dyDescent="0.25">
      <c r="A177" s="15" t="s">
        <v>242</v>
      </c>
      <c r="B177" s="16" t="s">
        <v>286</v>
      </c>
      <c r="C177" s="16" t="s">
        <v>36</v>
      </c>
      <c r="D177" s="16" t="s">
        <v>59</v>
      </c>
      <c r="E177" s="16" t="s">
        <v>57</v>
      </c>
      <c r="F177" s="16" t="s">
        <v>38</v>
      </c>
      <c r="G177" s="16">
        <v>1112</v>
      </c>
      <c r="H177" s="16">
        <v>3480</v>
      </c>
      <c r="I177" s="17" t="s">
        <v>60</v>
      </c>
      <c r="J177" s="18">
        <v>6036183</v>
      </c>
      <c r="K177" s="19">
        <v>6036183</v>
      </c>
      <c r="L177" s="19">
        <v>0</v>
      </c>
      <c r="M177" s="19">
        <v>0</v>
      </c>
      <c r="N177" s="19">
        <v>6036183</v>
      </c>
      <c r="O177" s="19">
        <v>0</v>
      </c>
      <c r="P177" s="19">
        <v>5241765</v>
      </c>
      <c r="Q177" s="19">
        <v>0</v>
      </c>
      <c r="R177" s="19">
        <v>794418</v>
      </c>
      <c r="S177" s="19">
        <v>794418</v>
      </c>
      <c r="T177" s="19">
        <v>0</v>
      </c>
      <c r="U177" s="19">
        <v>0</v>
      </c>
      <c r="V177" s="19">
        <v>0</v>
      </c>
      <c r="W177" s="19">
        <v>0</v>
      </c>
      <c r="X177" s="20">
        <f t="shared" si="22"/>
        <v>0.13160932993582203</v>
      </c>
      <c r="Y177" s="20">
        <f t="shared" si="23"/>
        <v>0.86839067006417803</v>
      </c>
      <c r="Z177" s="21">
        <f t="shared" si="24"/>
        <v>1</v>
      </c>
    </row>
    <row r="178" spans="1:26" ht="60" outlineLevel="2" x14ac:dyDescent="0.25">
      <c r="A178" s="15" t="s">
        <v>296</v>
      </c>
      <c r="B178" s="16" t="s">
        <v>35</v>
      </c>
      <c r="C178" s="16" t="s">
        <v>36</v>
      </c>
      <c r="D178" s="16" t="s">
        <v>59</v>
      </c>
      <c r="E178" s="16" t="s">
        <v>57</v>
      </c>
      <c r="F178" s="16" t="s">
        <v>38</v>
      </c>
      <c r="G178" s="16">
        <v>1112</v>
      </c>
      <c r="H178" s="16">
        <v>3480</v>
      </c>
      <c r="I178" s="17" t="s">
        <v>245</v>
      </c>
      <c r="J178" s="18">
        <v>9567205</v>
      </c>
      <c r="K178" s="19">
        <v>9567205</v>
      </c>
      <c r="L178" s="19">
        <v>0</v>
      </c>
      <c r="M178" s="19">
        <v>0</v>
      </c>
      <c r="N178" s="19">
        <v>9567205</v>
      </c>
      <c r="O178" s="19">
        <v>0</v>
      </c>
      <c r="P178" s="19">
        <v>6946062</v>
      </c>
      <c r="Q178" s="19">
        <v>0</v>
      </c>
      <c r="R178" s="19">
        <v>2621143</v>
      </c>
      <c r="S178" s="19">
        <v>2621143</v>
      </c>
      <c r="T178" s="19">
        <v>0</v>
      </c>
      <c r="U178" s="19">
        <v>0</v>
      </c>
      <c r="V178" s="19">
        <v>0</v>
      </c>
      <c r="W178" s="19">
        <v>0</v>
      </c>
      <c r="X178" s="20">
        <f t="shared" si="22"/>
        <v>0.27397165629878317</v>
      </c>
      <c r="Y178" s="20">
        <f t="shared" si="23"/>
        <v>0.72602834370121683</v>
      </c>
      <c r="Z178" s="21">
        <f t="shared" si="24"/>
        <v>1</v>
      </c>
    </row>
    <row r="179" spans="1:26" ht="30" outlineLevel="2" x14ac:dyDescent="0.25">
      <c r="A179" s="15" t="s">
        <v>312</v>
      </c>
      <c r="B179" s="16" t="s">
        <v>35</v>
      </c>
      <c r="C179" s="16" t="s">
        <v>36</v>
      </c>
      <c r="D179" s="16" t="s">
        <v>59</v>
      </c>
      <c r="E179" s="16" t="s">
        <v>57</v>
      </c>
      <c r="F179" s="16" t="s">
        <v>38</v>
      </c>
      <c r="G179" s="16">
        <v>1112</v>
      </c>
      <c r="H179" s="16">
        <v>3480</v>
      </c>
      <c r="I179" s="17" t="s">
        <v>60</v>
      </c>
      <c r="J179" s="18">
        <v>28454707</v>
      </c>
      <c r="K179" s="19">
        <v>28454707</v>
      </c>
      <c r="L179" s="19">
        <v>0</v>
      </c>
      <c r="M179" s="19">
        <v>186988</v>
      </c>
      <c r="N179" s="19">
        <v>28641695</v>
      </c>
      <c r="O179" s="19">
        <v>0</v>
      </c>
      <c r="P179" s="19">
        <v>20936522</v>
      </c>
      <c r="Q179" s="19">
        <v>0</v>
      </c>
      <c r="R179" s="19">
        <v>7518185</v>
      </c>
      <c r="S179" s="19">
        <v>7518185</v>
      </c>
      <c r="T179" s="19">
        <v>0</v>
      </c>
      <c r="U179" s="19">
        <v>0</v>
      </c>
      <c r="V179" s="19">
        <v>0</v>
      </c>
      <c r="W179" s="19">
        <v>186988</v>
      </c>
      <c r="X179" s="20">
        <f t="shared" si="22"/>
        <v>0.26249092450708661</v>
      </c>
      <c r="Y179" s="20">
        <f t="shared" si="23"/>
        <v>0.73098055125578287</v>
      </c>
      <c r="Z179" s="21">
        <f t="shared" si="24"/>
        <v>0.99347147576286954</v>
      </c>
    </row>
    <row r="180" spans="1:26" ht="60" outlineLevel="2" x14ac:dyDescent="0.25">
      <c r="A180" s="15" t="s">
        <v>333</v>
      </c>
      <c r="B180" s="16" t="s">
        <v>35</v>
      </c>
      <c r="C180" s="16" t="s">
        <v>36</v>
      </c>
      <c r="D180" s="16" t="s">
        <v>59</v>
      </c>
      <c r="E180" s="16" t="s">
        <v>57</v>
      </c>
      <c r="F180" s="16" t="s">
        <v>38</v>
      </c>
      <c r="G180" s="16">
        <v>1112</v>
      </c>
      <c r="H180" s="16">
        <v>3480</v>
      </c>
      <c r="I180" s="17" t="s">
        <v>245</v>
      </c>
      <c r="J180" s="18">
        <v>6374666</v>
      </c>
      <c r="K180" s="19">
        <v>6374666</v>
      </c>
      <c r="L180" s="19">
        <v>0</v>
      </c>
      <c r="M180" s="19">
        <v>0</v>
      </c>
      <c r="N180" s="19">
        <v>6374666</v>
      </c>
      <c r="O180" s="19">
        <v>0</v>
      </c>
      <c r="P180" s="19">
        <v>4469305</v>
      </c>
      <c r="Q180" s="19">
        <v>0</v>
      </c>
      <c r="R180" s="19">
        <v>1905361</v>
      </c>
      <c r="S180" s="19">
        <v>1905361</v>
      </c>
      <c r="T180" s="19">
        <v>0</v>
      </c>
      <c r="U180" s="19">
        <v>0</v>
      </c>
      <c r="V180" s="19">
        <v>0</v>
      </c>
      <c r="W180" s="19">
        <v>0</v>
      </c>
      <c r="X180" s="20">
        <f t="shared" si="22"/>
        <v>0.29889581665925713</v>
      </c>
      <c r="Y180" s="20">
        <f t="shared" si="23"/>
        <v>0.70110418334074287</v>
      </c>
      <c r="Z180" s="21">
        <f t="shared" si="24"/>
        <v>1</v>
      </c>
    </row>
    <row r="181" spans="1:26" ht="30" outlineLevel="2" x14ac:dyDescent="0.25">
      <c r="A181" s="15" t="s">
        <v>341</v>
      </c>
      <c r="B181" s="16" t="s">
        <v>35</v>
      </c>
      <c r="C181" s="16" t="s">
        <v>36</v>
      </c>
      <c r="D181" s="16" t="s">
        <v>59</v>
      </c>
      <c r="E181" s="16" t="s">
        <v>57</v>
      </c>
      <c r="F181" s="16" t="s">
        <v>38</v>
      </c>
      <c r="G181" s="16">
        <v>1112</v>
      </c>
      <c r="H181" s="16">
        <v>3480</v>
      </c>
      <c r="I181" s="17" t="s">
        <v>60</v>
      </c>
      <c r="J181" s="18">
        <v>118848031</v>
      </c>
      <c r="K181" s="19">
        <v>118848031</v>
      </c>
      <c r="L181" s="19">
        <v>0</v>
      </c>
      <c r="M181" s="19">
        <v>266913</v>
      </c>
      <c r="N181" s="19">
        <v>119114944</v>
      </c>
      <c r="O181" s="19">
        <v>0</v>
      </c>
      <c r="P181" s="19">
        <v>85484938</v>
      </c>
      <c r="Q181" s="19">
        <v>0</v>
      </c>
      <c r="R181" s="19">
        <v>33363093</v>
      </c>
      <c r="S181" s="19">
        <v>33363093</v>
      </c>
      <c r="T181" s="19">
        <v>0</v>
      </c>
      <c r="U181" s="19">
        <v>0</v>
      </c>
      <c r="V181" s="19">
        <v>0</v>
      </c>
      <c r="W181" s="19">
        <v>266913</v>
      </c>
      <c r="X181" s="20">
        <f t="shared" si="22"/>
        <v>0.28009158112016574</v>
      </c>
      <c r="Y181" s="20">
        <f t="shared" si="23"/>
        <v>0.71766761691967051</v>
      </c>
      <c r="Z181" s="21">
        <f t="shared" si="24"/>
        <v>0.99775919803983626</v>
      </c>
    </row>
    <row r="182" spans="1:26" ht="30" outlineLevel="2" x14ac:dyDescent="0.25">
      <c r="A182" s="15" t="s">
        <v>362</v>
      </c>
      <c r="B182" s="16" t="s">
        <v>35</v>
      </c>
      <c r="C182" s="16" t="s">
        <v>36</v>
      </c>
      <c r="D182" s="16" t="s">
        <v>59</v>
      </c>
      <c r="E182" s="16" t="s">
        <v>57</v>
      </c>
      <c r="F182" s="16" t="s">
        <v>38</v>
      </c>
      <c r="G182" s="16">
        <v>1112</v>
      </c>
      <c r="H182" s="16">
        <v>3460</v>
      </c>
      <c r="I182" s="17" t="s">
        <v>60</v>
      </c>
      <c r="J182" s="18">
        <v>3992810</v>
      </c>
      <c r="K182" s="19">
        <v>3992810</v>
      </c>
      <c r="L182" s="19">
        <v>0</v>
      </c>
      <c r="M182" s="19">
        <v>409280</v>
      </c>
      <c r="N182" s="19">
        <v>4402090</v>
      </c>
      <c r="O182" s="19">
        <v>0</v>
      </c>
      <c r="P182" s="19">
        <v>2978315</v>
      </c>
      <c r="Q182" s="19">
        <v>0</v>
      </c>
      <c r="R182" s="19">
        <v>1014495</v>
      </c>
      <c r="S182" s="19">
        <v>1014495</v>
      </c>
      <c r="T182" s="19">
        <v>0</v>
      </c>
      <c r="U182" s="19">
        <v>0</v>
      </c>
      <c r="V182" s="19">
        <v>0</v>
      </c>
      <c r="W182" s="19">
        <v>409280</v>
      </c>
      <c r="X182" s="20">
        <f t="shared" si="22"/>
        <v>0.2304575781049456</v>
      </c>
      <c r="Y182" s="20">
        <f t="shared" si="23"/>
        <v>0.67656840273597318</v>
      </c>
      <c r="Z182" s="21">
        <f t="shared" si="24"/>
        <v>0.90702598084091879</v>
      </c>
    </row>
    <row r="183" spans="1:26" ht="30" outlineLevel="2" x14ac:dyDescent="0.25">
      <c r="A183" s="15" t="s">
        <v>400</v>
      </c>
      <c r="B183" s="16" t="s">
        <v>243</v>
      </c>
      <c r="C183" s="16" t="s">
        <v>36</v>
      </c>
      <c r="D183" s="16" t="s">
        <v>59</v>
      </c>
      <c r="E183" s="16" t="s">
        <v>57</v>
      </c>
      <c r="F183" s="16">
        <v>280</v>
      </c>
      <c r="G183" s="16">
        <v>1112</v>
      </c>
      <c r="H183" s="16">
        <v>3410</v>
      </c>
      <c r="I183" s="17" t="s">
        <v>60</v>
      </c>
      <c r="J183" s="18">
        <v>2862381114</v>
      </c>
      <c r="K183" s="19">
        <v>2862381114</v>
      </c>
      <c r="L183" s="19">
        <v>0</v>
      </c>
      <c r="M183" s="19">
        <v>0</v>
      </c>
      <c r="N183" s="19">
        <v>2862381114</v>
      </c>
      <c r="O183" s="19">
        <v>0</v>
      </c>
      <c r="P183" s="19">
        <v>2075101723</v>
      </c>
      <c r="Q183" s="19">
        <v>0</v>
      </c>
      <c r="R183" s="19">
        <v>787279391</v>
      </c>
      <c r="S183" s="19">
        <v>787279391</v>
      </c>
      <c r="T183" s="19">
        <v>0</v>
      </c>
      <c r="U183" s="19">
        <v>0</v>
      </c>
      <c r="V183" s="19">
        <v>0</v>
      </c>
      <c r="W183" s="19">
        <v>0</v>
      </c>
      <c r="X183" s="20">
        <f t="shared" si="22"/>
        <v>0.27504352482951716</v>
      </c>
      <c r="Y183" s="20">
        <f t="shared" si="23"/>
        <v>0.72495647517048278</v>
      </c>
      <c r="Z183" s="21">
        <f t="shared" si="24"/>
        <v>1</v>
      </c>
    </row>
    <row r="184" spans="1:26" ht="30" outlineLevel="2" x14ac:dyDescent="0.25">
      <c r="A184" s="15" t="s">
        <v>400</v>
      </c>
      <c r="B184" s="16" t="s">
        <v>257</v>
      </c>
      <c r="C184" s="16" t="s">
        <v>36</v>
      </c>
      <c r="D184" s="16" t="s">
        <v>59</v>
      </c>
      <c r="E184" s="16" t="s">
        <v>57</v>
      </c>
      <c r="F184" s="16">
        <v>280</v>
      </c>
      <c r="G184" s="16">
        <v>1112</v>
      </c>
      <c r="H184" s="16">
        <v>3420</v>
      </c>
      <c r="I184" s="17" t="s">
        <v>60</v>
      </c>
      <c r="J184" s="18">
        <v>1322203613</v>
      </c>
      <c r="K184" s="19">
        <v>1322203613</v>
      </c>
      <c r="L184" s="19">
        <v>0</v>
      </c>
      <c r="M184" s="19">
        <v>0</v>
      </c>
      <c r="N184" s="19">
        <v>1322203613</v>
      </c>
      <c r="O184" s="19">
        <v>0</v>
      </c>
      <c r="P184" s="19">
        <v>951657101</v>
      </c>
      <c r="Q184" s="19">
        <v>0</v>
      </c>
      <c r="R184" s="19">
        <v>370546512</v>
      </c>
      <c r="S184" s="19">
        <v>370546512</v>
      </c>
      <c r="T184" s="19">
        <v>0</v>
      </c>
      <c r="U184" s="19">
        <v>0</v>
      </c>
      <c r="V184" s="19">
        <v>0</v>
      </c>
      <c r="W184" s="19">
        <v>0</v>
      </c>
      <c r="X184" s="20">
        <f t="shared" si="22"/>
        <v>0.28024920546030907</v>
      </c>
      <c r="Y184" s="20">
        <f t="shared" si="23"/>
        <v>0.71975079453969093</v>
      </c>
      <c r="Z184" s="21">
        <f t="shared" si="24"/>
        <v>1</v>
      </c>
    </row>
    <row r="185" spans="1:26" ht="30" outlineLevel="2" x14ac:dyDescent="0.25">
      <c r="A185" s="15" t="s">
        <v>400</v>
      </c>
      <c r="B185" s="16" t="s">
        <v>286</v>
      </c>
      <c r="C185" s="16" t="s">
        <v>36</v>
      </c>
      <c r="D185" s="16" t="s">
        <v>59</v>
      </c>
      <c r="E185" s="16" t="s">
        <v>57</v>
      </c>
      <c r="F185" s="16">
        <v>280</v>
      </c>
      <c r="G185" s="16">
        <v>1112</v>
      </c>
      <c r="H185" s="16">
        <v>3420</v>
      </c>
      <c r="I185" s="17" t="s">
        <v>60</v>
      </c>
      <c r="J185" s="18">
        <v>796788354</v>
      </c>
      <c r="K185" s="19">
        <v>796788354</v>
      </c>
      <c r="L185" s="19">
        <v>0</v>
      </c>
      <c r="M185" s="19">
        <v>0</v>
      </c>
      <c r="N185" s="19">
        <v>796788354</v>
      </c>
      <c r="O185" s="19">
        <v>0</v>
      </c>
      <c r="P185" s="19">
        <v>575418872</v>
      </c>
      <c r="Q185" s="19">
        <v>0</v>
      </c>
      <c r="R185" s="19">
        <v>221369482</v>
      </c>
      <c r="S185" s="19">
        <v>221369482</v>
      </c>
      <c r="T185" s="19">
        <v>0</v>
      </c>
      <c r="U185" s="19">
        <v>0</v>
      </c>
      <c r="V185" s="19">
        <v>0</v>
      </c>
      <c r="W185" s="19">
        <v>0</v>
      </c>
      <c r="X185" s="20">
        <f t="shared" si="22"/>
        <v>0.27782720579271919</v>
      </c>
      <c r="Y185" s="20">
        <f t="shared" si="23"/>
        <v>0.72217279420728075</v>
      </c>
      <c r="Z185" s="21">
        <f t="shared" si="24"/>
        <v>1</v>
      </c>
    </row>
    <row r="186" spans="1:26" ht="30" outlineLevel="2" x14ac:dyDescent="0.25">
      <c r="A186" s="15" t="s">
        <v>400</v>
      </c>
      <c r="B186" s="16" t="s">
        <v>451</v>
      </c>
      <c r="C186" s="16" t="s">
        <v>36</v>
      </c>
      <c r="D186" s="16" t="s">
        <v>59</v>
      </c>
      <c r="E186" s="16" t="s">
        <v>57</v>
      </c>
      <c r="F186" s="16">
        <v>280</v>
      </c>
      <c r="G186" s="16">
        <v>1112</v>
      </c>
      <c r="H186" s="16">
        <v>3480</v>
      </c>
      <c r="I186" s="17" t="s">
        <v>60</v>
      </c>
      <c r="J186" s="18">
        <v>589615529</v>
      </c>
      <c r="K186" s="19">
        <v>589615529</v>
      </c>
      <c r="L186" s="19">
        <v>0</v>
      </c>
      <c r="M186" s="19">
        <v>0</v>
      </c>
      <c r="N186" s="19">
        <v>589615529</v>
      </c>
      <c r="O186" s="19">
        <v>0</v>
      </c>
      <c r="P186" s="19">
        <v>426858939</v>
      </c>
      <c r="Q186" s="19">
        <v>0</v>
      </c>
      <c r="R186" s="19">
        <v>162756590</v>
      </c>
      <c r="S186" s="19">
        <v>162756590</v>
      </c>
      <c r="T186" s="19">
        <v>0</v>
      </c>
      <c r="U186" s="19">
        <v>0</v>
      </c>
      <c r="V186" s="19">
        <v>0</v>
      </c>
      <c r="W186" s="19">
        <v>0</v>
      </c>
      <c r="X186" s="20">
        <f t="shared" si="22"/>
        <v>0.27603850644171213</v>
      </c>
      <c r="Y186" s="20">
        <f t="shared" si="23"/>
        <v>0.72396149355828787</v>
      </c>
      <c r="Z186" s="21">
        <f t="shared" si="24"/>
        <v>1</v>
      </c>
    </row>
    <row r="187" spans="1:26" ht="30" outlineLevel="2" x14ac:dyDescent="0.25">
      <c r="A187" s="15" t="s">
        <v>400</v>
      </c>
      <c r="B187" s="16" t="s">
        <v>465</v>
      </c>
      <c r="C187" s="16" t="s">
        <v>36</v>
      </c>
      <c r="D187" s="16" t="s">
        <v>59</v>
      </c>
      <c r="E187" s="16" t="s">
        <v>57</v>
      </c>
      <c r="F187" s="16">
        <v>280</v>
      </c>
      <c r="G187" s="16">
        <v>1112</v>
      </c>
      <c r="H187" s="16">
        <v>3480</v>
      </c>
      <c r="I187" s="17" t="s">
        <v>60</v>
      </c>
      <c r="J187" s="18">
        <v>382149488</v>
      </c>
      <c r="K187" s="19">
        <v>382149488</v>
      </c>
      <c r="L187" s="19">
        <v>0</v>
      </c>
      <c r="M187" s="19">
        <v>0</v>
      </c>
      <c r="N187" s="19">
        <v>382149488</v>
      </c>
      <c r="O187" s="19">
        <v>0</v>
      </c>
      <c r="P187" s="19">
        <v>284175038</v>
      </c>
      <c r="Q187" s="19">
        <v>0</v>
      </c>
      <c r="R187" s="19">
        <v>97974450</v>
      </c>
      <c r="S187" s="19">
        <v>97974450</v>
      </c>
      <c r="T187" s="19">
        <v>0</v>
      </c>
      <c r="U187" s="19">
        <v>0</v>
      </c>
      <c r="V187" s="19">
        <v>0</v>
      </c>
      <c r="W187" s="19">
        <v>0</v>
      </c>
      <c r="X187" s="20">
        <f t="shared" si="22"/>
        <v>0.25637728971653101</v>
      </c>
      <c r="Y187" s="20">
        <f t="shared" si="23"/>
        <v>0.74362271028346894</v>
      </c>
      <c r="Z187" s="21">
        <f t="shared" si="24"/>
        <v>1</v>
      </c>
    </row>
    <row r="188" spans="1:26" ht="60" outlineLevel="2" x14ac:dyDescent="0.25">
      <c r="A188" s="15" t="s">
        <v>472</v>
      </c>
      <c r="B188" s="16" t="s">
        <v>35</v>
      </c>
      <c r="C188" s="16" t="s">
        <v>36</v>
      </c>
      <c r="D188" s="16" t="s">
        <v>59</v>
      </c>
      <c r="E188" s="16" t="s">
        <v>57</v>
      </c>
      <c r="F188" s="16" t="s">
        <v>38</v>
      </c>
      <c r="G188" s="16">
        <v>1112</v>
      </c>
      <c r="H188" s="16">
        <v>3480</v>
      </c>
      <c r="I188" s="17" t="s">
        <v>245</v>
      </c>
      <c r="J188" s="18">
        <v>5331229</v>
      </c>
      <c r="K188" s="19">
        <v>5331229</v>
      </c>
      <c r="L188" s="19">
        <v>0</v>
      </c>
      <c r="M188" s="19">
        <v>-2557064</v>
      </c>
      <c r="N188" s="19">
        <v>2774165</v>
      </c>
      <c r="O188" s="19">
        <v>0</v>
      </c>
      <c r="P188" s="19">
        <v>0</v>
      </c>
      <c r="Q188" s="19">
        <v>0</v>
      </c>
      <c r="R188" s="19">
        <v>1449152.99</v>
      </c>
      <c r="S188" s="19">
        <v>721797.34</v>
      </c>
      <c r="T188" s="19">
        <v>1325012.01</v>
      </c>
      <c r="U188" s="19">
        <v>3882076.01</v>
      </c>
      <c r="V188" s="19">
        <v>0</v>
      </c>
      <c r="W188" s="19">
        <v>1325012.01</v>
      </c>
      <c r="X188" s="20">
        <f t="shared" si="22"/>
        <v>0.52237447664432357</v>
      </c>
      <c r="Y188" s="20">
        <f t="shared" si="23"/>
        <v>0</v>
      </c>
      <c r="Z188" s="21">
        <f t="shared" si="24"/>
        <v>0.52237447664432357</v>
      </c>
    </row>
    <row r="189" spans="1:26" outlineLevel="1" x14ac:dyDescent="0.25">
      <c r="A189" s="22"/>
      <c r="B189" s="23"/>
      <c r="C189" s="23"/>
      <c r="D189" s="23" t="s">
        <v>501</v>
      </c>
      <c r="E189" s="23"/>
      <c r="F189" s="23"/>
      <c r="G189" s="23"/>
      <c r="H189" s="23"/>
      <c r="I189" s="24"/>
      <c r="J189" s="25">
        <f t="shared" ref="J189:W189" si="25">SUBTOTAL(9,J173:J188)</f>
        <v>6245052332</v>
      </c>
      <c r="K189" s="26">
        <f t="shared" si="25"/>
        <v>6245052332</v>
      </c>
      <c r="L189" s="26">
        <f t="shared" si="25"/>
        <v>0</v>
      </c>
      <c r="M189" s="26">
        <f t="shared" si="25"/>
        <v>0</v>
      </c>
      <c r="N189" s="26">
        <f t="shared" si="25"/>
        <v>6245052332</v>
      </c>
      <c r="O189" s="26">
        <f t="shared" si="25"/>
        <v>0</v>
      </c>
      <c r="P189" s="26">
        <f t="shared" si="25"/>
        <v>4522442975</v>
      </c>
      <c r="Q189" s="26">
        <f t="shared" si="25"/>
        <v>0</v>
      </c>
      <c r="R189" s="26">
        <f t="shared" si="25"/>
        <v>1718727280.99</v>
      </c>
      <c r="S189" s="26">
        <f t="shared" si="25"/>
        <v>1717999925.3399999</v>
      </c>
      <c r="T189" s="26">
        <f t="shared" si="25"/>
        <v>1325012.01</v>
      </c>
      <c r="U189" s="26">
        <f t="shared" si="25"/>
        <v>3882076.01</v>
      </c>
      <c r="V189" s="26">
        <f t="shared" si="25"/>
        <v>0</v>
      </c>
      <c r="W189" s="26">
        <f t="shared" si="25"/>
        <v>3882076.01</v>
      </c>
      <c r="X189" s="27">
        <f t="shared" si="22"/>
        <v>0.27521423194216399</v>
      </c>
      <c r="Y189" s="27">
        <f t="shared" si="23"/>
        <v>0.72416414380176564</v>
      </c>
      <c r="Z189" s="28">
        <f t="shared" si="24"/>
        <v>0.99937837574392963</v>
      </c>
    </row>
    <row r="190" spans="1:26" ht="120" outlineLevel="2" x14ac:dyDescent="0.25">
      <c r="A190" s="15" t="s">
        <v>34</v>
      </c>
      <c r="B190" s="16" t="s">
        <v>35</v>
      </c>
      <c r="C190" s="16" t="s">
        <v>36</v>
      </c>
      <c r="D190" s="16" t="s">
        <v>61</v>
      </c>
      <c r="E190" s="16" t="s">
        <v>57</v>
      </c>
      <c r="F190" s="16" t="s">
        <v>38</v>
      </c>
      <c r="G190" s="16">
        <v>1112</v>
      </c>
      <c r="H190" s="16">
        <v>3480</v>
      </c>
      <c r="I190" s="17" t="s">
        <v>62</v>
      </c>
      <c r="J190" s="18">
        <v>126637208</v>
      </c>
      <c r="K190" s="19">
        <v>126637208</v>
      </c>
      <c r="L190" s="19">
        <v>0</v>
      </c>
      <c r="M190" s="19">
        <v>0</v>
      </c>
      <c r="N190" s="19">
        <v>126637208</v>
      </c>
      <c r="O190" s="19">
        <v>0</v>
      </c>
      <c r="P190" s="19">
        <v>92641278</v>
      </c>
      <c r="Q190" s="19">
        <v>0</v>
      </c>
      <c r="R190" s="19">
        <v>33995930</v>
      </c>
      <c r="S190" s="19">
        <v>33995930</v>
      </c>
      <c r="T190" s="19">
        <v>0</v>
      </c>
      <c r="U190" s="19">
        <v>0</v>
      </c>
      <c r="V190" s="19">
        <v>0</v>
      </c>
      <c r="W190" s="19">
        <v>0</v>
      </c>
      <c r="X190" s="20">
        <f t="shared" si="22"/>
        <v>0.26845135436024459</v>
      </c>
      <c r="Y190" s="20">
        <f t="shared" si="23"/>
        <v>0.73154864563975541</v>
      </c>
      <c r="Z190" s="21">
        <f t="shared" si="24"/>
        <v>1</v>
      </c>
    </row>
    <row r="191" spans="1:26" ht="120" outlineLevel="2" x14ac:dyDescent="0.25">
      <c r="A191" s="15" t="s">
        <v>172</v>
      </c>
      <c r="B191" s="16" t="s">
        <v>35</v>
      </c>
      <c r="C191" s="16" t="s">
        <v>36</v>
      </c>
      <c r="D191" s="16" t="s">
        <v>61</v>
      </c>
      <c r="E191" s="16" t="s">
        <v>57</v>
      </c>
      <c r="F191" s="16" t="s">
        <v>38</v>
      </c>
      <c r="G191" s="16">
        <v>1112</v>
      </c>
      <c r="H191" s="16">
        <v>3480</v>
      </c>
      <c r="I191" s="17" t="s">
        <v>62</v>
      </c>
      <c r="J191" s="18">
        <v>189327803</v>
      </c>
      <c r="K191" s="19">
        <v>189327803</v>
      </c>
      <c r="L191" s="19">
        <v>0</v>
      </c>
      <c r="M191" s="19">
        <v>0</v>
      </c>
      <c r="N191" s="19">
        <v>189327803</v>
      </c>
      <c r="O191" s="19">
        <v>0</v>
      </c>
      <c r="P191" s="19">
        <v>137807151</v>
      </c>
      <c r="Q191" s="19">
        <v>0</v>
      </c>
      <c r="R191" s="19">
        <v>51520652</v>
      </c>
      <c r="S191" s="19">
        <v>51520652</v>
      </c>
      <c r="T191" s="19">
        <v>0</v>
      </c>
      <c r="U191" s="19">
        <v>0</v>
      </c>
      <c r="V191" s="19">
        <v>0</v>
      </c>
      <c r="W191" s="19">
        <v>0</v>
      </c>
      <c r="X191" s="20">
        <f t="shared" si="22"/>
        <v>0.27212406832820007</v>
      </c>
      <c r="Y191" s="20">
        <f t="shared" si="23"/>
        <v>0.72787593167179998</v>
      </c>
      <c r="Z191" s="21">
        <f t="shared" si="24"/>
        <v>1</v>
      </c>
    </row>
    <row r="192" spans="1:26" ht="120" outlineLevel="2" x14ac:dyDescent="0.25">
      <c r="A192" s="15" t="s">
        <v>242</v>
      </c>
      <c r="B192" s="16" t="s">
        <v>243</v>
      </c>
      <c r="C192" s="16" t="s">
        <v>36</v>
      </c>
      <c r="D192" s="16" t="s">
        <v>61</v>
      </c>
      <c r="E192" s="16" t="s">
        <v>57</v>
      </c>
      <c r="F192" s="16" t="s">
        <v>38</v>
      </c>
      <c r="G192" s="16">
        <v>1112</v>
      </c>
      <c r="H192" s="16">
        <v>3480</v>
      </c>
      <c r="I192" s="17" t="s">
        <v>62</v>
      </c>
      <c r="J192" s="18">
        <v>5018146</v>
      </c>
      <c r="K192" s="19">
        <v>5018146</v>
      </c>
      <c r="L192" s="19">
        <v>0</v>
      </c>
      <c r="M192" s="19">
        <v>0</v>
      </c>
      <c r="N192" s="19">
        <v>5018146</v>
      </c>
      <c r="O192" s="19">
        <v>0</v>
      </c>
      <c r="P192" s="19">
        <v>4373276</v>
      </c>
      <c r="Q192" s="19">
        <v>0</v>
      </c>
      <c r="R192" s="19">
        <v>644870</v>
      </c>
      <c r="S192" s="19">
        <v>644870</v>
      </c>
      <c r="T192" s="19">
        <v>0</v>
      </c>
      <c r="U192" s="19">
        <v>0</v>
      </c>
      <c r="V192" s="19">
        <v>0</v>
      </c>
      <c r="W192" s="19">
        <v>0</v>
      </c>
      <c r="X192" s="20">
        <f t="shared" si="22"/>
        <v>0.12850762014496989</v>
      </c>
      <c r="Y192" s="20">
        <f t="shared" si="23"/>
        <v>0.87149237985503014</v>
      </c>
      <c r="Z192" s="21">
        <f t="shared" si="24"/>
        <v>1</v>
      </c>
    </row>
    <row r="193" spans="1:26" ht="120" outlineLevel="2" x14ac:dyDescent="0.25">
      <c r="A193" s="15" t="s">
        <v>242</v>
      </c>
      <c r="B193" s="16" t="s">
        <v>257</v>
      </c>
      <c r="C193" s="16" t="s">
        <v>36</v>
      </c>
      <c r="D193" s="16" t="s">
        <v>61</v>
      </c>
      <c r="E193" s="16" t="s">
        <v>57</v>
      </c>
      <c r="F193" s="16" t="s">
        <v>38</v>
      </c>
      <c r="G193" s="16">
        <v>1112</v>
      </c>
      <c r="H193" s="16">
        <v>3480</v>
      </c>
      <c r="I193" s="17" t="s">
        <v>62</v>
      </c>
      <c r="J193" s="18">
        <v>95967502</v>
      </c>
      <c r="K193" s="19">
        <v>95967502</v>
      </c>
      <c r="L193" s="19">
        <v>0</v>
      </c>
      <c r="M193" s="19">
        <v>0</v>
      </c>
      <c r="N193" s="19">
        <v>95967502</v>
      </c>
      <c r="O193" s="19">
        <v>0</v>
      </c>
      <c r="P193" s="19">
        <v>78199561</v>
      </c>
      <c r="Q193" s="19">
        <v>0</v>
      </c>
      <c r="R193" s="19">
        <v>17767941</v>
      </c>
      <c r="S193" s="19">
        <v>17767941</v>
      </c>
      <c r="T193" s="19">
        <v>0</v>
      </c>
      <c r="U193" s="19">
        <v>0</v>
      </c>
      <c r="V193" s="19">
        <v>0</v>
      </c>
      <c r="W193" s="19">
        <v>0</v>
      </c>
      <c r="X193" s="20">
        <f t="shared" si="22"/>
        <v>0.18514539432317412</v>
      </c>
      <c r="Y193" s="20">
        <f t="shared" si="23"/>
        <v>0.81485460567682588</v>
      </c>
      <c r="Z193" s="21">
        <f t="shared" si="24"/>
        <v>1</v>
      </c>
    </row>
    <row r="194" spans="1:26" ht="120" outlineLevel="2" x14ac:dyDescent="0.25">
      <c r="A194" s="15" t="s">
        <v>242</v>
      </c>
      <c r="B194" s="16" t="s">
        <v>286</v>
      </c>
      <c r="C194" s="16" t="s">
        <v>36</v>
      </c>
      <c r="D194" s="16" t="s">
        <v>61</v>
      </c>
      <c r="E194" s="16" t="s">
        <v>57</v>
      </c>
      <c r="F194" s="16" t="s">
        <v>38</v>
      </c>
      <c r="G194" s="16">
        <v>1112</v>
      </c>
      <c r="H194" s="16">
        <v>3480</v>
      </c>
      <c r="I194" s="17" t="s">
        <v>62</v>
      </c>
      <c r="J194" s="18">
        <v>19771126</v>
      </c>
      <c r="K194" s="19">
        <v>19771126</v>
      </c>
      <c r="L194" s="19">
        <v>0</v>
      </c>
      <c r="M194" s="19">
        <v>0</v>
      </c>
      <c r="N194" s="19">
        <v>19771126</v>
      </c>
      <c r="O194" s="19">
        <v>0</v>
      </c>
      <c r="P194" s="19">
        <v>16620085</v>
      </c>
      <c r="Q194" s="19">
        <v>0</v>
      </c>
      <c r="R194" s="19">
        <v>3151041</v>
      </c>
      <c r="S194" s="19">
        <v>3151041</v>
      </c>
      <c r="T194" s="19">
        <v>0</v>
      </c>
      <c r="U194" s="19">
        <v>0</v>
      </c>
      <c r="V194" s="19">
        <v>0</v>
      </c>
      <c r="W194" s="19">
        <v>0</v>
      </c>
      <c r="X194" s="20">
        <f t="shared" si="22"/>
        <v>0.15937589998667753</v>
      </c>
      <c r="Y194" s="20">
        <f t="shared" si="23"/>
        <v>0.84062410001332244</v>
      </c>
      <c r="Z194" s="21">
        <f t="shared" si="24"/>
        <v>1</v>
      </c>
    </row>
    <row r="195" spans="1:26" ht="120" outlineLevel="2" x14ac:dyDescent="0.25">
      <c r="A195" s="15" t="s">
        <v>296</v>
      </c>
      <c r="B195" s="16" t="s">
        <v>35</v>
      </c>
      <c r="C195" s="16" t="s">
        <v>36</v>
      </c>
      <c r="D195" s="16" t="s">
        <v>61</v>
      </c>
      <c r="E195" s="16" t="s">
        <v>57</v>
      </c>
      <c r="F195" s="16" t="s">
        <v>38</v>
      </c>
      <c r="G195" s="16">
        <v>1112</v>
      </c>
      <c r="H195" s="16">
        <v>3480</v>
      </c>
      <c r="I195" s="17" t="s">
        <v>62</v>
      </c>
      <c r="J195" s="18">
        <v>38930218</v>
      </c>
      <c r="K195" s="19">
        <v>38930218</v>
      </c>
      <c r="L195" s="19">
        <v>0</v>
      </c>
      <c r="M195" s="19">
        <v>0</v>
      </c>
      <c r="N195" s="19">
        <v>38930218</v>
      </c>
      <c r="O195" s="19">
        <v>0</v>
      </c>
      <c r="P195" s="19">
        <v>28309222</v>
      </c>
      <c r="Q195" s="19">
        <v>0</v>
      </c>
      <c r="R195" s="19">
        <v>10620996</v>
      </c>
      <c r="S195" s="19">
        <v>10620996</v>
      </c>
      <c r="T195" s="19">
        <v>0</v>
      </c>
      <c r="U195" s="19">
        <v>0</v>
      </c>
      <c r="V195" s="19">
        <v>0</v>
      </c>
      <c r="W195" s="19">
        <v>0</v>
      </c>
      <c r="X195" s="20">
        <f t="shared" si="22"/>
        <v>0.27282138517693377</v>
      </c>
      <c r="Y195" s="20">
        <f t="shared" si="23"/>
        <v>0.72717861482306623</v>
      </c>
      <c r="Z195" s="21">
        <f t="shared" si="24"/>
        <v>1</v>
      </c>
    </row>
    <row r="196" spans="1:26" ht="120" outlineLevel="2" x14ac:dyDescent="0.25">
      <c r="A196" s="15" t="s">
        <v>312</v>
      </c>
      <c r="B196" s="16" t="s">
        <v>35</v>
      </c>
      <c r="C196" s="16" t="s">
        <v>36</v>
      </c>
      <c r="D196" s="16" t="s">
        <v>61</v>
      </c>
      <c r="E196" s="16" t="s">
        <v>57</v>
      </c>
      <c r="F196" s="16" t="s">
        <v>38</v>
      </c>
      <c r="G196" s="16">
        <v>1112</v>
      </c>
      <c r="H196" s="16">
        <v>3480</v>
      </c>
      <c r="I196" s="17" t="s">
        <v>62</v>
      </c>
      <c r="J196" s="18">
        <v>97443015</v>
      </c>
      <c r="K196" s="19">
        <v>97443015</v>
      </c>
      <c r="L196" s="19">
        <v>0</v>
      </c>
      <c r="M196" s="19">
        <v>0</v>
      </c>
      <c r="N196" s="19">
        <v>97443015</v>
      </c>
      <c r="O196" s="19">
        <v>0</v>
      </c>
      <c r="P196" s="19">
        <v>69583559</v>
      </c>
      <c r="Q196" s="19">
        <v>0</v>
      </c>
      <c r="R196" s="19">
        <v>27859456</v>
      </c>
      <c r="S196" s="19">
        <v>27859456</v>
      </c>
      <c r="T196" s="19">
        <v>0</v>
      </c>
      <c r="U196" s="19">
        <v>0</v>
      </c>
      <c r="V196" s="19">
        <v>0</v>
      </c>
      <c r="W196" s="19">
        <v>0</v>
      </c>
      <c r="X196" s="20">
        <f t="shared" si="22"/>
        <v>0.28590511079732089</v>
      </c>
      <c r="Y196" s="20">
        <f t="shared" si="23"/>
        <v>0.71409488920267916</v>
      </c>
      <c r="Z196" s="21">
        <f t="shared" si="24"/>
        <v>1</v>
      </c>
    </row>
    <row r="197" spans="1:26" ht="120" outlineLevel="2" x14ac:dyDescent="0.25">
      <c r="A197" s="15" t="s">
        <v>333</v>
      </c>
      <c r="B197" s="16" t="s">
        <v>35</v>
      </c>
      <c r="C197" s="16" t="s">
        <v>36</v>
      </c>
      <c r="D197" s="16" t="s">
        <v>61</v>
      </c>
      <c r="E197" s="16" t="s">
        <v>57</v>
      </c>
      <c r="F197" s="16" t="s">
        <v>38</v>
      </c>
      <c r="G197" s="16">
        <v>1112</v>
      </c>
      <c r="H197" s="16">
        <v>3480</v>
      </c>
      <c r="I197" s="17" t="s">
        <v>62</v>
      </c>
      <c r="J197" s="18">
        <v>23704280</v>
      </c>
      <c r="K197" s="19">
        <v>23704280</v>
      </c>
      <c r="L197" s="19">
        <v>0</v>
      </c>
      <c r="M197" s="19">
        <v>0</v>
      </c>
      <c r="N197" s="19">
        <v>23704280</v>
      </c>
      <c r="O197" s="19">
        <v>0</v>
      </c>
      <c r="P197" s="19">
        <v>17089249</v>
      </c>
      <c r="Q197" s="19">
        <v>0</v>
      </c>
      <c r="R197" s="19">
        <v>6615031</v>
      </c>
      <c r="S197" s="19">
        <v>6615031</v>
      </c>
      <c r="T197" s="19">
        <v>0</v>
      </c>
      <c r="U197" s="19">
        <v>0</v>
      </c>
      <c r="V197" s="19">
        <v>0</v>
      </c>
      <c r="W197" s="19">
        <v>0</v>
      </c>
      <c r="X197" s="20">
        <f t="shared" si="22"/>
        <v>0.27906483554868572</v>
      </c>
      <c r="Y197" s="20">
        <f t="shared" si="23"/>
        <v>0.72093516445131423</v>
      </c>
      <c r="Z197" s="21">
        <f t="shared" si="24"/>
        <v>1</v>
      </c>
    </row>
    <row r="198" spans="1:26" ht="120" outlineLevel="2" x14ac:dyDescent="0.25">
      <c r="A198" s="15" t="s">
        <v>341</v>
      </c>
      <c r="B198" s="16" t="s">
        <v>35</v>
      </c>
      <c r="C198" s="16" t="s">
        <v>36</v>
      </c>
      <c r="D198" s="16" t="s">
        <v>61</v>
      </c>
      <c r="E198" s="16" t="s">
        <v>57</v>
      </c>
      <c r="F198" s="16" t="s">
        <v>38</v>
      </c>
      <c r="G198" s="16">
        <v>1112</v>
      </c>
      <c r="H198" s="16">
        <v>3480</v>
      </c>
      <c r="I198" s="17" t="s">
        <v>62</v>
      </c>
      <c r="J198" s="18">
        <v>217025806</v>
      </c>
      <c r="K198" s="19">
        <v>217025806</v>
      </c>
      <c r="L198" s="19">
        <v>0</v>
      </c>
      <c r="M198" s="19">
        <v>0</v>
      </c>
      <c r="N198" s="19">
        <v>217025806</v>
      </c>
      <c r="O198" s="19">
        <v>0</v>
      </c>
      <c r="P198" s="19">
        <v>153390331</v>
      </c>
      <c r="Q198" s="19">
        <v>0</v>
      </c>
      <c r="R198" s="19">
        <v>63635475</v>
      </c>
      <c r="S198" s="19">
        <v>63635475</v>
      </c>
      <c r="T198" s="19">
        <v>0</v>
      </c>
      <c r="U198" s="19">
        <v>0</v>
      </c>
      <c r="V198" s="19">
        <v>0</v>
      </c>
      <c r="W198" s="19">
        <v>0</v>
      </c>
      <c r="X198" s="20">
        <f t="shared" si="22"/>
        <v>0.29321616711332477</v>
      </c>
      <c r="Y198" s="20">
        <f t="shared" si="23"/>
        <v>0.70678383288667523</v>
      </c>
      <c r="Z198" s="21">
        <f t="shared" si="24"/>
        <v>1</v>
      </c>
    </row>
    <row r="199" spans="1:26" ht="120" outlineLevel="2" x14ac:dyDescent="0.25">
      <c r="A199" s="15" t="s">
        <v>362</v>
      </c>
      <c r="B199" s="16" t="s">
        <v>35</v>
      </c>
      <c r="C199" s="16" t="s">
        <v>36</v>
      </c>
      <c r="D199" s="16" t="s">
        <v>61</v>
      </c>
      <c r="E199" s="16" t="s">
        <v>57</v>
      </c>
      <c r="F199" s="16" t="s">
        <v>38</v>
      </c>
      <c r="G199" s="16">
        <v>1112</v>
      </c>
      <c r="H199" s="16">
        <v>3460</v>
      </c>
      <c r="I199" s="17" t="s">
        <v>62</v>
      </c>
      <c r="J199" s="18">
        <v>16261822</v>
      </c>
      <c r="K199" s="19">
        <v>16261822</v>
      </c>
      <c r="L199" s="19">
        <v>0</v>
      </c>
      <c r="M199" s="19">
        <v>0</v>
      </c>
      <c r="N199" s="19">
        <v>16261822</v>
      </c>
      <c r="O199" s="19">
        <v>0</v>
      </c>
      <c r="P199" s="19">
        <v>12600947</v>
      </c>
      <c r="Q199" s="19">
        <v>0</v>
      </c>
      <c r="R199" s="19">
        <v>3660875</v>
      </c>
      <c r="S199" s="19">
        <v>3660875</v>
      </c>
      <c r="T199" s="19">
        <v>0</v>
      </c>
      <c r="U199" s="19">
        <v>0</v>
      </c>
      <c r="V199" s="19">
        <v>0</v>
      </c>
      <c r="W199" s="19">
        <v>0</v>
      </c>
      <c r="X199" s="20">
        <f t="shared" si="22"/>
        <v>0.22512083824309478</v>
      </c>
      <c r="Y199" s="20">
        <f t="shared" si="23"/>
        <v>0.77487916175690519</v>
      </c>
      <c r="Z199" s="21">
        <f t="shared" si="24"/>
        <v>1</v>
      </c>
    </row>
    <row r="200" spans="1:26" ht="120" outlineLevel="2" x14ac:dyDescent="0.25">
      <c r="A200" s="15" t="s">
        <v>400</v>
      </c>
      <c r="B200" s="16" t="s">
        <v>243</v>
      </c>
      <c r="C200" s="16" t="s">
        <v>36</v>
      </c>
      <c r="D200" s="16" t="s">
        <v>61</v>
      </c>
      <c r="E200" s="16" t="s">
        <v>57</v>
      </c>
      <c r="F200" s="16">
        <v>280</v>
      </c>
      <c r="G200" s="16">
        <v>1112</v>
      </c>
      <c r="H200" s="16">
        <v>3410</v>
      </c>
      <c r="I200" s="17" t="s">
        <v>62</v>
      </c>
      <c r="J200" s="18">
        <v>2870414433</v>
      </c>
      <c r="K200" s="19">
        <v>2870414433</v>
      </c>
      <c r="L200" s="19">
        <v>0</v>
      </c>
      <c r="M200" s="19">
        <v>0</v>
      </c>
      <c r="N200" s="19">
        <v>2870414433</v>
      </c>
      <c r="O200" s="19">
        <v>0</v>
      </c>
      <c r="P200" s="19">
        <v>2093962234</v>
      </c>
      <c r="Q200" s="19">
        <v>0</v>
      </c>
      <c r="R200" s="19">
        <v>776452199</v>
      </c>
      <c r="S200" s="19">
        <v>776452199</v>
      </c>
      <c r="T200" s="19">
        <v>0</v>
      </c>
      <c r="U200" s="19">
        <v>0</v>
      </c>
      <c r="V200" s="19">
        <v>0</v>
      </c>
      <c r="W200" s="19">
        <v>0</v>
      </c>
      <c r="X200" s="20">
        <f t="shared" si="22"/>
        <v>0.27050177496093991</v>
      </c>
      <c r="Y200" s="20">
        <f t="shared" si="23"/>
        <v>0.72949822503906003</v>
      </c>
      <c r="Z200" s="21">
        <f t="shared" si="24"/>
        <v>1</v>
      </c>
    </row>
    <row r="201" spans="1:26" ht="120" outlineLevel="2" x14ac:dyDescent="0.25">
      <c r="A201" s="15" t="s">
        <v>400</v>
      </c>
      <c r="B201" s="16" t="s">
        <v>257</v>
      </c>
      <c r="C201" s="16" t="s">
        <v>36</v>
      </c>
      <c r="D201" s="16" t="s">
        <v>61</v>
      </c>
      <c r="E201" s="16" t="s">
        <v>57</v>
      </c>
      <c r="F201" s="16">
        <v>280</v>
      </c>
      <c r="G201" s="16">
        <v>1112</v>
      </c>
      <c r="H201" s="16">
        <v>3420</v>
      </c>
      <c r="I201" s="17" t="s">
        <v>62</v>
      </c>
      <c r="J201" s="18">
        <v>1301235340</v>
      </c>
      <c r="K201" s="19">
        <v>1301235340</v>
      </c>
      <c r="L201" s="19">
        <v>0</v>
      </c>
      <c r="M201" s="19">
        <v>0</v>
      </c>
      <c r="N201" s="19">
        <v>1301235340</v>
      </c>
      <c r="O201" s="19">
        <v>0</v>
      </c>
      <c r="P201" s="19">
        <v>958802120</v>
      </c>
      <c r="Q201" s="19">
        <v>0</v>
      </c>
      <c r="R201" s="19">
        <v>342433220</v>
      </c>
      <c r="S201" s="19">
        <v>342433220</v>
      </c>
      <c r="T201" s="19">
        <v>0</v>
      </c>
      <c r="U201" s="19">
        <v>0</v>
      </c>
      <c r="V201" s="19">
        <v>0</v>
      </c>
      <c r="W201" s="19">
        <v>0</v>
      </c>
      <c r="X201" s="20">
        <f t="shared" si="22"/>
        <v>0.26316009831088666</v>
      </c>
      <c r="Y201" s="20">
        <f t="shared" si="23"/>
        <v>0.7368399016891134</v>
      </c>
      <c r="Z201" s="21">
        <f t="shared" si="24"/>
        <v>1</v>
      </c>
    </row>
    <row r="202" spans="1:26" ht="120" outlineLevel="2" x14ac:dyDescent="0.25">
      <c r="A202" s="15" t="s">
        <v>400</v>
      </c>
      <c r="B202" s="16" t="s">
        <v>286</v>
      </c>
      <c r="C202" s="16" t="s">
        <v>36</v>
      </c>
      <c r="D202" s="16" t="s">
        <v>61</v>
      </c>
      <c r="E202" s="16" t="s">
        <v>57</v>
      </c>
      <c r="F202" s="16">
        <v>280</v>
      </c>
      <c r="G202" s="16">
        <v>1112</v>
      </c>
      <c r="H202" s="16">
        <v>3420</v>
      </c>
      <c r="I202" s="17" t="s">
        <v>62</v>
      </c>
      <c r="J202" s="18">
        <v>664312939</v>
      </c>
      <c r="K202" s="19">
        <v>664312939</v>
      </c>
      <c r="L202" s="19">
        <v>0</v>
      </c>
      <c r="M202" s="19">
        <v>0</v>
      </c>
      <c r="N202" s="19">
        <v>664312939</v>
      </c>
      <c r="O202" s="19">
        <v>0</v>
      </c>
      <c r="P202" s="19">
        <v>492789022</v>
      </c>
      <c r="Q202" s="19">
        <v>0</v>
      </c>
      <c r="R202" s="19">
        <v>171523917</v>
      </c>
      <c r="S202" s="19">
        <v>171523917</v>
      </c>
      <c r="T202" s="19">
        <v>0</v>
      </c>
      <c r="U202" s="19">
        <v>0</v>
      </c>
      <c r="V202" s="19">
        <v>0</v>
      </c>
      <c r="W202" s="19">
        <v>0</v>
      </c>
      <c r="X202" s="20">
        <f t="shared" si="22"/>
        <v>0.25819746527622578</v>
      </c>
      <c r="Y202" s="20">
        <f t="shared" si="23"/>
        <v>0.74180253472377422</v>
      </c>
      <c r="Z202" s="21">
        <f t="shared" si="24"/>
        <v>1</v>
      </c>
    </row>
    <row r="203" spans="1:26" ht="120" outlineLevel="2" x14ac:dyDescent="0.25">
      <c r="A203" s="15" t="s">
        <v>400</v>
      </c>
      <c r="B203" s="16" t="s">
        <v>451</v>
      </c>
      <c r="C203" s="16" t="s">
        <v>36</v>
      </c>
      <c r="D203" s="16" t="s">
        <v>61</v>
      </c>
      <c r="E203" s="16" t="s">
        <v>57</v>
      </c>
      <c r="F203" s="16">
        <v>280</v>
      </c>
      <c r="G203" s="16">
        <v>1112</v>
      </c>
      <c r="H203" s="16">
        <v>3480</v>
      </c>
      <c r="I203" s="17" t="s">
        <v>62</v>
      </c>
      <c r="J203" s="18">
        <v>373306126</v>
      </c>
      <c r="K203" s="19">
        <v>373306126</v>
      </c>
      <c r="L203" s="19">
        <v>0</v>
      </c>
      <c r="M203" s="19">
        <v>0</v>
      </c>
      <c r="N203" s="19">
        <v>373306126</v>
      </c>
      <c r="O203" s="19">
        <v>0</v>
      </c>
      <c r="P203" s="19">
        <v>278170839</v>
      </c>
      <c r="Q203" s="19">
        <v>0</v>
      </c>
      <c r="R203" s="19">
        <v>95135287</v>
      </c>
      <c r="S203" s="19">
        <v>95135287</v>
      </c>
      <c r="T203" s="19">
        <v>0</v>
      </c>
      <c r="U203" s="19">
        <v>0</v>
      </c>
      <c r="V203" s="19">
        <v>0</v>
      </c>
      <c r="W203" s="19">
        <v>0</v>
      </c>
      <c r="X203" s="20">
        <f t="shared" si="22"/>
        <v>0.25484523390864472</v>
      </c>
      <c r="Y203" s="20">
        <f t="shared" si="23"/>
        <v>0.74515476609135523</v>
      </c>
      <c r="Z203" s="21">
        <f t="shared" si="24"/>
        <v>1</v>
      </c>
    </row>
    <row r="204" spans="1:26" ht="120" outlineLevel="2" x14ac:dyDescent="0.25">
      <c r="A204" s="15" t="s">
        <v>400</v>
      </c>
      <c r="B204" s="16" t="s">
        <v>465</v>
      </c>
      <c r="C204" s="16" t="s">
        <v>36</v>
      </c>
      <c r="D204" s="16" t="s">
        <v>61</v>
      </c>
      <c r="E204" s="16" t="s">
        <v>57</v>
      </c>
      <c r="F204" s="16">
        <v>280</v>
      </c>
      <c r="G204" s="16">
        <v>1112</v>
      </c>
      <c r="H204" s="16">
        <v>3480</v>
      </c>
      <c r="I204" s="17" t="s">
        <v>62</v>
      </c>
      <c r="J204" s="18">
        <v>207679868</v>
      </c>
      <c r="K204" s="19">
        <v>207679868</v>
      </c>
      <c r="L204" s="19">
        <v>0</v>
      </c>
      <c r="M204" s="19">
        <v>0</v>
      </c>
      <c r="N204" s="19">
        <v>207679868</v>
      </c>
      <c r="O204" s="19">
        <v>0</v>
      </c>
      <c r="P204" s="19">
        <v>159082532</v>
      </c>
      <c r="Q204" s="19">
        <v>0</v>
      </c>
      <c r="R204" s="19">
        <v>48597336</v>
      </c>
      <c r="S204" s="19">
        <v>48597336</v>
      </c>
      <c r="T204" s="19">
        <v>0</v>
      </c>
      <c r="U204" s="19">
        <v>0</v>
      </c>
      <c r="V204" s="19">
        <v>0</v>
      </c>
      <c r="W204" s="19">
        <v>0</v>
      </c>
      <c r="X204" s="20">
        <f t="shared" si="22"/>
        <v>0.23400118879120244</v>
      </c>
      <c r="Y204" s="20">
        <f t="shared" si="23"/>
        <v>0.76599881120879754</v>
      </c>
      <c r="Z204" s="21">
        <f t="shared" si="24"/>
        <v>1</v>
      </c>
    </row>
    <row r="205" spans="1:26" ht="120" outlineLevel="2" x14ac:dyDescent="0.25">
      <c r="A205" s="15" t="s">
        <v>472</v>
      </c>
      <c r="B205" s="16" t="s">
        <v>35</v>
      </c>
      <c r="C205" s="16" t="s">
        <v>36</v>
      </c>
      <c r="D205" s="16" t="s">
        <v>61</v>
      </c>
      <c r="E205" s="16" t="s">
        <v>57</v>
      </c>
      <c r="F205" s="16" t="s">
        <v>38</v>
      </c>
      <c r="G205" s="16">
        <v>1112</v>
      </c>
      <c r="H205" s="16">
        <v>3480</v>
      </c>
      <c r="I205" s="17" t="s">
        <v>62</v>
      </c>
      <c r="J205" s="18">
        <v>55977902</v>
      </c>
      <c r="K205" s="19">
        <v>55977902</v>
      </c>
      <c r="L205" s="19">
        <v>0</v>
      </c>
      <c r="M205" s="19">
        <v>-28674162</v>
      </c>
      <c r="N205" s="19">
        <v>27303740</v>
      </c>
      <c r="O205" s="19">
        <v>0</v>
      </c>
      <c r="P205" s="19">
        <v>0</v>
      </c>
      <c r="Q205" s="19">
        <v>0</v>
      </c>
      <c r="R205" s="19">
        <v>15216107.77</v>
      </c>
      <c r="S205" s="19">
        <v>7578872.71</v>
      </c>
      <c r="T205" s="19">
        <v>12087632.23</v>
      </c>
      <c r="U205" s="19">
        <v>40761794.229999997</v>
      </c>
      <c r="V205" s="19">
        <v>0</v>
      </c>
      <c r="W205" s="19">
        <v>12087632.23</v>
      </c>
      <c r="X205" s="20">
        <f t="shared" si="22"/>
        <v>0.55729023826039947</v>
      </c>
      <c r="Y205" s="20">
        <f t="shared" si="23"/>
        <v>0</v>
      </c>
      <c r="Z205" s="21">
        <f t="shared" si="24"/>
        <v>0.55729023826039947</v>
      </c>
    </row>
    <row r="206" spans="1:26" outlineLevel="1" x14ac:dyDescent="0.25">
      <c r="A206" s="22"/>
      <c r="B206" s="23"/>
      <c r="C206" s="23"/>
      <c r="D206" s="23" t="s">
        <v>502</v>
      </c>
      <c r="E206" s="23"/>
      <c r="F206" s="23"/>
      <c r="G206" s="23"/>
      <c r="H206" s="23"/>
      <c r="I206" s="24"/>
      <c r="J206" s="25">
        <f t="shared" ref="J206:W206" si="26">SUBTOTAL(9,J190:J205)</f>
        <v>6303013534</v>
      </c>
      <c r="K206" s="26">
        <f t="shared" si="26"/>
        <v>6303013534</v>
      </c>
      <c r="L206" s="26">
        <f t="shared" si="26"/>
        <v>0</v>
      </c>
      <c r="M206" s="26">
        <f t="shared" si="26"/>
        <v>-28674162</v>
      </c>
      <c r="N206" s="26">
        <f t="shared" si="26"/>
        <v>6274339372</v>
      </c>
      <c r="O206" s="26">
        <f t="shared" si="26"/>
        <v>0</v>
      </c>
      <c r="P206" s="26">
        <f t="shared" si="26"/>
        <v>4593421406</v>
      </c>
      <c r="Q206" s="26">
        <f t="shared" si="26"/>
        <v>0</v>
      </c>
      <c r="R206" s="26">
        <f t="shared" si="26"/>
        <v>1668830333.77</v>
      </c>
      <c r="S206" s="26">
        <f t="shared" si="26"/>
        <v>1661193098.71</v>
      </c>
      <c r="T206" s="26">
        <f t="shared" si="26"/>
        <v>12087632.23</v>
      </c>
      <c r="U206" s="26">
        <f t="shared" si="26"/>
        <v>40761794.229999997</v>
      </c>
      <c r="V206" s="26">
        <f t="shared" si="26"/>
        <v>0</v>
      </c>
      <c r="W206" s="26">
        <f t="shared" si="26"/>
        <v>12087632.23</v>
      </c>
      <c r="X206" s="27">
        <f t="shared" si="22"/>
        <v>0.26597705906973373</v>
      </c>
      <c r="Y206" s="27">
        <f t="shared" si="23"/>
        <v>0.73209642221437687</v>
      </c>
      <c r="Z206" s="28">
        <f t="shared" si="24"/>
        <v>0.99807348128411055</v>
      </c>
    </row>
    <row r="207" spans="1:26" ht="30" outlineLevel="2" x14ac:dyDescent="0.25">
      <c r="A207" s="15" t="s">
        <v>34</v>
      </c>
      <c r="B207" s="16" t="s">
        <v>35</v>
      </c>
      <c r="C207" s="16" t="s">
        <v>36</v>
      </c>
      <c r="D207" s="16" t="s">
        <v>63</v>
      </c>
      <c r="E207" s="16" t="s">
        <v>57</v>
      </c>
      <c r="F207" s="16" t="s">
        <v>38</v>
      </c>
      <c r="G207" s="16">
        <v>1112</v>
      </c>
      <c r="H207" s="16">
        <v>3480</v>
      </c>
      <c r="I207" s="17" t="s">
        <v>58</v>
      </c>
      <c r="J207" s="18">
        <v>100976152</v>
      </c>
      <c r="K207" s="19">
        <v>100976152</v>
      </c>
      <c r="L207" s="19">
        <v>98000000</v>
      </c>
      <c r="M207" s="19">
        <v>5406267</v>
      </c>
      <c r="N207" s="19">
        <v>204382419</v>
      </c>
      <c r="O207" s="19">
        <v>0</v>
      </c>
      <c r="P207" s="19">
        <v>44693035</v>
      </c>
      <c r="Q207" s="19">
        <v>0</v>
      </c>
      <c r="R207" s="19">
        <v>56283117</v>
      </c>
      <c r="S207" s="19">
        <v>56283117</v>
      </c>
      <c r="T207" s="19">
        <v>0</v>
      </c>
      <c r="U207" s="19">
        <v>0</v>
      </c>
      <c r="V207" s="19">
        <v>0</v>
      </c>
      <c r="W207" s="19">
        <v>103406267</v>
      </c>
      <c r="X207" s="20">
        <f t="shared" si="22"/>
        <v>0.2753814015676172</v>
      </c>
      <c r="Y207" s="20">
        <f t="shared" si="23"/>
        <v>0.21867357876804464</v>
      </c>
      <c r="Z207" s="21">
        <f t="shared" si="24"/>
        <v>0.49405498033566186</v>
      </c>
    </row>
    <row r="208" spans="1:26" ht="30" outlineLevel="2" x14ac:dyDescent="0.25">
      <c r="A208" s="15" t="s">
        <v>172</v>
      </c>
      <c r="B208" s="16" t="s">
        <v>35</v>
      </c>
      <c r="C208" s="16" t="s">
        <v>36</v>
      </c>
      <c r="D208" s="16" t="s">
        <v>63</v>
      </c>
      <c r="E208" s="16" t="s">
        <v>57</v>
      </c>
      <c r="F208" s="16" t="s">
        <v>38</v>
      </c>
      <c r="G208" s="16">
        <v>1112</v>
      </c>
      <c r="H208" s="16">
        <v>3480</v>
      </c>
      <c r="I208" s="17" t="s">
        <v>58</v>
      </c>
      <c r="J208" s="18">
        <v>146599242</v>
      </c>
      <c r="K208" s="19">
        <v>146599242</v>
      </c>
      <c r="L208" s="19">
        <v>141500000</v>
      </c>
      <c r="M208" s="19">
        <v>3036592</v>
      </c>
      <c r="N208" s="19">
        <v>291135834</v>
      </c>
      <c r="O208" s="19">
        <v>0</v>
      </c>
      <c r="P208" s="19">
        <v>62860988</v>
      </c>
      <c r="Q208" s="19">
        <v>0</v>
      </c>
      <c r="R208" s="19">
        <v>83738254</v>
      </c>
      <c r="S208" s="19">
        <v>83738254</v>
      </c>
      <c r="T208" s="19">
        <v>0</v>
      </c>
      <c r="U208" s="19">
        <v>0</v>
      </c>
      <c r="V208" s="19">
        <v>0</v>
      </c>
      <c r="W208" s="19">
        <v>144536592</v>
      </c>
      <c r="X208" s="20">
        <f t="shared" si="22"/>
        <v>0.28762606392176376</v>
      </c>
      <c r="Y208" s="20">
        <f t="shared" si="23"/>
        <v>0.21591635470060344</v>
      </c>
      <c r="Z208" s="21">
        <f t="shared" si="24"/>
        <v>0.50354241862236715</v>
      </c>
    </row>
    <row r="209" spans="1:26" ht="90" outlineLevel="2" x14ac:dyDescent="0.25">
      <c r="A209" s="15" t="s">
        <v>242</v>
      </c>
      <c r="B209" s="16" t="s">
        <v>243</v>
      </c>
      <c r="C209" s="16" t="s">
        <v>36</v>
      </c>
      <c r="D209" s="16" t="s">
        <v>63</v>
      </c>
      <c r="E209" s="16" t="s">
        <v>57</v>
      </c>
      <c r="F209" s="16" t="s">
        <v>38</v>
      </c>
      <c r="G209" s="16">
        <v>1112</v>
      </c>
      <c r="H209" s="16">
        <v>3480</v>
      </c>
      <c r="I209" s="17" t="s">
        <v>246</v>
      </c>
      <c r="J209" s="18">
        <v>4644948</v>
      </c>
      <c r="K209" s="19">
        <v>4644948</v>
      </c>
      <c r="L209" s="19">
        <v>4500000</v>
      </c>
      <c r="M209" s="19">
        <v>0</v>
      </c>
      <c r="N209" s="19">
        <v>9144948</v>
      </c>
      <c r="O209" s="19">
        <v>0</v>
      </c>
      <c r="P209" s="19">
        <v>3267999</v>
      </c>
      <c r="Q209" s="19">
        <v>0</v>
      </c>
      <c r="R209" s="19">
        <v>1376949</v>
      </c>
      <c r="S209" s="19">
        <v>1376949</v>
      </c>
      <c r="T209" s="19">
        <v>0</v>
      </c>
      <c r="U209" s="19">
        <v>0</v>
      </c>
      <c r="V209" s="19">
        <v>0</v>
      </c>
      <c r="W209" s="19">
        <v>4500000</v>
      </c>
      <c r="X209" s="20">
        <f t="shared" si="22"/>
        <v>0.15056936354367462</v>
      </c>
      <c r="Y209" s="20">
        <f t="shared" si="23"/>
        <v>0.35735566785070838</v>
      </c>
      <c r="Z209" s="21">
        <f t="shared" si="24"/>
        <v>0.50792503139438305</v>
      </c>
    </row>
    <row r="210" spans="1:26" ht="30" outlineLevel="2" x14ac:dyDescent="0.25">
      <c r="A210" s="15" t="s">
        <v>242</v>
      </c>
      <c r="B210" s="16" t="s">
        <v>257</v>
      </c>
      <c r="C210" s="16" t="s">
        <v>36</v>
      </c>
      <c r="D210" s="16" t="s">
        <v>63</v>
      </c>
      <c r="E210" s="16" t="s">
        <v>57</v>
      </c>
      <c r="F210" s="16" t="s">
        <v>38</v>
      </c>
      <c r="G210" s="16">
        <v>1112</v>
      </c>
      <c r="H210" s="16">
        <v>3480</v>
      </c>
      <c r="I210" s="17" t="s">
        <v>58</v>
      </c>
      <c r="J210" s="18">
        <v>87707867</v>
      </c>
      <c r="K210" s="19">
        <v>87707867</v>
      </c>
      <c r="L210" s="19">
        <v>80000000</v>
      </c>
      <c r="M210" s="19">
        <v>520433</v>
      </c>
      <c r="N210" s="19">
        <v>168228300</v>
      </c>
      <c r="O210" s="19">
        <v>0</v>
      </c>
      <c r="P210" s="19">
        <v>48764488</v>
      </c>
      <c r="Q210" s="19">
        <v>0</v>
      </c>
      <c r="R210" s="19">
        <v>38943379</v>
      </c>
      <c r="S210" s="19">
        <v>38943379</v>
      </c>
      <c r="T210" s="19">
        <v>0</v>
      </c>
      <c r="U210" s="19">
        <v>0</v>
      </c>
      <c r="V210" s="19">
        <v>0</v>
      </c>
      <c r="W210" s="19">
        <v>80520433</v>
      </c>
      <c r="X210" s="20">
        <f t="shared" si="22"/>
        <v>0.23149124731094589</v>
      </c>
      <c r="Y210" s="20">
        <f t="shared" si="23"/>
        <v>0.28987089568164215</v>
      </c>
      <c r="Z210" s="21">
        <f t="shared" si="24"/>
        <v>0.5213621429925881</v>
      </c>
    </row>
    <row r="211" spans="1:26" ht="30" outlineLevel="2" x14ac:dyDescent="0.25">
      <c r="A211" s="15" t="s">
        <v>242</v>
      </c>
      <c r="B211" s="16" t="s">
        <v>286</v>
      </c>
      <c r="C211" s="16" t="s">
        <v>36</v>
      </c>
      <c r="D211" s="16" t="s">
        <v>63</v>
      </c>
      <c r="E211" s="16" t="s">
        <v>57</v>
      </c>
      <c r="F211" s="16" t="s">
        <v>38</v>
      </c>
      <c r="G211" s="16">
        <v>1112</v>
      </c>
      <c r="H211" s="16">
        <v>3480</v>
      </c>
      <c r="I211" s="17" t="s">
        <v>58</v>
      </c>
      <c r="J211" s="18">
        <v>18108548</v>
      </c>
      <c r="K211" s="19">
        <v>18108548</v>
      </c>
      <c r="L211" s="19">
        <v>17500000</v>
      </c>
      <c r="M211" s="19">
        <v>0</v>
      </c>
      <c r="N211" s="19">
        <v>35608548</v>
      </c>
      <c r="O211" s="19">
        <v>0</v>
      </c>
      <c r="P211" s="19">
        <v>13342060</v>
      </c>
      <c r="Q211" s="19">
        <v>0</v>
      </c>
      <c r="R211" s="19">
        <v>4766488</v>
      </c>
      <c r="S211" s="19">
        <v>4766488</v>
      </c>
      <c r="T211" s="19">
        <v>0</v>
      </c>
      <c r="U211" s="19">
        <v>0</v>
      </c>
      <c r="V211" s="19">
        <v>0</v>
      </c>
      <c r="W211" s="19">
        <v>17500000</v>
      </c>
      <c r="X211" s="20">
        <f t="shared" si="22"/>
        <v>0.13385797140619157</v>
      </c>
      <c r="Y211" s="20">
        <f t="shared" si="23"/>
        <v>0.37468699931263694</v>
      </c>
      <c r="Z211" s="21">
        <f t="shared" si="24"/>
        <v>0.50854497071882854</v>
      </c>
    </row>
    <row r="212" spans="1:26" ht="90" outlineLevel="2" x14ac:dyDescent="0.25">
      <c r="A212" s="15" t="s">
        <v>296</v>
      </c>
      <c r="B212" s="16" t="s">
        <v>35</v>
      </c>
      <c r="C212" s="16" t="s">
        <v>36</v>
      </c>
      <c r="D212" s="16" t="s">
        <v>63</v>
      </c>
      <c r="E212" s="16" t="s">
        <v>57</v>
      </c>
      <c r="F212" s="16" t="s">
        <v>38</v>
      </c>
      <c r="G212" s="16">
        <v>1112</v>
      </c>
      <c r="H212" s="16">
        <v>3480</v>
      </c>
      <c r="I212" s="17" t="s">
        <v>246</v>
      </c>
      <c r="J212" s="18">
        <v>28701618</v>
      </c>
      <c r="K212" s="19">
        <v>28701618</v>
      </c>
      <c r="L212" s="19">
        <v>26500000</v>
      </c>
      <c r="M212" s="19">
        <v>0</v>
      </c>
      <c r="N212" s="19">
        <v>55201618</v>
      </c>
      <c r="O212" s="19">
        <v>0</v>
      </c>
      <c r="P212" s="19">
        <v>13040987</v>
      </c>
      <c r="Q212" s="19">
        <v>0</v>
      </c>
      <c r="R212" s="19">
        <v>15660631</v>
      </c>
      <c r="S212" s="19">
        <v>15660631</v>
      </c>
      <c r="T212" s="19">
        <v>0</v>
      </c>
      <c r="U212" s="19">
        <v>0</v>
      </c>
      <c r="V212" s="19">
        <v>0</v>
      </c>
      <c r="W212" s="19">
        <v>26500000</v>
      </c>
      <c r="X212" s="20">
        <f t="shared" si="22"/>
        <v>0.28369876767017954</v>
      </c>
      <c r="Y212" s="20">
        <f t="shared" si="23"/>
        <v>0.23624283983849895</v>
      </c>
      <c r="Z212" s="21">
        <f t="shared" si="24"/>
        <v>0.51994160750867846</v>
      </c>
    </row>
    <row r="213" spans="1:26" ht="30" outlineLevel="2" x14ac:dyDescent="0.25">
      <c r="A213" s="15" t="s">
        <v>312</v>
      </c>
      <c r="B213" s="16" t="s">
        <v>35</v>
      </c>
      <c r="C213" s="16" t="s">
        <v>36</v>
      </c>
      <c r="D213" s="16" t="s">
        <v>63</v>
      </c>
      <c r="E213" s="16" t="s">
        <v>57</v>
      </c>
      <c r="F213" s="16" t="s">
        <v>38</v>
      </c>
      <c r="G213" s="16">
        <v>1112</v>
      </c>
      <c r="H213" s="16">
        <v>3480</v>
      </c>
      <c r="I213" s="17" t="s">
        <v>58</v>
      </c>
      <c r="J213" s="18">
        <v>85364122</v>
      </c>
      <c r="K213" s="19">
        <v>85364122</v>
      </c>
      <c r="L213" s="19">
        <v>74500000</v>
      </c>
      <c r="M213" s="19">
        <v>1121929</v>
      </c>
      <c r="N213" s="19">
        <v>160986051</v>
      </c>
      <c r="O213" s="19">
        <v>0</v>
      </c>
      <c r="P213" s="19">
        <v>40285661</v>
      </c>
      <c r="Q213" s="19">
        <v>0</v>
      </c>
      <c r="R213" s="19">
        <v>45078461</v>
      </c>
      <c r="S213" s="19">
        <v>45078461</v>
      </c>
      <c r="T213" s="19">
        <v>0</v>
      </c>
      <c r="U213" s="19">
        <v>0</v>
      </c>
      <c r="V213" s="19">
        <v>0</v>
      </c>
      <c r="W213" s="19">
        <v>75621929</v>
      </c>
      <c r="X213" s="20">
        <f t="shared" si="22"/>
        <v>0.2800147013979491</v>
      </c>
      <c r="Y213" s="20">
        <f t="shared" si="23"/>
        <v>0.25024317790117107</v>
      </c>
      <c r="Z213" s="21">
        <f t="shared" si="24"/>
        <v>0.53025787929912016</v>
      </c>
    </row>
    <row r="214" spans="1:26" ht="90" outlineLevel="2" x14ac:dyDescent="0.25">
      <c r="A214" s="15" t="s">
        <v>333</v>
      </c>
      <c r="B214" s="16" t="s">
        <v>35</v>
      </c>
      <c r="C214" s="16" t="s">
        <v>36</v>
      </c>
      <c r="D214" s="16" t="s">
        <v>63</v>
      </c>
      <c r="E214" s="16" t="s">
        <v>57</v>
      </c>
      <c r="F214" s="16" t="s">
        <v>38</v>
      </c>
      <c r="G214" s="16">
        <v>1112</v>
      </c>
      <c r="H214" s="16">
        <v>3480</v>
      </c>
      <c r="I214" s="17" t="s">
        <v>246</v>
      </c>
      <c r="J214" s="18">
        <v>19124000</v>
      </c>
      <c r="K214" s="19">
        <v>19124000</v>
      </c>
      <c r="L214" s="19">
        <v>17000000</v>
      </c>
      <c r="M214" s="19">
        <v>0</v>
      </c>
      <c r="N214" s="19">
        <v>36124000</v>
      </c>
      <c r="O214" s="19">
        <v>0</v>
      </c>
      <c r="P214" s="19">
        <v>7704930</v>
      </c>
      <c r="Q214" s="19">
        <v>0</v>
      </c>
      <c r="R214" s="19">
        <v>11419070</v>
      </c>
      <c r="S214" s="19">
        <v>11419070</v>
      </c>
      <c r="T214" s="19">
        <v>0</v>
      </c>
      <c r="U214" s="19">
        <v>0</v>
      </c>
      <c r="V214" s="19">
        <v>0</v>
      </c>
      <c r="W214" s="19">
        <v>17000000</v>
      </c>
      <c r="X214" s="20">
        <f t="shared" si="22"/>
        <v>0.31610757391208061</v>
      </c>
      <c r="Y214" s="20">
        <f t="shared" si="23"/>
        <v>0.21329116376923929</v>
      </c>
      <c r="Z214" s="21">
        <f t="shared" si="24"/>
        <v>0.52939873768131984</v>
      </c>
    </row>
    <row r="215" spans="1:26" ht="30" outlineLevel="2" x14ac:dyDescent="0.25">
      <c r="A215" s="15" t="s">
        <v>341</v>
      </c>
      <c r="B215" s="16" t="s">
        <v>35</v>
      </c>
      <c r="C215" s="16" t="s">
        <v>36</v>
      </c>
      <c r="D215" s="16" t="s">
        <v>63</v>
      </c>
      <c r="E215" s="16" t="s">
        <v>57</v>
      </c>
      <c r="F215" s="16" t="s">
        <v>38</v>
      </c>
      <c r="G215" s="16">
        <v>1112</v>
      </c>
      <c r="H215" s="16">
        <v>3480</v>
      </c>
      <c r="I215" s="17" t="s">
        <v>58</v>
      </c>
      <c r="J215" s="18">
        <v>356544095</v>
      </c>
      <c r="K215" s="19">
        <v>356544095</v>
      </c>
      <c r="L215" s="19">
        <v>349500000</v>
      </c>
      <c r="M215" s="19">
        <v>2201477</v>
      </c>
      <c r="N215" s="19">
        <v>708245572</v>
      </c>
      <c r="O215" s="19">
        <v>0</v>
      </c>
      <c r="P215" s="19">
        <v>156440028</v>
      </c>
      <c r="Q215" s="19">
        <v>0</v>
      </c>
      <c r="R215" s="19">
        <v>200104067</v>
      </c>
      <c r="S215" s="19">
        <v>200104067</v>
      </c>
      <c r="T215" s="19">
        <v>0</v>
      </c>
      <c r="U215" s="19">
        <v>0</v>
      </c>
      <c r="V215" s="19">
        <v>0</v>
      </c>
      <c r="W215" s="19">
        <v>351701477</v>
      </c>
      <c r="X215" s="20">
        <f t="shared" si="22"/>
        <v>0.28253486489852703</v>
      </c>
      <c r="Y215" s="20">
        <f t="shared" si="23"/>
        <v>0.2208838772662316</v>
      </c>
      <c r="Z215" s="21">
        <f t="shared" si="24"/>
        <v>0.50341874216475868</v>
      </c>
    </row>
    <row r="216" spans="1:26" ht="30" outlineLevel="2" x14ac:dyDescent="0.25">
      <c r="A216" s="15" t="s">
        <v>362</v>
      </c>
      <c r="B216" s="16" t="s">
        <v>35</v>
      </c>
      <c r="C216" s="16" t="s">
        <v>36</v>
      </c>
      <c r="D216" s="16" t="s">
        <v>63</v>
      </c>
      <c r="E216" s="16" t="s">
        <v>57</v>
      </c>
      <c r="F216" s="16" t="s">
        <v>38</v>
      </c>
      <c r="G216" s="16">
        <v>1112</v>
      </c>
      <c r="H216" s="16">
        <v>3460</v>
      </c>
      <c r="I216" s="17" t="s">
        <v>58</v>
      </c>
      <c r="J216" s="18">
        <v>11978428</v>
      </c>
      <c r="K216" s="19">
        <v>11978428</v>
      </c>
      <c r="L216" s="19">
        <v>11000000</v>
      </c>
      <c r="M216" s="19">
        <v>2955680</v>
      </c>
      <c r="N216" s="19">
        <v>25934108</v>
      </c>
      <c r="O216" s="19">
        <v>0</v>
      </c>
      <c r="P216" s="19">
        <v>5891559</v>
      </c>
      <c r="Q216" s="19">
        <v>0</v>
      </c>
      <c r="R216" s="19">
        <v>6086869</v>
      </c>
      <c r="S216" s="19">
        <v>6086869</v>
      </c>
      <c r="T216" s="19">
        <v>0</v>
      </c>
      <c r="U216" s="19">
        <v>0</v>
      </c>
      <c r="V216" s="19">
        <v>0</v>
      </c>
      <c r="W216" s="19">
        <v>13955680</v>
      </c>
      <c r="X216" s="20">
        <f t="shared" si="22"/>
        <v>0.23470516124942489</v>
      </c>
      <c r="Y216" s="20">
        <f t="shared" si="23"/>
        <v>0.22717415227853605</v>
      </c>
      <c r="Z216" s="21">
        <f t="shared" si="24"/>
        <v>0.46187931352796097</v>
      </c>
    </row>
    <row r="217" spans="1:26" ht="30" outlineLevel="2" x14ac:dyDescent="0.25">
      <c r="A217" s="15" t="s">
        <v>400</v>
      </c>
      <c r="B217" s="16" t="s">
        <v>243</v>
      </c>
      <c r="C217" s="16" t="s">
        <v>36</v>
      </c>
      <c r="D217" s="16" t="s">
        <v>63</v>
      </c>
      <c r="E217" s="16" t="s">
        <v>57</v>
      </c>
      <c r="F217" s="16">
        <v>280</v>
      </c>
      <c r="G217" s="16">
        <v>1112</v>
      </c>
      <c r="H217" s="16">
        <v>3410</v>
      </c>
      <c r="I217" s="17" t="s">
        <v>58</v>
      </c>
      <c r="J217" s="18">
        <v>8587143343</v>
      </c>
      <c r="K217" s="19">
        <v>8587143343</v>
      </c>
      <c r="L217" s="19">
        <v>8150000000</v>
      </c>
      <c r="M217" s="19">
        <v>0</v>
      </c>
      <c r="N217" s="19">
        <v>16737143343</v>
      </c>
      <c r="O217" s="19">
        <v>0</v>
      </c>
      <c r="P217" s="19">
        <v>3867155894</v>
      </c>
      <c r="Q217" s="19">
        <v>0</v>
      </c>
      <c r="R217" s="19">
        <v>4719987449</v>
      </c>
      <c r="S217" s="19">
        <v>4719987449</v>
      </c>
      <c r="T217" s="19">
        <v>0</v>
      </c>
      <c r="U217" s="19">
        <v>0</v>
      </c>
      <c r="V217" s="19">
        <v>0</v>
      </c>
      <c r="W217" s="19">
        <v>8150000000</v>
      </c>
      <c r="X217" s="20">
        <f t="shared" si="22"/>
        <v>0.28200675302061312</v>
      </c>
      <c r="Y217" s="20">
        <f t="shared" si="23"/>
        <v>0.23105232564178083</v>
      </c>
      <c r="Z217" s="21">
        <f t="shared" si="24"/>
        <v>0.51305907866239397</v>
      </c>
    </row>
    <row r="218" spans="1:26" ht="30" outlineLevel="2" x14ac:dyDescent="0.25">
      <c r="A218" s="15" t="s">
        <v>400</v>
      </c>
      <c r="B218" s="16" t="s">
        <v>257</v>
      </c>
      <c r="C218" s="16" t="s">
        <v>36</v>
      </c>
      <c r="D218" s="16" t="s">
        <v>63</v>
      </c>
      <c r="E218" s="16" t="s">
        <v>57</v>
      </c>
      <c r="F218" s="16">
        <v>280</v>
      </c>
      <c r="G218" s="16">
        <v>1112</v>
      </c>
      <c r="H218" s="16">
        <v>3420</v>
      </c>
      <c r="I218" s="17" t="s">
        <v>58</v>
      </c>
      <c r="J218" s="18">
        <v>3966610840</v>
      </c>
      <c r="K218" s="19">
        <v>3966610840</v>
      </c>
      <c r="L218" s="19">
        <v>3550000000</v>
      </c>
      <c r="M218" s="19">
        <v>0</v>
      </c>
      <c r="N218" s="19">
        <v>7516610840</v>
      </c>
      <c r="O218" s="19">
        <v>0</v>
      </c>
      <c r="P218" s="19">
        <v>1744154861</v>
      </c>
      <c r="Q218" s="19">
        <v>0</v>
      </c>
      <c r="R218" s="19">
        <v>2222455979</v>
      </c>
      <c r="S218" s="19">
        <v>2222455979</v>
      </c>
      <c r="T218" s="19">
        <v>0</v>
      </c>
      <c r="U218" s="19">
        <v>0</v>
      </c>
      <c r="V218" s="19">
        <v>0</v>
      </c>
      <c r="W218" s="19">
        <v>3550000000</v>
      </c>
      <c r="X218" s="20">
        <f t="shared" si="22"/>
        <v>0.29567261446782578</v>
      </c>
      <c r="Y218" s="20">
        <f t="shared" si="23"/>
        <v>0.23204006408292385</v>
      </c>
      <c r="Z218" s="21">
        <f t="shared" si="24"/>
        <v>0.52771267855074966</v>
      </c>
    </row>
    <row r="219" spans="1:26" ht="30" outlineLevel="2" x14ac:dyDescent="0.25">
      <c r="A219" s="15" t="s">
        <v>400</v>
      </c>
      <c r="B219" s="16" t="s">
        <v>286</v>
      </c>
      <c r="C219" s="16" t="s">
        <v>36</v>
      </c>
      <c r="D219" s="16" t="s">
        <v>63</v>
      </c>
      <c r="E219" s="16" t="s">
        <v>57</v>
      </c>
      <c r="F219" s="16">
        <v>280</v>
      </c>
      <c r="G219" s="16">
        <v>1112</v>
      </c>
      <c r="H219" s="16">
        <v>3420</v>
      </c>
      <c r="I219" s="17" t="s">
        <v>58</v>
      </c>
      <c r="J219" s="18">
        <v>2390365062</v>
      </c>
      <c r="K219" s="19">
        <v>2390365062</v>
      </c>
      <c r="L219" s="19">
        <v>2100000000</v>
      </c>
      <c r="M219" s="19">
        <v>0</v>
      </c>
      <c r="N219" s="19">
        <v>4490365062</v>
      </c>
      <c r="O219" s="19">
        <v>0</v>
      </c>
      <c r="P219" s="19">
        <v>1062574218</v>
      </c>
      <c r="Q219" s="19">
        <v>0</v>
      </c>
      <c r="R219" s="19">
        <v>1327790844</v>
      </c>
      <c r="S219" s="19">
        <v>1327790844</v>
      </c>
      <c r="T219" s="19">
        <v>0</v>
      </c>
      <c r="U219" s="19">
        <v>0</v>
      </c>
      <c r="V219" s="19">
        <v>0</v>
      </c>
      <c r="W219" s="19">
        <v>2100000000</v>
      </c>
      <c r="X219" s="20">
        <f t="shared" si="22"/>
        <v>0.29569774966327672</v>
      </c>
      <c r="Y219" s="20">
        <f t="shared" si="23"/>
        <v>0.23663426098517065</v>
      </c>
      <c r="Z219" s="21">
        <f t="shared" si="24"/>
        <v>0.53233201064844737</v>
      </c>
    </row>
    <row r="220" spans="1:26" ht="30" outlineLevel="2" x14ac:dyDescent="0.25">
      <c r="A220" s="15" t="s">
        <v>400</v>
      </c>
      <c r="B220" s="16" t="s">
        <v>451</v>
      </c>
      <c r="C220" s="16" t="s">
        <v>36</v>
      </c>
      <c r="D220" s="16" t="s">
        <v>63</v>
      </c>
      <c r="E220" s="16" t="s">
        <v>57</v>
      </c>
      <c r="F220" s="16">
        <v>280</v>
      </c>
      <c r="G220" s="16">
        <v>1112</v>
      </c>
      <c r="H220" s="16">
        <v>3480</v>
      </c>
      <c r="I220" s="17" t="s">
        <v>58</v>
      </c>
      <c r="J220" s="18">
        <v>1768846585</v>
      </c>
      <c r="K220" s="19">
        <v>1768846585</v>
      </c>
      <c r="L220" s="19">
        <v>1654000000</v>
      </c>
      <c r="M220" s="19">
        <v>0</v>
      </c>
      <c r="N220" s="19">
        <v>3422846585</v>
      </c>
      <c r="O220" s="19">
        <v>0</v>
      </c>
      <c r="P220" s="19">
        <v>793226397</v>
      </c>
      <c r="Q220" s="19">
        <v>0</v>
      </c>
      <c r="R220" s="19">
        <v>975620188</v>
      </c>
      <c r="S220" s="19">
        <v>975620188</v>
      </c>
      <c r="T220" s="19">
        <v>0</v>
      </c>
      <c r="U220" s="19">
        <v>0</v>
      </c>
      <c r="V220" s="19">
        <v>0</v>
      </c>
      <c r="W220" s="19">
        <v>1654000000</v>
      </c>
      <c r="X220" s="20">
        <f t="shared" si="22"/>
        <v>0.28503181891805413</v>
      </c>
      <c r="Y220" s="20">
        <f t="shared" si="23"/>
        <v>0.23174465384343249</v>
      </c>
      <c r="Z220" s="21">
        <f t="shared" si="24"/>
        <v>0.51677647276148664</v>
      </c>
    </row>
    <row r="221" spans="1:26" ht="30" outlineLevel="2" x14ac:dyDescent="0.25">
      <c r="A221" s="15" t="s">
        <v>400</v>
      </c>
      <c r="B221" s="16" t="s">
        <v>465</v>
      </c>
      <c r="C221" s="16" t="s">
        <v>36</v>
      </c>
      <c r="D221" s="16" t="s">
        <v>63</v>
      </c>
      <c r="E221" s="16" t="s">
        <v>57</v>
      </c>
      <c r="F221" s="16">
        <v>280</v>
      </c>
      <c r="G221" s="16">
        <v>1112</v>
      </c>
      <c r="H221" s="16">
        <v>3480</v>
      </c>
      <c r="I221" s="17" t="s">
        <v>58</v>
      </c>
      <c r="J221" s="18">
        <v>1146448467</v>
      </c>
      <c r="K221" s="19">
        <v>1146448467</v>
      </c>
      <c r="L221" s="19">
        <v>1080000000</v>
      </c>
      <c r="M221" s="19">
        <v>0</v>
      </c>
      <c r="N221" s="19">
        <v>2226448467</v>
      </c>
      <c r="O221" s="19">
        <v>0</v>
      </c>
      <c r="P221" s="19">
        <v>561201131</v>
      </c>
      <c r="Q221" s="19">
        <v>0</v>
      </c>
      <c r="R221" s="19">
        <v>585247336</v>
      </c>
      <c r="S221" s="19">
        <v>585247336</v>
      </c>
      <c r="T221" s="19">
        <v>0</v>
      </c>
      <c r="U221" s="19">
        <v>0</v>
      </c>
      <c r="V221" s="19">
        <v>0</v>
      </c>
      <c r="W221" s="19">
        <v>1080000000</v>
      </c>
      <c r="X221" s="20">
        <f t="shared" si="22"/>
        <v>0.26286138874284576</v>
      </c>
      <c r="Y221" s="20">
        <f t="shared" si="23"/>
        <v>0.25206113652214168</v>
      </c>
      <c r="Z221" s="21">
        <f t="shared" si="24"/>
        <v>0.51492252526498739</v>
      </c>
    </row>
    <row r="222" spans="1:26" ht="90" outlineLevel="2" x14ac:dyDescent="0.25">
      <c r="A222" s="15" t="s">
        <v>472</v>
      </c>
      <c r="B222" s="16" t="s">
        <v>35</v>
      </c>
      <c r="C222" s="16" t="s">
        <v>36</v>
      </c>
      <c r="D222" s="16" t="s">
        <v>63</v>
      </c>
      <c r="E222" s="16" t="s">
        <v>57</v>
      </c>
      <c r="F222" s="16" t="s">
        <v>38</v>
      </c>
      <c r="G222" s="16">
        <v>1112</v>
      </c>
      <c r="H222" s="16">
        <v>3480</v>
      </c>
      <c r="I222" s="17" t="s">
        <v>246</v>
      </c>
      <c r="J222" s="18">
        <v>15993686</v>
      </c>
      <c r="K222" s="19">
        <v>15993686</v>
      </c>
      <c r="L222" s="19">
        <v>0</v>
      </c>
      <c r="M222" s="19">
        <v>-850000</v>
      </c>
      <c r="N222" s="19">
        <v>15143686</v>
      </c>
      <c r="O222" s="19">
        <v>0</v>
      </c>
      <c r="P222" s="19">
        <v>0</v>
      </c>
      <c r="Q222" s="19">
        <v>0</v>
      </c>
      <c r="R222" s="19">
        <v>8152905.2699999996</v>
      </c>
      <c r="S222" s="19">
        <v>3788771.35</v>
      </c>
      <c r="T222" s="19">
        <v>6990780.7300000004</v>
      </c>
      <c r="U222" s="19">
        <v>7840780.7300000004</v>
      </c>
      <c r="V222" s="19">
        <v>0</v>
      </c>
      <c r="W222" s="19">
        <v>6990780.7300000004</v>
      </c>
      <c r="X222" s="20">
        <f t="shared" si="22"/>
        <v>0.53836993648706133</v>
      </c>
      <c r="Y222" s="20">
        <f t="shared" si="23"/>
        <v>0</v>
      </c>
      <c r="Z222" s="21">
        <f t="shared" si="24"/>
        <v>0.53836993648706133</v>
      </c>
    </row>
    <row r="223" spans="1:26" outlineLevel="1" x14ac:dyDescent="0.25">
      <c r="A223" s="22"/>
      <c r="B223" s="23"/>
      <c r="C223" s="23"/>
      <c r="D223" s="23" t="s">
        <v>503</v>
      </c>
      <c r="E223" s="23"/>
      <c r="F223" s="23"/>
      <c r="G223" s="23"/>
      <c r="H223" s="23"/>
      <c r="I223" s="24"/>
      <c r="J223" s="25">
        <f t="shared" ref="J223:W223" si="27">SUBTOTAL(9,J207:J222)</f>
        <v>18735157003</v>
      </c>
      <c r="K223" s="26">
        <f t="shared" si="27"/>
        <v>18735157003</v>
      </c>
      <c r="L223" s="26">
        <f t="shared" si="27"/>
        <v>17354000000</v>
      </c>
      <c r="M223" s="26">
        <f t="shared" si="27"/>
        <v>14392378</v>
      </c>
      <c r="N223" s="26">
        <f t="shared" si="27"/>
        <v>36103549381</v>
      </c>
      <c r="O223" s="26">
        <f t="shared" si="27"/>
        <v>0</v>
      </c>
      <c r="P223" s="26">
        <f t="shared" si="27"/>
        <v>8424604236</v>
      </c>
      <c r="Q223" s="26">
        <f t="shared" si="27"/>
        <v>0</v>
      </c>
      <c r="R223" s="26">
        <f t="shared" si="27"/>
        <v>10302711986.27</v>
      </c>
      <c r="S223" s="26">
        <f t="shared" si="27"/>
        <v>10298347852.35</v>
      </c>
      <c r="T223" s="26">
        <f t="shared" si="27"/>
        <v>6990780.7300000004</v>
      </c>
      <c r="U223" s="26">
        <f t="shared" si="27"/>
        <v>7840780.7300000004</v>
      </c>
      <c r="V223" s="26">
        <f t="shared" si="27"/>
        <v>0</v>
      </c>
      <c r="W223" s="26">
        <f t="shared" si="27"/>
        <v>17376233158.73</v>
      </c>
      <c r="X223" s="27">
        <f t="shared" si="22"/>
        <v>0.28536562645256003</v>
      </c>
      <c r="Y223" s="27">
        <f t="shared" si="23"/>
        <v>0.23334559566693369</v>
      </c>
      <c r="Z223" s="28">
        <f t="shared" si="24"/>
        <v>0.51871122211949372</v>
      </c>
    </row>
    <row r="224" spans="1:26" ht="30" outlineLevel="2" x14ac:dyDescent="0.25">
      <c r="A224" s="15" t="s">
        <v>34</v>
      </c>
      <c r="B224" s="16" t="s">
        <v>35</v>
      </c>
      <c r="C224" s="16" t="s">
        <v>36</v>
      </c>
      <c r="D224" s="16" t="s">
        <v>64</v>
      </c>
      <c r="E224" s="16" t="s">
        <v>57</v>
      </c>
      <c r="F224" s="16" t="s">
        <v>38</v>
      </c>
      <c r="G224" s="16">
        <v>1112</v>
      </c>
      <c r="H224" s="16">
        <v>3480</v>
      </c>
      <c r="I224" s="17" t="s">
        <v>58</v>
      </c>
      <c r="J224" s="18">
        <v>201952306</v>
      </c>
      <c r="K224" s="19">
        <v>201952306</v>
      </c>
      <c r="L224" s="19">
        <v>-98000000</v>
      </c>
      <c r="M224" s="19">
        <v>2703133</v>
      </c>
      <c r="N224" s="19">
        <v>106655439</v>
      </c>
      <c r="O224" s="19">
        <v>0</v>
      </c>
      <c r="P224" s="19">
        <v>75680524</v>
      </c>
      <c r="Q224" s="19">
        <v>0</v>
      </c>
      <c r="R224" s="19">
        <v>28271782</v>
      </c>
      <c r="S224" s="19">
        <v>28271782</v>
      </c>
      <c r="T224" s="19">
        <v>0</v>
      </c>
      <c r="U224" s="19">
        <v>98000000</v>
      </c>
      <c r="V224" s="19">
        <v>0</v>
      </c>
      <c r="W224" s="19">
        <v>2703133</v>
      </c>
      <c r="X224" s="20">
        <f t="shared" si="22"/>
        <v>0.26507585796913741</v>
      </c>
      <c r="Y224" s="20">
        <f t="shared" si="23"/>
        <v>0.70957960240546192</v>
      </c>
      <c r="Z224" s="21">
        <f t="shared" si="24"/>
        <v>0.97465546037459938</v>
      </c>
    </row>
    <row r="225" spans="1:26" ht="30" outlineLevel="2" x14ac:dyDescent="0.25">
      <c r="A225" s="15" t="s">
        <v>172</v>
      </c>
      <c r="B225" s="16" t="s">
        <v>35</v>
      </c>
      <c r="C225" s="16" t="s">
        <v>36</v>
      </c>
      <c r="D225" s="16" t="s">
        <v>64</v>
      </c>
      <c r="E225" s="16" t="s">
        <v>57</v>
      </c>
      <c r="F225" s="16" t="s">
        <v>38</v>
      </c>
      <c r="G225" s="16">
        <v>1112</v>
      </c>
      <c r="H225" s="16">
        <v>3480</v>
      </c>
      <c r="I225" s="17" t="s">
        <v>58</v>
      </c>
      <c r="J225" s="18">
        <v>293198485</v>
      </c>
      <c r="K225" s="19">
        <v>293198485</v>
      </c>
      <c r="L225" s="19">
        <v>-141500000</v>
      </c>
      <c r="M225" s="19">
        <v>1018296</v>
      </c>
      <c r="N225" s="19">
        <v>152716781</v>
      </c>
      <c r="O225" s="19">
        <v>0</v>
      </c>
      <c r="P225" s="19">
        <v>109727518</v>
      </c>
      <c r="Q225" s="19">
        <v>0</v>
      </c>
      <c r="R225" s="19">
        <v>41970967</v>
      </c>
      <c r="S225" s="19">
        <v>41970967</v>
      </c>
      <c r="T225" s="19">
        <v>0</v>
      </c>
      <c r="U225" s="19">
        <v>141500000</v>
      </c>
      <c r="V225" s="19">
        <v>0</v>
      </c>
      <c r="W225" s="19">
        <v>1018296</v>
      </c>
      <c r="X225" s="20">
        <f t="shared" si="22"/>
        <v>0.27482878256843302</v>
      </c>
      <c r="Y225" s="20">
        <f t="shared" si="23"/>
        <v>0.71850334509080571</v>
      </c>
      <c r="Z225" s="21">
        <f t="shared" si="24"/>
        <v>0.99333212765923873</v>
      </c>
    </row>
    <row r="226" spans="1:26" ht="90" outlineLevel="2" x14ac:dyDescent="0.25">
      <c r="A226" s="15" t="s">
        <v>242</v>
      </c>
      <c r="B226" s="16" t="s">
        <v>243</v>
      </c>
      <c r="C226" s="16" t="s">
        <v>36</v>
      </c>
      <c r="D226" s="16" t="s">
        <v>64</v>
      </c>
      <c r="E226" s="16" t="s">
        <v>57</v>
      </c>
      <c r="F226" s="16" t="s">
        <v>38</v>
      </c>
      <c r="G226" s="16">
        <v>1112</v>
      </c>
      <c r="H226" s="16">
        <v>3480</v>
      </c>
      <c r="I226" s="17" t="s">
        <v>247</v>
      </c>
      <c r="J226" s="18">
        <v>9289897</v>
      </c>
      <c r="K226" s="19">
        <v>9289897</v>
      </c>
      <c r="L226" s="19">
        <v>-4500000</v>
      </c>
      <c r="M226" s="19">
        <v>0</v>
      </c>
      <c r="N226" s="19">
        <v>4789897</v>
      </c>
      <c r="O226" s="19">
        <v>0</v>
      </c>
      <c r="P226" s="19">
        <v>4101424</v>
      </c>
      <c r="Q226" s="19">
        <v>0</v>
      </c>
      <c r="R226" s="19">
        <v>688473</v>
      </c>
      <c r="S226" s="19">
        <v>688473</v>
      </c>
      <c r="T226" s="19">
        <v>0</v>
      </c>
      <c r="U226" s="19">
        <v>4500000</v>
      </c>
      <c r="V226" s="19">
        <v>0</v>
      </c>
      <c r="W226" s="19">
        <v>0</v>
      </c>
      <c r="X226" s="20">
        <f t="shared" si="22"/>
        <v>0.14373440597991982</v>
      </c>
      <c r="Y226" s="20">
        <f t="shared" si="23"/>
        <v>0.85626559402008018</v>
      </c>
      <c r="Z226" s="21">
        <f t="shared" si="24"/>
        <v>1</v>
      </c>
    </row>
    <row r="227" spans="1:26" ht="30" outlineLevel="2" x14ac:dyDescent="0.25">
      <c r="A227" s="15" t="s">
        <v>242</v>
      </c>
      <c r="B227" s="16" t="s">
        <v>257</v>
      </c>
      <c r="C227" s="16" t="s">
        <v>36</v>
      </c>
      <c r="D227" s="16" t="s">
        <v>64</v>
      </c>
      <c r="E227" s="16" t="s">
        <v>57</v>
      </c>
      <c r="F227" s="16" t="s">
        <v>38</v>
      </c>
      <c r="G227" s="16">
        <v>1112</v>
      </c>
      <c r="H227" s="16">
        <v>3480</v>
      </c>
      <c r="I227" s="17" t="s">
        <v>58</v>
      </c>
      <c r="J227" s="18">
        <v>175415733</v>
      </c>
      <c r="K227" s="19">
        <v>175415733</v>
      </c>
      <c r="L227" s="19">
        <v>-80000000</v>
      </c>
      <c r="M227" s="19">
        <v>260217</v>
      </c>
      <c r="N227" s="19">
        <v>95675950</v>
      </c>
      <c r="O227" s="19">
        <v>0</v>
      </c>
      <c r="P227" s="19">
        <v>75944058</v>
      </c>
      <c r="Q227" s="19">
        <v>0</v>
      </c>
      <c r="R227" s="19">
        <v>19471675</v>
      </c>
      <c r="S227" s="19">
        <v>19471675</v>
      </c>
      <c r="T227" s="19">
        <v>0</v>
      </c>
      <c r="U227" s="19">
        <v>80000000</v>
      </c>
      <c r="V227" s="19">
        <v>0</v>
      </c>
      <c r="W227" s="19">
        <v>260217</v>
      </c>
      <c r="X227" s="20">
        <f t="shared" si="22"/>
        <v>0.20351692353198478</v>
      </c>
      <c r="Y227" s="20">
        <f t="shared" si="23"/>
        <v>0.79376330206284862</v>
      </c>
      <c r="Z227" s="21">
        <f t="shared" si="24"/>
        <v>0.99728022559483342</v>
      </c>
    </row>
    <row r="228" spans="1:26" ht="30" outlineLevel="2" x14ac:dyDescent="0.25">
      <c r="A228" s="15" t="s">
        <v>242</v>
      </c>
      <c r="B228" s="16" t="s">
        <v>286</v>
      </c>
      <c r="C228" s="16" t="s">
        <v>36</v>
      </c>
      <c r="D228" s="16" t="s">
        <v>64</v>
      </c>
      <c r="E228" s="16" t="s">
        <v>57</v>
      </c>
      <c r="F228" s="16" t="s">
        <v>38</v>
      </c>
      <c r="G228" s="16">
        <v>1112</v>
      </c>
      <c r="H228" s="16">
        <v>3480</v>
      </c>
      <c r="I228" s="17" t="s">
        <v>58</v>
      </c>
      <c r="J228" s="18">
        <v>36217097</v>
      </c>
      <c r="K228" s="19">
        <v>36217097</v>
      </c>
      <c r="L228" s="19">
        <v>-17500000</v>
      </c>
      <c r="M228" s="19">
        <v>0</v>
      </c>
      <c r="N228" s="19">
        <v>18717097</v>
      </c>
      <c r="O228" s="19">
        <v>0</v>
      </c>
      <c r="P228" s="19">
        <v>16333847</v>
      </c>
      <c r="Q228" s="19">
        <v>0</v>
      </c>
      <c r="R228" s="19">
        <v>2383250</v>
      </c>
      <c r="S228" s="19">
        <v>2383250</v>
      </c>
      <c r="T228" s="19">
        <v>0</v>
      </c>
      <c r="U228" s="19">
        <v>17500000</v>
      </c>
      <c r="V228" s="19">
        <v>0</v>
      </c>
      <c r="W228" s="19">
        <v>0</v>
      </c>
      <c r="X228" s="20">
        <f t="shared" si="22"/>
        <v>0.1273301089372994</v>
      </c>
      <c r="Y228" s="20">
        <f t="shared" si="23"/>
        <v>0.87266989106270054</v>
      </c>
      <c r="Z228" s="21">
        <f t="shared" si="24"/>
        <v>1</v>
      </c>
    </row>
    <row r="229" spans="1:26" ht="90" outlineLevel="2" x14ac:dyDescent="0.25">
      <c r="A229" s="15" t="s">
        <v>296</v>
      </c>
      <c r="B229" s="16" t="s">
        <v>35</v>
      </c>
      <c r="C229" s="16" t="s">
        <v>36</v>
      </c>
      <c r="D229" s="16" t="s">
        <v>64</v>
      </c>
      <c r="E229" s="16" t="s">
        <v>57</v>
      </c>
      <c r="F229" s="16" t="s">
        <v>38</v>
      </c>
      <c r="G229" s="16">
        <v>1112</v>
      </c>
      <c r="H229" s="16">
        <v>3480</v>
      </c>
      <c r="I229" s="17" t="s">
        <v>247</v>
      </c>
      <c r="J229" s="18">
        <v>57403238</v>
      </c>
      <c r="K229" s="19">
        <v>57403238</v>
      </c>
      <c r="L229" s="19">
        <v>-26500000</v>
      </c>
      <c r="M229" s="19">
        <v>0</v>
      </c>
      <c r="N229" s="19">
        <v>30903238</v>
      </c>
      <c r="O229" s="19">
        <v>0</v>
      </c>
      <c r="P229" s="19">
        <v>22973588</v>
      </c>
      <c r="Q229" s="19">
        <v>0</v>
      </c>
      <c r="R229" s="19">
        <v>7929650</v>
      </c>
      <c r="S229" s="19">
        <v>7929650</v>
      </c>
      <c r="T229" s="19">
        <v>0</v>
      </c>
      <c r="U229" s="19">
        <v>26500000</v>
      </c>
      <c r="V229" s="19">
        <v>0</v>
      </c>
      <c r="W229" s="19">
        <v>0</v>
      </c>
      <c r="X229" s="20">
        <f t="shared" si="22"/>
        <v>0.25659608873348483</v>
      </c>
      <c r="Y229" s="20">
        <f t="shared" si="23"/>
        <v>0.74340391126651517</v>
      </c>
      <c r="Z229" s="21">
        <f t="shared" si="24"/>
        <v>1</v>
      </c>
    </row>
    <row r="230" spans="1:26" ht="30" outlineLevel="2" x14ac:dyDescent="0.25">
      <c r="A230" s="15" t="s">
        <v>312</v>
      </c>
      <c r="B230" s="16" t="s">
        <v>35</v>
      </c>
      <c r="C230" s="16" t="s">
        <v>36</v>
      </c>
      <c r="D230" s="16" t="s">
        <v>64</v>
      </c>
      <c r="E230" s="16" t="s">
        <v>57</v>
      </c>
      <c r="F230" s="16" t="s">
        <v>38</v>
      </c>
      <c r="G230" s="16">
        <v>1112</v>
      </c>
      <c r="H230" s="16">
        <v>3480</v>
      </c>
      <c r="I230" s="17" t="s">
        <v>58</v>
      </c>
      <c r="J230" s="18">
        <v>170728243</v>
      </c>
      <c r="K230" s="19">
        <v>170728243</v>
      </c>
      <c r="L230" s="19">
        <v>-74500000</v>
      </c>
      <c r="M230" s="19">
        <v>560964</v>
      </c>
      <c r="N230" s="19">
        <v>96789207</v>
      </c>
      <c r="O230" s="19">
        <v>0</v>
      </c>
      <c r="P230" s="19">
        <v>73643095</v>
      </c>
      <c r="Q230" s="19">
        <v>0</v>
      </c>
      <c r="R230" s="19">
        <v>22585148</v>
      </c>
      <c r="S230" s="19">
        <v>22585148</v>
      </c>
      <c r="T230" s="19">
        <v>0</v>
      </c>
      <c r="U230" s="19">
        <v>74500000</v>
      </c>
      <c r="V230" s="19">
        <v>0</v>
      </c>
      <c r="W230" s="19">
        <v>560964</v>
      </c>
      <c r="X230" s="20">
        <f t="shared" si="22"/>
        <v>0.23334366196429318</v>
      </c>
      <c r="Y230" s="20">
        <f t="shared" si="23"/>
        <v>0.76086060917928588</v>
      </c>
      <c r="Z230" s="21">
        <f t="shared" si="24"/>
        <v>0.99420427114357901</v>
      </c>
    </row>
    <row r="231" spans="1:26" ht="90" outlineLevel="2" x14ac:dyDescent="0.25">
      <c r="A231" s="15" t="s">
        <v>333</v>
      </c>
      <c r="B231" s="16" t="s">
        <v>35</v>
      </c>
      <c r="C231" s="16" t="s">
        <v>36</v>
      </c>
      <c r="D231" s="16" t="s">
        <v>64</v>
      </c>
      <c r="E231" s="16" t="s">
        <v>57</v>
      </c>
      <c r="F231" s="16" t="s">
        <v>38</v>
      </c>
      <c r="G231" s="16">
        <v>1112</v>
      </c>
      <c r="H231" s="16">
        <v>3480</v>
      </c>
      <c r="I231" s="17" t="s">
        <v>247</v>
      </c>
      <c r="J231" s="18">
        <v>38248001</v>
      </c>
      <c r="K231" s="19">
        <v>38248001</v>
      </c>
      <c r="L231" s="19">
        <v>-17000000</v>
      </c>
      <c r="M231" s="19">
        <v>0</v>
      </c>
      <c r="N231" s="19">
        <v>21248001</v>
      </c>
      <c r="O231" s="19">
        <v>0</v>
      </c>
      <c r="P231" s="19">
        <v>15518905</v>
      </c>
      <c r="Q231" s="19">
        <v>0</v>
      </c>
      <c r="R231" s="19">
        <v>5729096</v>
      </c>
      <c r="S231" s="19">
        <v>5729096</v>
      </c>
      <c r="T231" s="19">
        <v>0</v>
      </c>
      <c r="U231" s="19">
        <v>17000000</v>
      </c>
      <c r="V231" s="19">
        <v>0</v>
      </c>
      <c r="W231" s="19">
        <v>0</v>
      </c>
      <c r="X231" s="20">
        <f t="shared" si="22"/>
        <v>0.26962988188865389</v>
      </c>
      <c r="Y231" s="20">
        <f t="shared" si="23"/>
        <v>0.73037011811134611</v>
      </c>
      <c r="Z231" s="21">
        <f t="shared" si="24"/>
        <v>1</v>
      </c>
    </row>
    <row r="232" spans="1:26" ht="30" outlineLevel="2" x14ac:dyDescent="0.25">
      <c r="A232" s="15" t="s">
        <v>341</v>
      </c>
      <c r="B232" s="16" t="s">
        <v>35</v>
      </c>
      <c r="C232" s="16" t="s">
        <v>36</v>
      </c>
      <c r="D232" s="16" t="s">
        <v>64</v>
      </c>
      <c r="E232" s="16" t="s">
        <v>57</v>
      </c>
      <c r="F232" s="16" t="s">
        <v>38</v>
      </c>
      <c r="G232" s="16">
        <v>1112</v>
      </c>
      <c r="H232" s="16">
        <v>3480</v>
      </c>
      <c r="I232" s="17" t="s">
        <v>58</v>
      </c>
      <c r="J232" s="18">
        <v>713088190</v>
      </c>
      <c r="K232" s="19">
        <v>713088190</v>
      </c>
      <c r="L232" s="19">
        <v>-349500000</v>
      </c>
      <c r="M232" s="19">
        <v>1314617</v>
      </c>
      <c r="N232" s="19">
        <v>364902807</v>
      </c>
      <c r="O232" s="19">
        <v>0</v>
      </c>
      <c r="P232" s="19">
        <v>263424255</v>
      </c>
      <c r="Q232" s="19">
        <v>0</v>
      </c>
      <c r="R232" s="19">
        <v>100163935</v>
      </c>
      <c r="S232" s="19">
        <v>100163935</v>
      </c>
      <c r="T232" s="19">
        <v>0</v>
      </c>
      <c r="U232" s="19">
        <v>349500000</v>
      </c>
      <c r="V232" s="19">
        <v>0</v>
      </c>
      <c r="W232" s="19">
        <v>1314617</v>
      </c>
      <c r="X232" s="20">
        <f t="shared" si="22"/>
        <v>0.27449483281174103</v>
      </c>
      <c r="Y232" s="20">
        <f t="shared" si="23"/>
        <v>0.72190251745583311</v>
      </c>
      <c r="Z232" s="21">
        <f t="shared" si="24"/>
        <v>0.99639735026757414</v>
      </c>
    </row>
    <row r="233" spans="1:26" ht="30" outlineLevel="2" x14ac:dyDescent="0.25">
      <c r="A233" s="15" t="s">
        <v>362</v>
      </c>
      <c r="B233" s="16" t="s">
        <v>35</v>
      </c>
      <c r="C233" s="16" t="s">
        <v>36</v>
      </c>
      <c r="D233" s="16" t="s">
        <v>64</v>
      </c>
      <c r="E233" s="16" t="s">
        <v>57</v>
      </c>
      <c r="F233" s="16" t="s">
        <v>38</v>
      </c>
      <c r="G233" s="16">
        <v>1112</v>
      </c>
      <c r="H233" s="16">
        <v>3460</v>
      </c>
      <c r="I233" s="17" t="s">
        <v>58</v>
      </c>
      <c r="J233" s="18">
        <v>23956856</v>
      </c>
      <c r="K233" s="19">
        <v>23956856</v>
      </c>
      <c r="L233" s="19">
        <v>-11000000</v>
      </c>
      <c r="M233" s="19">
        <v>1977840</v>
      </c>
      <c r="N233" s="19">
        <v>14934696</v>
      </c>
      <c r="O233" s="19">
        <v>0</v>
      </c>
      <c r="P233" s="19">
        <v>9913425</v>
      </c>
      <c r="Q233" s="19">
        <v>0</v>
      </c>
      <c r="R233" s="19">
        <v>3043431</v>
      </c>
      <c r="S233" s="19">
        <v>3043431</v>
      </c>
      <c r="T233" s="19">
        <v>0</v>
      </c>
      <c r="U233" s="19">
        <v>11000000</v>
      </c>
      <c r="V233" s="19">
        <v>0</v>
      </c>
      <c r="W233" s="19">
        <v>1977840</v>
      </c>
      <c r="X233" s="20">
        <f t="shared" si="22"/>
        <v>0.20378258787457074</v>
      </c>
      <c r="Y233" s="20">
        <f t="shared" si="23"/>
        <v>0.66378485373923912</v>
      </c>
      <c r="Z233" s="21">
        <f t="shared" si="24"/>
        <v>0.86756744161380983</v>
      </c>
    </row>
    <row r="234" spans="1:26" ht="30" outlineLevel="2" x14ac:dyDescent="0.25">
      <c r="A234" s="15" t="s">
        <v>400</v>
      </c>
      <c r="B234" s="16" t="s">
        <v>243</v>
      </c>
      <c r="C234" s="16" t="s">
        <v>36</v>
      </c>
      <c r="D234" s="16" t="s">
        <v>64</v>
      </c>
      <c r="E234" s="16" t="s">
        <v>57</v>
      </c>
      <c r="F234" s="16">
        <v>280</v>
      </c>
      <c r="G234" s="16">
        <v>1112</v>
      </c>
      <c r="H234" s="16">
        <v>3410</v>
      </c>
      <c r="I234" s="17" t="s">
        <v>58</v>
      </c>
      <c r="J234" s="18">
        <v>17174286687</v>
      </c>
      <c r="K234" s="19">
        <v>17174286687</v>
      </c>
      <c r="L234" s="19">
        <v>-8150000000</v>
      </c>
      <c r="M234" s="19">
        <v>0</v>
      </c>
      <c r="N234" s="19">
        <v>9024286687</v>
      </c>
      <c r="O234" s="19">
        <v>0</v>
      </c>
      <c r="P234" s="19">
        <v>6660414198</v>
      </c>
      <c r="Q234" s="19">
        <v>0</v>
      </c>
      <c r="R234" s="19">
        <v>2363872489</v>
      </c>
      <c r="S234" s="19">
        <v>2363872489</v>
      </c>
      <c r="T234" s="19">
        <v>0</v>
      </c>
      <c r="U234" s="19">
        <v>8150000000</v>
      </c>
      <c r="V234" s="19">
        <v>0</v>
      </c>
      <c r="W234" s="19">
        <v>0</v>
      </c>
      <c r="X234" s="20">
        <f t="shared" si="22"/>
        <v>0.26194563304435942</v>
      </c>
      <c r="Y234" s="20">
        <f t="shared" si="23"/>
        <v>0.73805436695564053</v>
      </c>
      <c r="Z234" s="21">
        <f t="shared" si="24"/>
        <v>1</v>
      </c>
    </row>
    <row r="235" spans="1:26" ht="30" outlineLevel="2" x14ac:dyDescent="0.25">
      <c r="A235" s="15" t="s">
        <v>400</v>
      </c>
      <c r="B235" s="16" t="s">
        <v>257</v>
      </c>
      <c r="C235" s="16" t="s">
        <v>36</v>
      </c>
      <c r="D235" s="16" t="s">
        <v>64</v>
      </c>
      <c r="E235" s="16" t="s">
        <v>57</v>
      </c>
      <c r="F235" s="16">
        <v>280</v>
      </c>
      <c r="G235" s="16">
        <v>1112</v>
      </c>
      <c r="H235" s="16">
        <v>3420</v>
      </c>
      <c r="I235" s="17" t="s">
        <v>58</v>
      </c>
      <c r="J235" s="18">
        <v>7933221681</v>
      </c>
      <c r="K235" s="19">
        <v>7933221681</v>
      </c>
      <c r="L235" s="19">
        <v>-3550000000</v>
      </c>
      <c r="M235" s="19">
        <v>0</v>
      </c>
      <c r="N235" s="19">
        <v>4383221681</v>
      </c>
      <c r="O235" s="19">
        <v>0</v>
      </c>
      <c r="P235" s="19">
        <v>3270758572</v>
      </c>
      <c r="Q235" s="19">
        <v>0</v>
      </c>
      <c r="R235" s="19">
        <v>1112463109</v>
      </c>
      <c r="S235" s="19">
        <v>1112463109</v>
      </c>
      <c r="T235" s="19">
        <v>0</v>
      </c>
      <c r="U235" s="19">
        <v>3550000000</v>
      </c>
      <c r="V235" s="19">
        <v>0</v>
      </c>
      <c r="W235" s="19">
        <v>0</v>
      </c>
      <c r="X235" s="20">
        <f t="shared" si="22"/>
        <v>0.25380032997696794</v>
      </c>
      <c r="Y235" s="20">
        <f t="shared" si="23"/>
        <v>0.74619967002303211</v>
      </c>
      <c r="Z235" s="21">
        <f t="shared" si="24"/>
        <v>1</v>
      </c>
    </row>
    <row r="236" spans="1:26" ht="30" outlineLevel="2" x14ac:dyDescent="0.25">
      <c r="A236" s="15" t="s">
        <v>400</v>
      </c>
      <c r="B236" s="16" t="s">
        <v>286</v>
      </c>
      <c r="C236" s="16" t="s">
        <v>36</v>
      </c>
      <c r="D236" s="16" t="s">
        <v>64</v>
      </c>
      <c r="E236" s="16" t="s">
        <v>57</v>
      </c>
      <c r="F236" s="16">
        <v>280</v>
      </c>
      <c r="G236" s="16">
        <v>1112</v>
      </c>
      <c r="H236" s="16">
        <v>3420</v>
      </c>
      <c r="I236" s="17" t="s">
        <v>58</v>
      </c>
      <c r="J236" s="18">
        <v>4780730125</v>
      </c>
      <c r="K236" s="19">
        <v>4780730125</v>
      </c>
      <c r="L236" s="19">
        <v>-2100000000</v>
      </c>
      <c r="M236" s="19">
        <v>0</v>
      </c>
      <c r="N236" s="19">
        <v>2680730125</v>
      </c>
      <c r="O236" s="19">
        <v>0</v>
      </c>
      <c r="P236" s="19">
        <v>2016195044</v>
      </c>
      <c r="Q236" s="19">
        <v>0</v>
      </c>
      <c r="R236" s="19">
        <v>664535081</v>
      </c>
      <c r="S236" s="19">
        <v>664535081</v>
      </c>
      <c r="T236" s="19">
        <v>0</v>
      </c>
      <c r="U236" s="19">
        <v>2100000000</v>
      </c>
      <c r="V236" s="19">
        <v>0</v>
      </c>
      <c r="W236" s="19">
        <v>0</v>
      </c>
      <c r="X236" s="20">
        <f t="shared" si="22"/>
        <v>0.24789331637775361</v>
      </c>
      <c r="Y236" s="20">
        <f t="shared" si="23"/>
        <v>0.75210668362224642</v>
      </c>
      <c r="Z236" s="21">
        <f t="shared" si="24"/>
        <v>1</v>
      </c>
    </row>
    <row r="237" spans="1:26" ht="30" outlineLevel="2" x14ac:dyDescent="0.25">
      <c r="A237" s="15" t="s">
        <v>400</v>
      </c>
      <c r="B237" s="16" t="s">
        <v>451</v>
      </c>
      <c r="C237" s="16" t="s">
        <v>36</v>
      </c>
      <c r="D237" s="16" t="s">
        <v>64</v>
      </c>
      <c r="E237" s="16" t="s">
        <v>57</v>
      </c>
      <c r="F237" s="16">
        <v>280</v>
      </c>
      <c r="G237" s="16">
        <v>1112</v>
      </c>
      <c r="H237" s="16">
        <v>3480</v>
      </c>
      <c r="I237" s="17" t="s">
        <v>58</v>
      </c>
      <c r="J237" s="18">
        <v>3537693170</v>
      </c>
      <c r="K237" s="19">
        <v>3537693170</v>
      </c>
      <c r="L237" s="19">
        <v>-1654000000</v>
      </c>
      <c r="M237" s="19">
        <v>0</v>
      </c>
      <c r="N237" s="19">
        <v>1883693170</v>
      </c>
      <c r="O237" s="19">
        <v>0</v>
      </c>
      <c r="P237" s="19">
        <v>1394947233</v>
      </c>
      <c r="Q237" s="19">
        <v>0</v>
      </c>
      <c r="R237" s="19">
        <v>488745937</v>
      </c>
      <c r="S237" s="19">
        <v>488745937</v>
      </c>
      <c r="T237" s="19">
        <v>0</v>
      </c>
      <c r="U237" s="19">
        <v>1654000000</v>
      </c>
      <c r="V237" s="19">
        <v>0</v>
      </c>
      <c r="W237" s="19">
        <v>0</v>
      </c>
      <c r="X237" s="20">
        <f t="shared" ref="X237:X262" si="28">R237/N237</f>
        <v>0.25946154330431637</v>
      </c>
      <c r="Y237" s="20">
        <f t="shared" ref="Y237:Y262" si="29">(O237+P237+Q237)/N237</f>
        <v>0.74053845669568363</v>
      </c>
      <c r="Z237" s="21">
        <f t="shared" ref="Z237:Z262" si="30">X237+Y237</f>
        <v>1</v>
      </c>
    </row>
    <row r="238" spans="1:26" ht="30" outlineLevel="2" x14ac:dyDescent="0.25">
      <c r="A238" s="15" t="s">
        <v>400</v>
      </c>
      <c r="B238" s="16" t="s">
        <v>465</v>
      </c>
      <c r="C238" s="16" t="s">
        <v>36</v>
      </c>
      <c r="D238" s="16" t="s">
        <v>64</v>
      </c>
      <c r="E238" s="16" t="s">
        <v>57</v>
      </c>
      <c r="F238" s="16">
        <v>280</v>
      </c>
      <c r="G238" s="16">
        <v>1112</v>
      </c>
      <c r="H238" s="16">
        <v>3480</v>
      </c>
      <c r="I238" s="17" t="s">
        <v>58</v>
      </c>
      <c r="J238" s="18">
        <v>2292896934</v>
      </c>
      <c r="K238" s="19">
        <v>2292896934</v>
      </c>
      <c r="L238" s="19">
        <v>-1080000000</v>
      </c>
      <c r="M238" s="19">
        <v>0</v>
      </c>
      <c r="N238" s="19">
        <v>1212896934</v>
      </c>
      <c r="O238" s="19">
        <v>0</v>
      </c>
      <c r="P238" s="19">
        <v>916375401</v>
      </c>
      <c r="Q238" s="19">
        <v>0</v>
      </c>
      <c r="R238" s="19">
        <v>296521533</v>
      </c>
      <c r="S238" s="19">
        <v>296521533</v>
      </c>
      <c r="T238" s="19">
        <v>0</v>
      </c>
      <c r="U238" s="19">
        <v>1080000000</v>
      </c>
      <c r="V238" s="19">
        <v>0</v>
      </c>
      <c r="W238" s="19">
        <v>0</v>
      </c>
      <c r="X238" s="20">
        <f t="shared" si="28"/>
        <v>0.24447380868719387</v>
      </c>
      <c r="Y238" s="20">
        <f t="shared" si="29"/>
        <v>0.75552619131280618</v>
      </c>
      <c r="Z238" s="21">
        <f t="shared" si="30"/>
        <v>1</v>
      </c>
    </row>
    <row r="239" spans="1:26" ht="90" outlineLevel="2" x14ac:dyDescent="0.25">
      <c r="A239" s="15" t="s">
        <v>472</v>
      </c>
      <c r="B239" s="16" t="s">
        <v>35</v>
      </c>
      <c r="C239" s="16" t="s">
        <v>36</v>
      </c>
      <c r="D239" s="16" t="s">
        <v>64</v>
      </c>
      <c r="E239" s="16" t="s">
        <v>57</v>
      </c>
      <c r="F239" s="16" t="s">
        <v>38</v>
      </c>
      <c r="G239" s="16">
        <v>1112</v>
      </c>
      <c r="H239" s="16">
        <v>3480</v>
      </c>
      <c r="I239" s="17" t="s">
        <v>247</v>
      </c>
      <c r="J239" s="18">
        <v>31987372</v>
      </c>
      <c r="K239" s="19">
        <v>31987372</v>
      </c>
      <c r="L239" s="19">
        <v>0</v>
      </c>
      <c r="M239" s="19">
        <v>-22227445</v>
      </c>
      <c r="N239" s="19">
        <v>9759927</v>
      </c>
      <c r="O239" s="19">
        <v>0</v>
      </c>
      <c r="P239" s="19">
        <v>0</v>
      </c>
      <c r="Q239" s="19">
        <v>0</v>
      </c>
      <c r="R239" s="19">
        <v>4889471.6500000004</v>
      </c>
      <c r="S239" s="19">
        <v>2707404.68</v>
      </c>
      <c r="T239" s="19">
        <v>4870455.3499999996</v>
      </c>
      <c r="U239" s="19">
        <v>27097900.350000001</v>
      </c>
      <c r="V239" s="19">
        <v>0</v>
      </c>
      <c r="W239" s="19">
        <v>4870455.3499999996</v>
      </c>
      <c r="X239" s="20">
        <f t="shared" si="28"/>
        <v>0.50097420298328055</v>
      </c>
      <c r="Y239" s="20">
        <f t="shared" si="29"/>
        <v>0</v>
      </c>
      <c r="Z239" s="21">
        <f t="shared" si="30"/>
        <v>0.50097420298328055</v>
      </c>
    </row>
    <row r="240" spans="1:26" outlineLevel="1" x14ac:dyDescent="0.25">
      <c r="A240" s="22"/>
      <c r="B240" s="23"/>
      <c r="C240" s="23"/>
      <c r="D240" s="23" t="s">
        <v>504</v>
      </c>
      <c r="E240" s="23"/>
      <c r="F240" s="23"/>
      <c r="G240" s="23"/>
      <c r="H240" s="23"/>
      <c r="I240" s="24"/>
      <c r="J240" s="25">
        <f t="shared" ref="J240:W240" si="31">SUBTOTAL(9,J224:J239)</f>
        <v>37470314015</v>
      </c>
      <c r="K240" s="26">
        <f t="shared" si="31"/>
        <v>37470314015</v>
      </c>
      <c r="L240" s="26">
        <f t="shared" si="31"/>
        <v>-17354000000</v>
      </c>
      <c r="M240" s="26">
        <f t="shared" si="31"/>
        <v>-14392378</v>
      </c>
      <c r="N240" s="26">
        <f t="shared" si="31"/>
        <v>20101921637</v>
      </c>
      <c r="O240" s="26">
        <f t="shared" si="31"/>
        <v>0</v>
      </c>
      <c r="P240" s="26">
        <f t="shared" si="31"/>
        <v>14925951087</v>
      </c>
      <c r="Q240" s="26">
        <f t="shared" si="31"/>
        <v>0</v>
      </c>
      <c r="R240" s="26">
        <f t="shared" si="31"/>
        <v>5163265027.6499996</v>
      </c>
      <c r="S240" s="26">
        <f t="shared" si="31"/>
        <v>5161082960.6800003</v>
      </c>
      <c r="T240" s="26">
        <f t="shared" si="31"/>
        <v>4870455.3499999996</v>
      </c>
      <c r="U240" s="26">
        <f t="shared" si="31"/>
        <v>17381097900.349998</v>
      </c>
      <c r="V240" s="26">
        <f t="shared" si="31"/>
        <v>0</v>
      </c>
      <c r="W240" s="26">
        <f t="shared" si="31"/>
        <v>12705522.35</v>
      </c>
      <c r="X240" s="27">
        <f t="shared" si="28"/>
        <v>0.25685430084188521</v>
      </c>
      <c r="Y240" s="27">
        <f t="shared" si="29"/>
        <v>0.74251364404520392</v>
      </c>
      <c r="Z240" s="28">
        <f t="shared" si="30"/>
        <v>0.99936794488708913</v>
      </c>
    </row>
    <row r="241" spans="1:26" ht="45" outlineLevel="2" x14ac:dyDescent="0.25">
      <c r="A241" s="15" t="s">
        <v>34</v>
      </c>
      <c r="B241" s="16" t="s">
        <v>35</v>
      </c>
      <c r="C241" s="16" t="s">
        <v>36</v>
      </c>
      <c r="D241" s="16" t="s">
        <v>65</v>
      </c>
      <c r="E241" s="16" t="s">
        <v>57</v>
      </c>
      <c r="F241" s="16" t="s">
        <v>38</v>
      </c>
      <c r="G241" s="16">
        <v>1112</v>
      </c>
      <c r="H241" s="16">
        <v>3480</v>
      </c>
      <c r="I241" s="17" t="s">
        <v>66</v>
      </c>
      <c r="J241" s="18">
        <v>291573420</v>
      </c>
      <c r="K241" s="19">
        <v>291573420</v>
      </c>
      <c r="L241" s="19">
        <v>0</v>
      </c>
      <c r="M241" s="19">
        <v>9460967</v>
      </c>
      <c r="N241" s="19">
        <v>301034387</v>
      </c>
      <c r="O241" s="19">
        <v>0</v>
      </c>
      <c r="P241" s="19">
        <v>213775682.77000001</v>
      </c>
      <c r="Q241" s="19">
        <v>0</v>
      </c>
      <c r="R241" s="19">
        <v>77797737.230000004</v>
      </c>
      <c r="S241" s="19">
        <v>77797737.230000004</v>
      </c>
      <c r="T241" s="19">
        <v>0</v>
      </c>
      <c r="U241" s="19">
        <v>0</v>
      </c>
      <c r="V241" s="19">
        <v>0</v>
      </c>
      <c r="W241" s="19">
        <v>9460966.9999999851</v>
      </c>
      <c r="X241" s="20">
        <f t="shared" si="28"/>
        <v>0.25843471905420562</v>
      </c>
      <c r="Y241" s="20">
        <f t="shared" si="29"/>
        <v>0.71013708732883063</v>
      </c>
      <c r="Z241" s="21">
        <f t="shared" si="30"/>
        <v>0.96857180638303619</v>
      </c>
    </row>
    <row r="242" spans="1:26" ht="45" outlineLevel="2" x14ac:dyDescent="0.25">
      <c r="A242" s="15" t="s">
        <v>172</v>
      </c>
      <c r="B242" s="16" t="s">
        <v>35</v>
      </c>
      <c r="C242" s="16" t="s">
        <v>36</v>
      </c>
      <c r="D242" s="16" t="s">
        <v>65</v>
      </c>
      <c r="E242" s="16" t="s">
        <v>57</v>
      </c>
      <c r="F242" s="16" t="s">
        <v>38</v>
      </c>
      <c r="G242" s="16">
        <v>1112</v>
      </c>
      <c r="H242" s="16">
        <v>3480</v>
      </c>
      <c r="I242" s="17" t="s">
        <v>66</v>
      </c>
      <c r="J242" s="18">
        <v>416275129</v>
      </c>
      <c r="K242" s="19">
        <v>416275129</v>
      </c>
      <c r="L242" s="19">
        <v>0</v>
      </c>
      <c r="M242" s="19">
        <v>5564037</v>
      </c>
      <c r="N242" s="19">
        <v>421839166</v>
      </c>
      <c r="O242" s="19">
        <v>0</v>
      </c>
      <c r="P242" s="19">
        <v>299108230.13999999</v>
      </c>
      <c r="Q242" s="19">
        <v>0</v>
      </c>
      <c r="R242" s="19">
        <v>117166898.86</v>
      </c>
      <c r="S242" s="19">
        <v>117166898.86</v>
      </c>
      <c r="T242" s="19">
        <v>0</v>
      </c>
      <c r="U242" s="19">
        <v>0</v>
      </c>
      <c r="V242" s="19">
        <v>0</v>
      </c>
      <c r="W242" s="19">
        <v>5564037.0000000149</v>
      </c>
      <c r="X242" s="20">
        <f t="shared" si="28"/>
        <v>0.27775253770533009</v>
      </c>
      <c r="Y242" s="20">
        <f t="shared" si="29"/>
        <v>0.70905751349792867</v>
      </c>
      <c r="Z242" s="21">
        <f t="shared" si="30"/>
        <v>0.98681005120325871</v>
      </c>
    </row>
    <row r="243" spans="1:26" ht="60" outlineLevel="2" x14ac:dyDescent="0.25">
      <c r="A243" s="15" t="s">
        <v>242</v>
      </c>
      <c r="B243" s="16" t="s">
        <v>243</v>
      </c>
      <c r="C243" s="16" t="s">
        <v>36</v>
      </c>
      <c r="D243" s="16" t="s">
        <v>65</v>
      </c>
      <c r="E243" s="16" t="s">
        <v>57</v>
      </c>
      <c r="F243" s="16" t="s">
        <v>38</v>
      </c>
      <c r="G243" s="16">
        <v>1112</v>
      </c>
      <c r="H243" s="16">
        <v>3480</v>
      </c>
      <c r="I243" s="17" t="s">
        <v>248</v>
      </c>
      <c r="J243" s="18">
        <v>14450366</v>
      </c>
      <c r="K243" s="19">
        <v>14450366</v>
      </c>
      <c r="L243" s="19">
        <v>0</v>
      </c>
      <c r="M243" s="19">
        <v>0</v>
      </c>
      <c r="N243" s="19">
        <v>14450366</v>
      </c>
      <c r="O243" s="19">
        <v>0</v>
      </c>
      <c r="P243" s="19">
        <v>12080392.74</v>
      </c>
      <c r="Q243" s="19">
        <v>0</v>
      </c>
      <c r="R243" s="19">
        <v>2369973.2599999998</v>
      </c>
      <c r="S243" s="19">
        <v>2369973.2599999998</v>
      </c>
      <c r="T243" s="19">
        <v>0</v>
      </c>
      <c r="U243" s="19">
        <v>0</v>
      </c>
      <c r="V243" s="19">
        <v>0</v>
      </c>
      <c r="W243" s="19">
        <v>0</v>
      </c>
      <c r="X243" s="20">
        <f t="shared" si="28"/>
        <v>0.16400783620290307</v>
      </c>
      <c r="Y243" s="20">
        <f t="shared" si="29"/>
        <v>0.83599216379709695</v>
      </c>
      <c r="Z243" s="21">
        <f t="shared" si="30"/>
        <v>1</v>
      </c>
    </row>
    <row r="244" spans="1:26" ht="45" outlineLevel="2" x14ac:dyDescent="0.25">
      <c r="A244" s="15" t="s">
        <v>242</v>
      </c>
      <c r="B244" s="16" t="s">
        <v>257</v>
      </c>
      <c r="C244" s="16" t="s">
        <v>36</v>
      </c>
      <c r="D244" s="16" t="s">
        <v>65</v>
      </c>
      <c r="E244" s="16" t="s">
        <v>57</v>
      </c>
      <c r="F244" s="16" t="s">
        <v>38</v>
      </c>
      <c r="G244" s="16">
        <v>1112</v>
      </c>
      <c r="H244" s="16">
        <v>3480</v>
      </c>
      <c r="I244" s="17" t="s">
        <v>66</v>
      </c>
      <c r="J244" s="18">
        <v>271298609</v>
      </c>
      <c r="K244" s="19">
        <v>271298609</v>
      </c>
      <c r="L244" s="19">
        <v>0</v>
      </c>
      <c r="M244" s="19">
        <v>910758</v>
      </c>
      <c r="N244" s="19">
        <v>272209367</v>
      </c>
      <c r="O244" s="19">
        <v>0</v>
      </c>
      <c r="P244" s="19">
        <v>206878412.63999999</v>
      </c>
      <c r="Q244" s="19">
        <v>0</v>
      </c>
      <c r="R244" s="19">
        <v>64420196.359999999</v>
      </c>
      <c r="S244" s="19">
        <v>64420196.359999999</v>
      </c>
      <c r="T244" s="19">
        <v>0</v>
      </c>
      <c r="U244" s="19">
        <v>0</v>
      </c>
      <c r="V244" s="19">
        <v>0</v>
      </c>
      <c r="W244" s="19">
        <v>910758.0000000149</v>
      </c>
      <c r="X244" s="20">
        <f t="shared" si="28"/>
        <v>0.23665679498824888</v>
      </c>
      <c r="Y244" s="20">
        <f t="shared" si="29"/>
        <v>0.75999740537951432</v>
      </c>
      <c r="Z244" s="21">
        <f t="shared" si="30"/>
        <v>0.9966542003677632</v>
      </c>
    </row>
    <row r="245" spans="1:26" ht="45" outlineLevel="2" x14ac:dyDescent="0.25">
      <c r="A245" s="15" t="s">
        <v>242</v>
      </c>
      <c r="B245" s="16" t="s">
        <v>286</v>
      </c>
      <c r="C245" s="16" t="s">
        <v>36</v>
      </c>
      <c r="D245" s="16" t="s">
        <v>65</v>
      </c>
      <c r="E245" s="16" t="s">
        <v>57</v>
      </c>
      <c r="F245" s="16" t="s">
        <v>38</v>
      </c>
      <c r="G245" s="16">
        <v>1112</v>
      </c>
      <c r="H245" s="16">
        <v>3480</v>
      </c>
      <c r="I245" s="17" t="s">
        <v>66</v>
      </c>
      <c r="J245" s="18">
        <v>56068447</v>
      </c>
      <c r="K245" s="19">
        <v>56068447</v>
      </c>
      <c r="L245" s="19">
        <v>0</v>
      </c>
      <c r="M245" s="19">
        <v>0</v>
      </c>
      <c r="N245" s="19">
        <v>56068447</v>
      </c>
      <c r="O245" s="19">
        <v>0</v>
      </c>
      <c r="P245" s="19">
        <v>43587832.07</v>
      </c>
      <c r="Q245" s="19">
        <v>0</v>
      </c>
      <c r="R245" s="19">
        <v>12480614.93</v>
      </c>
      <c r="S245" s="19">
        <v>12480614.93</v>
      </c>
      <c r="T245" s="19">
        <v>0</v>
      </c>
      <c r="U245" s="19">
        <v>0</v>
      </c>
      <c r="V245" s="19">
        <v>0</v>
      </c>
      <c r="W245" s="19">
        <v>0</v>
      </c>
      <c r="X245" s="20">
        <f t="shared" si="28"/>
        <v>0.22259605175081806</v>
      </c>
      <c r="Y245" s="20">
        <f t="shared" si="29"/>
        <v>0.77740394824918191</v>
      </c>
      <c r="Z245" s="21">
        <f t="shared" si="30"/>
        <v>1</v>
      </c>
    </row>
    <row r="246" spans="1:26" ht="60" outlineLevel="2" x14ac:dyDescent="0.25">
      <c r="A246" s="15" t="s">
        <v>296</v>
      </c>
      <c r="B246" s="16" t="s">
        <v>35</v>
      </c>
      <c r="C246" s="16" t="s">
        <v>36</v>
      </c>
      <c r="D246" s="16" t="s">
        <v>65</v>
      </c>
      <c r="E246" s="16" t="s">
        <v>57</v>
      </c>
      <c r="F246" s="16" t="s">
        <v>38</v>
      </c>
      <c r="G246" s="16">
        <v>1112</v>
      </c>
      <c r="H246" s="16">
        <v>3480</v>
      </c>
      <c r="I246" s="17" t="s">
        <v>248</v>
      </c>
      <c r="J246" s="18">
        <v>79104149</v>
      </c>
      <c r="K246" s="19">
        <v>79104149</v>
      </c>
      <c r="L246" s="19">
        <v>0</v>
      </c>
      <c r="M246" s="19">
        <v>0</v>
      </c>
      <c r="N246" s="19">
        <v>79104149</v>
      </c>
      <c r="O246" s="19">
        <v>0</v>
      </c>
      <c r="P246" s="19">
        <v>57128302.640000001</v>
      </c>
      <c r="Q246" s="19">
        <v>0</v>
      </c>
      <c r="R246" s="19">
        <v>21975846.359999999</v>
      </c>
      <c r="S246" s="19">
        <v>21975846.359999999</v>
      </c>
      <c r="T246" s="19">
        <v>0</v>
      </c>
      <c r="U246" s="19">
        <v>0</v>
      </c>
      <c r="V246" s="19">
        <v>0</v>
      </c>
      <c r="W246" s="19">
        <v>0</v>
      </c>
      <c r="X246" s="20">
        <f t="shared" si="28"/>
        <v>0.27780902313986083</v>
      </c>
      <c r="Y246" s="20">
        <f t="shared" si="29"/>
        <v>0.72219097686013911</v>
      </c>
      <c r="Z246" s="21">
        <f t="shared" si="30"/>
        <v>1</v>
      </c>
    </row>
    <row r="247" spans="1:26" ht="45" outlineLevel="2" x14ac:dyDescent="0.25">
      <c r="A247" s="15" t="s">
        <v>312</v>
      </c>
      <c r="B247" s="16" t="s">
        <v>35</v>
      </c>
      <c r="C247" s="16" t="s">
        <v>36</v>
      </c>
      <c r="D247" s="16" t="s">
        <v>65</v>
      </c>
      <c r="E247" s="16" t="s">
        <v>57</v>
      </c>
      <c r="F247" s="16" t="s">
        <v>38</v>
      </c>
      <c r="G247" s="16">
        <v>1112</v>
      </c>
      <c r="H247" s="16">
        <v>3480</v>
      </c>
      <c r="I247" s="17" t="s">
        <v>66</v>
      </c>
      <c r="J247" s="18">
        <v>258854671</v>
      </c>
      <c r="K247" s="19">
        <v>258854671</v>
      </c>
      <c r="L247" s="19">
        <v>0</v>
      </c>
      <c r="M247" s="19">
        <v>1963375</v>
      </c>
      <c r="N247" s="19">
        <v>260818046</v>
      </c>
      <c r="O247" s="19">
        <v>0</v>
      </c>
      <c r="P247" s="19">
        <v>198765373.21000001</v>
      </c>
      <c r="Q247" s="19">
        <v>0</v>
      </c>
      <c r="R247" s="19">
        <v>60089297.789999999</v>
      </c>
      <c r="S247" s="19">
        <v>60089297.789999999</v>
      </c>
      <c r="T247" s="19">
        <v>0</v>
      </c>
      <c r="U247" s="19">
        <v>0</v>
      </c>
      <c r="V247" s="19">
        <v>0</v>
      </c>
      <c r="W247" s="19">
        <v>1963374.9999999925</v>
      </c>
      <c r="X247" s="20">
        <f t="shared" si="28"/>
        <v>0.23038780755991095</v>
      </c>
      <c r="Y247" s="20">
        <f t="shared" si="29"/>
        <v>0.76208443494741929</v>
      </c>
      <c r="Z247" s="21">
        <f t="shared" si="30"/>
        <v>0.99247224250733024</v>
      </c>
    </row>
    <row r="248" spans="1:26" ht="60" outlineLevel="2" x14ac:dyDescent="0.25">
      <c r="A248" s="15" t="s">
        <v>333</v>
      </c>
      <c r="B248" s="16" t="s">
        <v>35</v>
      </c>
      <c r="C248" s="16" t="s">
        <v>36</v>
      </c>
      <c r="D248" s="16" t="s">
        <v>65</v>
      </c>
      <c r="E248" s="16" t="s">
        <v>57</v>
      </c>
      <c r="F248" s="16" t="s">
        <v>38</v>
      </c>
      <c r="G248" s="16">
        <v>1112</v>
      </c>
      <c r="H248" s="16">
        <v>3480</v>
      </c>
      <c r="I248" s="17" t="s">
        <v>334</v>
      </c>
      <c r="J248" s="18">
        <v>55581071</v>
      </c>
      <c r="K248" s="19">
        <v>55581071</v>
      </c>
      <c r="L248" s="19">
        <v>0</v>
      </c>
      <c r="M248" s="19">
        <v>0</v>
      </c>
      <c r="N248" s="19">
        <v>55581071</v>
      </c>
      <c r="O248" s="19">
        <v>0</v>
      </c>
      <c r="P248" s="19">
        <v>41613804.969999999</v>
      </c>
      <c r="Q248" s="19">
        <v>0</v>
      </c>
      <c r="R248" s="19">
        <v>13967266.029999999</v>
      </c>
      <c r="S248" s="19">
        <v>13967266.029999999</v>
      </c>
      <c r="T248" s="19">
        <v>0</v>
      </c>
      <c r="U248" s="19">
        <v>0</v>
      </c>
      <c r="V248" s="19">
        <v>0</v>
      </c>
      <c r="W248" s="19">
        <v>1.862645149230957E-9</v>
      </c>
      <c r="X248" s="20">
        <f t="shared" si="28"/>
        <v>0.25129537410317265</v>
      </c>
      <c r="Y248" s="20">
        <f t="shared" si="29"/>
        <v>0.74870462589682729</v>
      </c>
      <c r="Z248" s="21">
        <f t="shared" si="30"/>
        <v>1</v>
      </c>
    </row>
    <row r="249" spans="1:26" ht="45" outlineLevel="2" x14ac:dyDescent="0.25">
      <c r="A249" s="15" t="s">
        <v>341</v>
      </c>
      <c r="B249" s="16" t="s">
        <v>35</v>
      </c>
      <c r="C249" s="16" t="s">
        <v>36</v>
      </c>
      <c r="D249" s="16" t="s">
        <v>65</v>
      </c>
      <c r="E249" s="16" t="s">
        <v>57</v>
      </c>
      <c r="F249" s="16" t="s">
        <v>38</v>
      </c>
      <c r="G249" s="16">
        <v>1112</v>
      </c>
      <c r="H249" s="16">
        <v>3480</v>
      </c>
      <c r="I249" s="17" t="s">
        <v>66</v>
      </c>
      <c r="J249" s="18">
        <v>1325415246</v>
      </c>
      <c r="K249" s="19">
        <v>1325415246</v>
      </c>
      <c r="L249" s="19">
        <v>0</v>
      </c>
      <c r="M249" s="19">
        <v>3852585</v>
      </c>
      <c r="N249" s="19">
        <v>1329267831</v>
      </c>
      <c r="O249" s="19">
        <v>0</v>
      </c>
      <c r="P249" s="19">
        <v>1007767285.48</v>
      </c>
      <c r="Q249" s="19">
        <v>0</v>
      </c>
      <c r="R249" s="19">
        <v>317647960.51999998</v>
      </c>
      <c r="S249" s="19">
        <v>317647960.51999998</v>
      </c>
      <c r="T249" s="19">
        <v>0</v>
      </c>
      <c r="U249" s="19">
        <v>0</v>
      </c>
      <c r="V249" s="19">
        <v>0</v>
      </c>
      <c r="W249" s="19">
        <v>3852585</v>
      </c>
      <c r="X249" s="20">
        <f t="shared" si="28"/>
        <v>0.23896460375561437</v>
      </c>
      <c r="Y249" s="20">
        <f t="shared" si="29"/>
        <v>0.75813712028362479</v>
      </c>
      <c r="Z249" s="21">
        <f t="shared" si="30"/>
        <v>0.99710172403923913</v>
      </c>
    </row>
    <row r="250" spans="1:26" ht="45" outlineLevel="2" x14ac:dyDescent="0.25">
      <c r="A250" s="15" t="s">
        <v>362</v>
      </c>
      <c r="B250" s="16" t="s">
        <v>35</v>
      </c>
      <c r="C250" s="16" t="s">
        <v>36</v>
      </c>
      <c r="D250" s="16" t="s">
        <v>65</v>
      </c>
      <c r="E250" s="16" t="s">
        <v>57</v>
      </c>
      <c r="F250" s="16" t="s">
        <v>38</v>
      </c>
      <c r="G250" s="16">
        <v>1112</v>
      </c>
      <c r="H250" s="16">
        <v>3460</v>
      </c>
      <c r="I250" s="17" t="s">
        <v>66</v>
      </c>
      <c r="J250" s="18">
        <v>32994869</v>
      </c>
      <c r="K250" s="19">
        <v>32994869</v>
      </c>
      <c r="L250" s="19">
        <v>0</v>
      </c>
      <c r="M250" s="19">
        <v>6922440</v>
      </c>
      <c r="N250" s="19">
        <v>39917309</v>
      </c>
      <c r="O250" s="19">
        <v>0</v>
      </c>
      <c r="P250" s="19">
        <v>24038221.359999999</v>
      </c>
      <c r="Q250" s="19">
        <v>0</v>
      </c>
      <c r="R250" s="19">
        <v>8956647.6400000006</v>
      </c>
      <c r="S250" s="19">
        <v>8956647.6400000006</v>
      </c>
      <c r="T250" s="19">
        <v>0</v>
      </c>
      <c r="U250" s="19">
        <v>0</v>
      </c>
      <c r="V250" s="19">
        <v>0</v>
      </c>
      <c r="W250" s="19">
        <v>6922440</v>
      </c>
      <c r="X250" s="20">
        <f t="shared" si="28"/>
        <v>0.22438004626013244</v>
      </c>
      <c r="Y250" s="20">
        <f t="shared" si="29"/>
        <v>0.60220044793099659</v>
      </c>
      <c r="Z250" s="21">
        <f t="shared" si="30"/>
        <v>0.826580494191129</v>
      </c>
    </row>
    <row r="251" spans="1:26" ht="45" outlineLevel="2" x14ac:dyDescent="0.25">
      <c r="A251" s="15" t="s">
        <v>400</v>
      </c>
      <c r="B251" s="16" t="s">
        <v>243</v>
      </c>
      <c r="C251" s="16" t="s">
        <v>36</v>
      </c>
      <c r="D251" s="16" t="s">
        <v>65</v>
      </c>
      <c r="E251" s="16" t="s">
        <v>57</v>
      </c>
      <c r="F251" s="16">
        <v>280</v>
      </c>
      <c r="G251" s="16">
        <v>1112</v>
      </c>
      <c r="H251" s="16">
        <v>3410</v>
      </c>
      <c r="I251" s="17" t="s">
        <v>66</v>
      </c>
      <c r="J251" s="18">
        <v>34951612200</v>
      </c>
      <c r="K251" s="19">
        <v>34951612200</v>
      </c>
      <c r="L251" s="19">
        <v>0</v>
      </c>
      <c r="M251" s="19">
        <v>0</v>
      </c>
      <c r="N251" s="19">
        <v>34951612200</v>
      </c>
      <c r="O251" s="19">
        <v>0</v>
      </c>
      <c r="P251" s="19">
        <v>26132449360.049999</v>
      </c>
      <c r="Q251" s="19">
        <v>0</v>
      </c>
      <c r="R251" s="19">
        <v>8819162839.9500008</v>
      </c>
      <c r="S251" s="19">
        <v>8819162839.9500008</v>
      </c>
      <c r="T251" s="19">
        <v>0</v>
      </c>
      <c r="U251" s="19">
        <v>0</v>
      </c>
      <c r="V251" s="19">
        <v>0</v>
      </c>
      <c r="W251" s="19">
        <v>0</v>
      </c>
      <c r="X251" s="20">
        <f t="shared" si="28"/>
        <v>0.25232492250958316</v>
      </c>
      <c r="Y251" s="20">
        <f t="shared" si="29"/>
        <v>0.74767507749041684</v>
      </c>
      <c r="Z251" s="21">
        <f t="shared" si="30"/>
        <v>1</v>
      </c>
    </row>
    <row r="252" spans="1:26" ht="45" outlineLevel="2" x14ac:dyDescent="0.25">
      <c r="A252" s="15" t="s">
        <v>400</v>
      </c>
      <c r="B252" s="16" t="s">
        <v>257</v>
      </c>
      <c r="C252" s="16" t="s">
        <v>36</v>
      </c>
      <c r="D252" s="16" t="s">
        <v>65</v>
      </c>
      <c r="E252" s="16" t="s">
        <v>57</v>
      </c>
      <c r="F252" s="16">
        <v>280</v>
      </c>
      <c r="G252" s="16">
        <v>1112</v>
      </c>
      <c r="H252" s="16">
        <v>3420</v>
      </c>
      <c r="I252" s="17" t="s">
        <v>66</v>
      </c>
      <c r="J252" s="18">
        <v>16176731917</v>
      </c>
      <c r="K252" s="19">
        <v>16176731917</v>
      </c>
      <c r="L252" s="19">
        <v>0</v>
      </c>
      <c r="M252" s="19">
        <v>0</v>
      </c>
      <c r="N252" s="19">
        <v>16176731917</v>
      </c>
      <c r="O252" s="19">
        <v>0</v>
      </c>
      <c r="P252" s="19">
        <v>11777543534.540001</v>
      </c>
      <c r="Q252" s="19">
        <v>0</v>
      </c>
      <c r="R252" s="19">
        <v>4399188382.46</v>
      </c>
      <c r="S252" s="19">
        <v>4399188382.46</v>
      </c>
      <c r="T252" s="19">
        <v>0</v>
      </c>
      <c r="U252" s="19">
        <v>0</v>
      </c>
      <c r="V252" s="19">
        <v>0</v>
      </c>
      <c r="W252" s="19">
        <v>-9.5367431640625E-7</v>
      </c>
      <c r="X252" s="20">
        <f t="shared" si="28"/>
        <v>0.27194543403645871</v>
      </c>
      <c r="Y252" s="20">
        <f t="shared" si="29"/>
        <v>0.72805456596354134</v>
      </c>
      <c r="Z252" s="21">
        <f t="shared" si="30"/>
        <v>1</v>
      </c>
    </row>
    <row r="253" spans="1:26" ht="45" outlineLevel="2" x14ac:dyDescent="0.25">
      <c r="A253" s="15" t="s">
        <v>400</v>
      </c>
      <c r="B253" s="16" t="s">
        <v>286</v>
      </c>
      <c r="C253" s="16" t="s">
        <v>36</v>
      </c>
      <c r="D253" s="16" t="s">
        <v>65</v>
      </c>
      <c r="E253" s="16" t="s">
        <v>57</v>
      </c>
      <c r="F253" s="16">
        <v>280</v>
      </c>
      <c r="G253" s="16">
        <v>1112</v>
      </c>
      <c r="H253" s="16">
        <v>3420</v>
      </c>
      <c r="I253" s="17" t="s">
        <v>66</v>
      </c>
      <c r="J253" s="18">
        <v>9902526143</v>
      </c>
      <c r="K253" s="19">
        <v>9902526143</v>
      </c>
      <c r="L253" s="19">
        <v>0</v>
      </c>
      <c r="M253" s="19">
        <v>0</v>
      </c>
      <c r="N253" s="19">
        <v>9902526143</v>
      </c>
      <c r="O253" s="19">
        <v>0</v>
      </c>
      <c r="P253" s="19">
        <v>7204947469.9899998</v>
      </c>
      <c r="Q253" s="19">
        <v>0</v>
      </c>
      <c r="R253" s="19">
        <v>2697578673.0100002</v>
      </c>
      <c r="S253" s="19">
        <v>2697578673.0100002</v>
      </c>
      <c r="T253" s="19">
        <v>0</v>
      </c>
      <c r="U253" s="19">
        <v>0</v>
      </c>
      <c r="V253" s="19">
        <v>0</v>
      </c>
      <c r="W253" s="19">
        <v>0</v>
      </c>
      <c r="X253" s="20">
        <f t="shared" si="28"/>
        <v>0.27241318367201611</v>
      </c>
      <c r="Y253" s="20">
        <f t="shared" si="29"/>
        <v>0.72758681632798394</v>
      </c>
      <c r="Z253" s="21">
        <f t="shared" si="30"/>
        <v>1</v>
      </c>
    </row>
    <row r="254" spans="1:26" ht="45" outlineLevel="2" x14ac:dyDescent="0.25">
      <c r="A254" s="15" t="s">
        <v>400</v>
      </c>
      <c r="B254" s="16" t="s">
        <v>451</v>
      </c>
      <c r="C254" s="16" t="s">
        <v>36</v>
      </c>
      <c r="D254" s="16" t="s">
        <v>65</v>
      </c>
      <c r="E254" s="16" t="s">
        <v>57</v>
      </c>
      <c r="F254" s="16">
        <v>280</v>
      </c>
      <c r="G254" s="16">
        <v>1112</v>
      </c>
      <c r="H254" s="16">
        <v>3480</v>
      </c>
      <c r="I254" s="17" t="s">
        <v>66</v>
      </c>
      <c r="J254" s="18">
        <v>7479844614</v>
      </c>
      <c r="K254" s="19">
        <v>7479844614</v>
      </c>
      <c r="L254" s="19">
        <v>0</v>
      </c>
      <c r="M254" s="19">
        <v>0</v>
      </c>
      <c r="N254" s="19">
        <v>7479844614</v>
      </c>
      <c r="O254" s="19">
        <v>0</v>
      </c>
      <c r="P254" s="19">
        <v>5459356808.6999998</v>
      </c>
      <c r="Q254" s="19">
        <v>0</v>
      </c>
      <c r="R254" s="19">
        <v>2020487805.3</v>
      </c>
      <c r="S254" s="19">
        <v>2020487805.3</v>
      </c>
      <c r="T254" s="19">
        <v>0</v>
      </c>
      <c r="U254" s="19">
        <v>0</v>
      </c>
      <c r="V254" s="19">
        <v>0</v>
      </c>
      <c r="W254" s="19">
        <v>2.384185791015625E-7</v>
      </c>
      <c r="X254" s="20">
        <f t="shared" si="28"/>
        <v>0.27012430198326043</v>
      </c>
      <c r="Y254" s="20">
        <f t="shared" si="29"/>
        <v>0.72987569801673957</v>
      </c>
      <c r="Z254" s="21">
        <f t="shared" si="30"/>
        <v>1</v>
      </c>
    </row>
    <row r="255" spans="1:26" ht="45" outlineLevel="2" x14ac:dyDescent="0.25">
      <c r="A255" s="15" t="s">
        <v>400</v>
      </c>
      <c r="B255" s="16" t="s">
        <v>465</v>
      </c>
      <c r="C255" s="16" t="s">
        <v>36</v>
      </c>
      <c r="D255" s="16" t="s">
        <v>65</v>
      </c>
      <c r="E255" s="16" t="s">
        <v>57</v>
      </c>
      <c r="F255" s="16">
        <v>280</v>
      </c>
      <c r="G255" s="16">
        <v>1112</v>
      </c>
      <c r="H255" s="16">
        <v>3480</v>
      </c>
      <c r="I255" s="17" t="s">
        <v>66</v>
      </c>
      <c r="J255" s="18">
        <v>4892001126</v>
      </c>
      <c r="K255" s="19">
        <v>4892001126</v>
      </c>
      <c r="L255" s="19">
        <v>0</v>
      </c>
      <c r="M255" s="19">
        <v>0</v>
      </c>
      <c r="N255" s="19">
        <v>4892001126</v>
      </c>
      <c r="O255" s="19">
        <v>0</v>
      </c>
      <c r="P255" s="19">
        <v>3661970284.5999999</v>
      </c>
      <c r="Q255" s="19">
        <v>0</v>
      </c>
      <c r="R255" s="19">
        <v>1230030841.4000001</v>
      </c>
      <c r="S255" s="19">
        <v>1230030841.4000001</v>
      </c>
      <c r="T255" s="19">
        <v>0</v>
      </c>
      <c r="U255" s="19">
        <v>0</v>
      </c>
      <c r="V255" s="19">
        <v>0</v>
      </c>
      <c r="W255" s="19">
        <v>0</v>
      </c>
      <c r="X255" s="20">
        <f t="shared" si="28"/>
        <v>0.25143715418678753</v>
      </c>
      <c r="Y255" s="20">
        <f t="shared" si="29"/>
        <v>0.74856284581321253</v>
      </c>
      <c r="Z255" s="21">
        <f t="shared" si="30"/>
        <v>1</v>
      </c>
    </row>
    <row r="256" spans="1:26" outlineLevel="1" x14ac:dyDescent="0.25">
      <c r="A256" s="22"/>
      <c r="B256" s="23"/>
      <c r="C256" s="23"/>
      <c r="D256" s="23" t="s">
        <v>505</v>
      </c>
      <c r="E256" s="23"/>
      <c r="F256" s="23"/>
      <c r="G256" s="23"/>
      <c r="H256" s="23"/>
      <c r="I256" s="24"/>
      <c r="J256" s="25">
        <f t="shared" ref="J256:W256" si="32">SUBTOTAL(9,J241:J255)</f>
        <v>76204331977</v>
      </c>
      <c r="K256" s="26">
        <f t="shared" si="32"/>
        <v>76204331977</v>
      </c>
      <c r="L256" s="26">
        <f t="shared" si="32"/>
        <v>0</v>
      </c>
      <c r="M256" s="26">
        <f t="shared" si="32"/>
        <v>28674162</v>
      </c>
      <c r="N256" s="26">
        <f t="shared" si="32"/>
        <v>76233006139</v>
      </c>
      <c r="O256" s="26">
        <f t="shared" si="32"/>
        <v>0</v>
      </c>
      <c r="P256" s="26">
        <f t="shared" si="32"/>
        <v>56341010995.899994</v>
      </c>
      <c r="Q256" s="26">
        <f t="shared" si="32"/>
        <v>0</v>
      </c>
      <c r="R256" s="26">
        <f t="shared" si="32"/>
        <v>19863320981.100002</v>
      </c>
      <c r="S256" s="26">
        <f t="shared" si="32"/>
        <v>19863320981.100002</v>
      </c>
      <c r="T256" s="26">
        <f t="shared" si="32"/>
        <v>0</v>
      </c>
      <c r="U256" s="26">
        <f t="shared" si="32"/>
        <v>0</v>
      </c>
      <c r="V256" s="26">
        <f t="shared" si="32"/>
        <v>0</v>
      </c>
      <c r="W256" s="26">
        <f t="shared" si="32"/>
        <v>28674161.999999292</v>
      </c>
      <c r="X256" s="27">
        <f t="shared" si="28"/>
        <v>0.26056064147440378</v>
      </c>
      <c r="Y256" s="27">
        <f t="shared" si="29"/>
        <v>0.73906322011190539</v>
      </c>
      <c r="Z256" s="28">
        <f t="shared" si="30"/>
        <v>0.99962386158630911</v>
      </c>
    </row>
    <row r="257" spans="1:26" ht="30" outlineLevel="2" x14ac:dyDescent="0.25">
      <c r="A257" s="15" t="s">
        <v>172</v>
      </c>
      <c r="B257" s="16" t="s">
        <v>35</v>
      </c>
      <c r="C257" s="16" t="s">
        <v>68</v>
      </c>
      <c r="D257" s="16" t="s">
        <v>173</v>
      </c>
      <c r="E257" s="16"/>
      <c r="F257" s="16" t="s">
        <v>38</v>
      </c>
      <c r="G257" s="16">
        <v>1120</v>
      </c>
      <c r="H257" s="16">
        <v>3480</v>
      </c>
      <c r="I257" s="17" t="s">
        <v>174</v>
      </c>
      <c r="J257" s="18">
        <v>3580586758</v>
      </c>
      <c r="K257" s="19">
        <v>3580586758</v>
      </c>
      <c r="L257" s="19">
        <v>0</v>
      </c>
      <c r="M257" s="19">
        <v>0</v>
      </c>
      <c r="N257" s="19">
        <v>3580586758</v>
      </c>
      <c r="O257" s="19">
        <v>0</v>
      </c>
      <c r="P257" s="19">
        <v>261439192.21000001</v>
      </c>
      <c r="Q257" s="19">
        <v>0</v>
      </c>
      <c r="R257" s="19">
        <v>522878379.95999998</v>
      </c>
      <c r="S257" s="19">
        <v>522878379.95999998</v>
      </c>
      <c r="T257" s="19">
        <v>14458.83</v>
      </c>
      <c r="U257" s="19">
        <v>2796269185.8299999</v>
      </c>
      <c r="V257" s="19">
        <v>0</v>
      </c>
      <c r="W257" s="19">
        <v>2796269185.8299999</v>
      </c>
      <c r="X257" s="20">
        <f t="shared" si="28"/>
        <v>0.14603147900040353</v>
      </c>
      <c r="Y257" s="20">
        <f t="shared" si="29"/>
        <v>7.3015740123004727E-2</v>
      </c>
      <c r="Z257" s="21">
        <f t="shared" si="30"/>
        <v>0.21904721912340824</v>
      </c>
    </row>
    <row r="258" spans="1:26" ht="30" outlineLevel="2" x14ac:dyDescent="0.25">
      <c r="A258" s="15" t="s">
        <v>341</v>
      </c>
      <c r="B258" s="16" t="s">
        <v>35</v>
      </c>
      <c r="C258" s="16" t="s">
        <v>68</v>
      </c>
      <c r="D258" s="16" t="s">
        <v>173</v>
      </c>
      <c r="E258" s="16"/>
      <c r="F258" s="16" t="s">
        <v>38</v>
      </c>
      <c r="G258" s="16">
        <v>1120</v>
      </c>
      <c r="H258" s="16">
        <v>3480</v>
      </c>
      <c r="I258" s="17" t="s">
        <v>174</v>
      </c>
      <c r="J258" s="18">
        <v>3118297186</v>
      </c>
      <c r="K258" s="19">
        <v>3118297186</v>
      </c>
      <c r="L258" s="19">
        <v>0</v>
      </c>
      <c r="M258" s="19">
        <v>-42432941</v>
      </c>
      <c r="N258" s="19">
        <v>3075864245</v>
      </c>
      <c r="O258" s="19">
        <v>0</v>
      </c>
      <c r="P258" s="19">
        <v>255569338.19</v>
      </c>
      <c r="Q258" s="19">
        <v>122485291.19</v>
      </c>
      <c r="R258" s="19">
        <v>257631883.5</v>
      </c>
      <c r="S258" s="19">
        <v>257631883.5</v>
      </c>
      <c r="T258" s="19">
        <v>5692254.7199999997</v>
      </c>
      <c r="U258" s="19">
        <v>2482610673.1199999</v>
      </c>
      <c r="V258" s="19">
        <v>0</v>
      </c>
      <c r="W258" s="19">
        <v>2440177732.1199999</v>
      </c>
      <c r="X258" s="20">
        <f t="shared" si="28"/>
        <v>8.375918537978258E-2</v>
      </c>
      <c r="Y258" s="20">
        <f t="shared" si="29"/>
        <v>0.12291005040113531</v>
      </c>
      <c r="Z258" s="21">
        <f t="shared" si="30"/>
        <v>0.20666923578091789</v>
      </c>
    </row>
    <row r="259" spans="1:26" ht="30" outlineLevel="2" x14ac:dyDescent="0.25">
      <c r="A259" s="15" t="s">
        <v>472</v>
      </c>
      <c r="B259" s="16" t="s">
        <v>35</v>
      </c>
      <c r="C259" s="16" t="s">
        <v>68</v>
      </c>
      <c r="D259" s="16" t="s">
        <v>173</v>
      </c>
      <c r="E259" s="16"/>
      <c r="F259" s="16" t="s">
        <v>38</v>
      </c>
      <c r="G259" s="16">
        <v>1120</v>
      </c>
      <c r="H259" s="16">
        <v>3480</v>
      </c>
      <c r="I259" s="17" t="s">
        <v>174</v>
      </c>
      <c r="J259" s="18">
        <v>157500000</v>
      </c>
      <c r="K259" s="19">
        <v>157500000</v>
      </c>
      <c r="L259" s="19">
        <v>0</v>
      </c>
      <c r="M259" s="19">
        <v>-57500000</v>
      </c>
      <c r="N259" s="19">
        <v>100000000</v>
      </c>
      <c r="O259" s="19">
        <v>0</v>
      </c>
      <c r="P259" s="19">
        <v>0</v>
      </c>
      <c r="Q259" s="19">
        <v>0</v>
      </c>
      <c r="R259" s="19">
        <v>38903972.420000002</v>
      </c>
      <c r="S259" s="19">
        <v>25770568.91</v>
      </c>
      <c r="T259" s="19">
        <v>471027.58</v>
      </c>
      <c r="U259" s="19">
        <v>118596027.58</v>
      </c>
      <c r="V259" s="19">
        <v>0</v>
      </c>
      <c r="W259" s="19">
        <v>61096027.579999998</v>
      </c>
      <c r="X259" s="20">
        <f t="shared" si="28"/>
        <v>0.38903972419999999</v>
      </c>
      <c r="Y259" s="20">
        <f t="shared" si="29"/>
        <v>0</v>
      </c>
      <c r="Z259" s="21">
        <f t="shared" si="30"/>
        <v>0.38903972419999999</v>
      </c>
    </row>
    <row r="260" spans="1:26" outlineLevel="1" x14ac:dyDescent="0.25">
      <c r="A260" s="22"/>
      <c r="B260" s="23"/>
      <c r="C260" s="23"/>
      <c r="D260" s="23" t="s">
        <v>506</v>
      </c>
      <c r="E260" s="23"/>
      <c r="F260" s="23"/>
      <c r="G260" s="23"/>
      <c r="H260" s="23"/>
      <c r="I260" s="24"/>
      <c r="J260" s="25">
        <f t="shared" ref="J260:W260" si="33">SUBTOTAL(9,J257:J259)</f>
        <v>6856383944</v>
      </c>
      <c r="K260" s="26">
        <f t="shared" si="33"/>
        <v>6856383944</v>
      </c>
      <c r="L260" s="26">
        <f t="shared" si="33"/>
        <v>0</v>
      </c>
      <c r="M260" s="26">
        <f t="shared" si="33"/>
        <v>-99932941</v>
      </c>
      <c r="N260" s="26">
        <f t="shared" si="33"/>
        <v>6756451003</v>
      </c>
      <c r="O260" s="26">
        <f t="shared" si="33"/>
        <v>0</v>
      </c>
      <c r="P260" s="26">
        <f t="shared" si="33"/>
        <v>517008530.39999998</v>
      </c>
      <c r="Q260" s="26">
        <f t="shared" si="33"/>
        <v>122485291.19</v>
      </c>
      <c r="R260" s="26">
        <f t="shared" si="33"/>
        <v>819414235.88</v>
      </c>
      <c r="S260" s="26">
        <f t="shared" si="33"/>
        <v>806280832.37</v>
      </c>
      <c r="T260" s="26">
        <f t="shared" si="33"/>
        <v>6177741.1299999999</v>
      </c>
      <c r="U260" s="26">
        <f t="shared" si="33"/>
        <v>5397475886.5299997</v>
      </c>
      <c r="V260" s="26">
        <f t="shared" si="33"/>
        <v>0</v>
      </c>
      <c r="W260" s="26">
        <f t="shared" si="33"/>
        <v>5297542945.5299997</v>
      </c>
      <c r="X260" s="27">
        <f t="shared" si="28"/>
        <v>0.12127879496442194</v>
      </c>
      <c r="Y260" s="27">
        <f t="shared" si="29"/>
        <v>9.464936862652476E-2</v>
      </c>
      <c r="Z260" s="28">
        <f t="shared" si="30"/>
        <v>0.21592816359094669</v>
      </c>
    </row>
    <row r="261" spans="1:26" ht="30" outlineLevel="2" x14ac:dyDescent="0.25">
      <c r="A261" s="15" t="s">
        <v>341</v>
      </c>
      <c r="B261" s="16" t="s">
        <v>35</v>
      </c>
      <c r="C261" s="16" t="s">
        <v>68</v>
      </c>
      <c r="D261" s="16" t="s">
        <v>344</v>
      </c>
      <c r="E261" s="16"/>
      <c r="F261" s="16" t="s">
        <v>38</v>
      </c>
      <c r="G261" s="16">
        <v>1120</v>
      </c>
      <c r="H261" s="16">
        <v>3480</v>
      </c>
      <c r="I261" s="17" t="s">
        <v>345</v>
      </c>
      <c r="J261" s="18">
        <v>340000000</v>
      </c>
      <c r="K261" s="19">
        <v>337103390</v>
      </c>
      <c r="L261" s="19">
        <v>0</v>
      </c>
      <c r="M261" s="19">
        <v>0</v>
      </c>
      <c r="N261" s="19">
        <v>337103390</v>
      </c>
      <c r="O261" s="19">
        <v>0</v>
      </c>
      <c r="P261" s="19">
        <v>9000020</v>
      </c>
      <c r="Q261" s="19">
        <v>0</v>
      </c>
      <c r="R261" s="19">
        <v>0</v>
      </c>
      <c r="S261" s="19">
        <v>0</v>
      </c>
      <c r="T261" s="19">
        <v>0</v>
      </c>
      <c r="U261" s="19">
        <v>328103370</v>
      </c>
      <c r="V261" s="19">
        <v>0</v>
      </c>
      <c r="W261" s="19">
        <v>328103370</v>
      </c>
      <c r="X261" s="20">
        <f t="shared" si="28"/>
        <v>0</v>
      </c>
      <c r="Y261" s="20">
        <f t="shared" si="29"/>
        <v>2.6698099950878573E-2</v>
      </c>
      <c r="Z261" s="21">
        <f t="shared" si="30"/>
        <v>2.6698099950878573E-2</v>
      </c>
    </row>
    <row r="262" spans="1:26" outlineLevel="1" x14ac:dyDescent="0.25">
      <c r="A262" s="22"/>
      <c r="B262" s="23"/>
      <c r="C262" s="23"/>
      <c r="D262" s="23" t="s">
        <v>507</v>
      </c>
      <c r="E262" s="23"/>
      <c r="F262" s="23"/>
      <c r="G262" s="23"/>
      <c r="H262" s="23"/>
      <c r="I262" s="24"/>
      <c r="J262" s="25">
        <f t="shared" ref="J262:W262" si="34">SUBTOTAL(9,J261:J261)</f>
        <v>340000000</v>
      </c>
      <c r="K262" s="26">
        <f t="shared" si="34"/>
        <v>337103390</v>
      </c>
      <c r="L262" s="26">
        <f t="shared" si="34"/>
        <v>0</v>
      </c>
      <c r="M262" s="26">
        <f t="shared" si="34"/>
        <v>0</v>
      </c>
      <c r="N262" s="26">
        <f t="shared" si="34"/>
        <v>337103390</v>
      </c>
      <c r="O262" s="26">
        <f t="shared" si="34"/>
        <v>0</v>
      </c>
      <c r="P262" s="26">
        <f t="shared" si="34"/>
        <v>9000020</v>
      </c>
      <c r="Q262" s="26">
        <f t="shared" si="34"/>
        <v>0</v>
      </c>
      <c r="R262" s="26">
        <f t="shared" si="34"/>
        <v>0</v>
      </c>
      <c r="S262" s="26">
        <f t="shared" si="34"/>
        <v>0</v>
      </c>
      <c r="T262" s="26">
        <f t="shared" si="34"/>
        <v>0</v>
      </c>
      <c r="U262" s="26">
        <f t="shared" si="34"/>
        <v>328103370</v>
      </c>
      <c r="V262" s="26">
        <f t="shared" si="34"/>
        <v>0</v>
      </c>
      <c r="W262" s="26">
        <f t="shared" si="34"/>
        <v>328103370</v>
      </c>
      <c r="X262" s="27">
        <f t="shared" si="28"/>
        <v>0</v>
      </c>
      <c r="Y262" s="27">
        <f t="shared" si="29"/>
        <v>2.6698099950878573E-2</v>
      </c>
      <c r="Z262" s="28">
        <f t="shared" si="30"/>
        <v>2.6698099950878573E-2</v>
      </c>
    </row>
    <row r="263" spans="1:26" outlineLevel="2" x14ac:dyDescent="0.25">
      <c r="A263" s="15" t="s">
        <v>34</v>
      </c>
      <c r="B263" s="16" t="s">
        <v>35</v>
      </c>
      <c r="C263" s="16" t="s">
        <v>68</v>
      </c>
      <c r="D263" s="16" t="s">
        <v>69</v>
      </c>
      <c r="E263" s="16"/>
      <c r="F263" s="16" t="s">
        <v>38</v>
      </c>
      <c r="G263" s="16">
        <v>1120</v>
      </c>
      <c r="H263" s="16">
        <v>3480</v>
      </c>
      <c r="I263" s="17" t="s">
        <v>70</v>
      </c>
      <c r="J263" s="18">
        <v>22032000</v>
      </c>
      <c r="K263" s="19">
        <v>22032000</v>
      </c>
      <c r="L263" s="19">
        <v>0</v>
      </c>
      <c r="M263" s="19">
        <v>-22032000</v>
      </c>
      <c r="N263" s="19">
        <v>0</v>
      </c>
      <c r="O263" s="19">
        <v>0</v>
      </c>
      <c r="P263" s="19">
        <v>0</v>
      </c>
      <c r="Q263" s="19">
        <v>0</v>
      </c>
      <c r="R263" s="19">
        <v>0</v>
      </c>
      <c r="S263" s="19">
        <v>0</v>
      </c>
      <c r="T263" s="19">
        <v>0</v>
      </c>
      <c r="U263" s="19">
        <v>22032000</v>
      </c>
      <c r="V263" s="19">
        <v>0</v>
      </c>
      <c r="W263" s="19">
        <v>0</v>
      </c>
      <c r="X263" s="20">
        <v>0</v>
      </c>
      <c r="Y263" s="20">
        <v>0</v>
      </c>
      <c r="Z263" s="21">
        <v>0</v>
      </c>
    </row>
    <row r="264" spans="1:26" outlineLevel="2" x14ac:dyDescent="0.25">
      <c r="A264" s="15" t="s">
        <v>312</v>
      </c>
      <c r="B264" s="16" t="s">
        <v>35</v>
      </c>
      <c r="C264" s="16" t="s">
        <v>68</v>
      </c>
      <c r="D264" s="16" t="s">
        <v>69</v>
      </c>
      <c r="E264" s="16"/>
      <c r="F264" s="16" t="s">
        <v>38</v>
      </c>
      <c r="G264" s="16">
        <v>1120</v>
      </c>
      <c r="H264" s="16">
        <v>3480</v>
      </c>
      <c r="I264" s="17" t="s">
        <v>70</v>
      </c>
      <c r="J264" s="18">
        <v>3173703564</v>
      </c>
      <c r="K264" s="19">
        <v>3173703564</v>
      </c>
      <c r="L264" s="19">
        <v>-74953072</v>
      </c>
      <c r="M264" s="19">
        <v>0</v>
      </c>
      <c r="N264" s="19">
        <v>3098750492</v>
      </c>
      <c r="O264" s="19">
        <v>0</v>
      </c>
      <c r="P264" s="19">
        <v>169391127.21000001</v>
      </c>
      <c r="Q264" s="19">
        <v>61179067.890000001</v>
      </c>
      <c r="R264" s="19">
        <v>228311532.22</v>
      </c>
      <c r="S264" s="19">
        <v>208088566.30000001</v>
      </c>
      <c r="T264" s="19">
        <v>91329980.680000007</v>
      </c>
      <c r="U264" s="19">
        <v>2714821836.6799998</v>
      </c>
      <c r="V264" s="19">
        <v>0</v>
      </c>
      <c r="W264" s="19">
        <v>2639868764.6800003</v>
      </c>
      <c r="X264" s="20">
        <f t="shared" ref="X264:X308" si="35">R264/N264</f>
        <v>7.3678578772130451E-2</v>
      </c>
      <c r="Y264" s="20">
        <f t="shared" ref="Y264:Y308" si="36">(O264+P264+Q264)/N264</f>
        <v>7.440747349464237E-2</v>
      </c>
      <c r="Z264" s="21">
        <f t="shared" ref="Z264:Z308" si="37">X264+Y264</f>
        <v>0.14808605226677282</v>
      </c>
    </row>
    <row r="265" spans="1:26" outlineLevel="1" x14ac:dyDescent="0.25">
      <c r="A265" s="22"/>
      <c r="B265" s="23"/>
      <c r="C265" s="23"/>
      <c r="D265" s="23" t="s">
        <v>508</v>
      </c>
      <c r="E265" s="23"/>
      <c r="F265" s="23"/>
      <c r="G265" s="23"/>
      <c r="H265" s="23"/>
      <c r="I265" s="24"/>
      <c r="J265" s="25">
        <f t="shared" ref="J265:W265" si="38">SUBTOTAL(9,J263:J264)</f>
        <v>3195735564</v>
      </c>
      <c r="K265" s="26">
        <f t="shared" si="38"/>
        <v>3195735564</v>
      </c>
      <c r="L265" s="26">
        <f t="shared" si="38"/>
        <v>-74953072</v>
      </c>
      <c r="M265" s="26">
        <f t="shared" si="38"/>
        <v>-22032000</v>
      </c>
      <c r="N265" s="26">
        <f t="shared" si="38"/>
        <v>3098750492</v>
      </c>
      <c r="O265" s="26">
        <f t="shared" si="38"/>
        <v>0</v>
      </c>
      <c r="P265" s="26">
        <f t="shared" si="38"/>
        <v>169391127.21000001</v>
      </c>
      <c r="Q265" s="26">
        <f t="shared" si="38"/>
        <v>61179067.890000001</v>
      </c>
      <c r="R265" s="26">
        <f t="shared" si="38"/>
        <v>228311532.22</v>
      </c>
      <c r="S265" s="26">
        <f t="shared" si="38"/>
        <v>208088566.30000001</v>
      </c>
      <c r="T265" s="26">
        <f t="shared" si="38"/>
        <v>91329980.680000007</v>
      </c>
      <c r="U265" s="26">
        <f t="shared" si="38"/>
        <v>2736853836.6799998</v>
      </c>
      <c r="V265" s="26">
        <f t="shared" si="38"/>
        <v>0</v>
      </c>
      <c r="W265" s="26">
        <f t="shared" si="38"/>
        <v>2639868764.6800003</v>
      </c>
      <c r="X265" s="27">
        <f t="shared" si="35"/>
        <v>7.3678578772130451E-2</v>
      </c>
      <c r="Y265" s="27">
        <f t="shared" si="36"/>
        <v>7.440747349464237E-2</v>
      </c>
      <c r="Z265" s="28">
        <f t="shared" si="37"/>
        <v>0.14808605226677282</v>
      </c>
    </row>
    <row r="266" spans="1:26" ht="60" outlineLevel="2" x14ac:dyDescent="0.25">
      <c r="A266" s="15" t="s">
        <v>472</v>
      </c>
      <c r="B266" s="16" t="s">
        <v>35</v>
      </c>
      <c r="C266" s="16" t="s">
        <v>68</v>
      </c>
      <c r="D266" s="16" t="s">
        <v>473</v>
      </c>
      <c r="E266" s="16"/>
      <c r="F266" s="16" t="s">
        <v>38</v>
      </c>
      <c r="G266" s="16">
        <v>1120</v>
      </c>
      <c r="H266" s="16">
        <v>3480</v>
      </c>
      <c r="I266" s="17" t="s">
        <v>474</v>
      </c>
      <c r="J266" s="18">
        <v>105000</v>
      </c>
      <c r="K266" s="19">
        <v>105000</v>
      </c>
      <c r="L266" s="19">
        <v>0</v>
      </c>
      <c r="M266" s="19">
        <v>-25000</v>
      </c>
      <c r="N266" s="19">
        <v>80000</v>
      </c>
      <c r="O266" s="19">
        <v>0</v>
      </c>
      <c r="P266" s="19">
        <v>0</v>
      </c>
      <c r="Q266" s="19">
        <v>0</v>
      </c>
      <c r="R266" s="19">
        <v>0</v>
      </c>
      <c r="S266" s="19">
        <v>0</v>
      </c>
      <c r="T266" s="19">
        <v>26250</v>
      </c>
      <c r="U266" s="19">
        <v>105000</v>
      </c>
      <c r="V266" s="19">
        <v>0</v>
      </c>
      <c r="W266" s="19">
        <v>80000</v>
      </c>
      <c r="X266" s="20">
        <f t="shared" si="35"/>
        <v>0</v>
      </c>
      <c r="Y266" s="20">
        <f t="shared" si="36"/>
        <v>0</v>
      </c>
      <c r="Z266" s="21">
        <f t="shared" si="37"/>
        <v>0</v>
      </c>
    </row>
    <row r="267" spans="1:26" outlineLevel="1" x14ac:dyDescent="0.25">
      <c r="A267" s="22"/>
      <c r="B267" s="23"/>
      <c r="C267" s="23"/>
      <c r="D267" s="23" t="s">
        <v>509</v>
      </c>
      <c r="E267" s="23"/>
      <c r="F267" s="23"/>
      <c r="G267" s="23"/>
      <c r="H267" s="23"/>
      <c r="I267" s="24"/>
      <c r="J267" s="25">
        <f t="shared" ref="J267:W267" si="39">SUBTOTAL(9,J266:J266)</f>
        <v>105000</v>
      </c>
      <c r="K267" s="26">
        <f t="shared" si="39"/>
        <v>105000</v>
      </c>
      <c r="L267" s="26">
        <f t="shared" si="39"/>
        <v>0</v>
      </c>
      <c r="M267" s="26">
        <f t="shared" si="39"/>
        <v>-25000</v>
      </c>
      <c r="N267" s="26">
        <f t="shared" si="39"/>
        <v>80000</v>
      </c>
      <c r="O267" s="26">
        <f t="shared" si="39"/>
        <v>0</v>
      </c>
      <c r="P267" s="26">
        <f t="shared" si="39"/>
        <v>0</v>
      </c>
      <c r="Q267" s="26">
        <f t="shared" si="39"/>
        <v>0</v>
      </c>
      <c r="R267" s="26">
        <f t="shared" si="39"/>
        <v>0</v>
      </c>
      <c r="S267" s="26">
        <f t="shared" si="39"/>
        <v>0</v>
      </c>
      <c r="T267" s="26">
        <f t="shared" si="39"/>
        <v>26250</v>
      </c>
      <c r="U267" s="26">
        <f t="shared" si="39"/>
        <v>105000</v>
      </c>
      <c r="V267" s="26">
        <f t="shared" si="39"/>
        <v>0</v>
      </c>
      <c r="W267" s="26">
        <f t="shared" si="39"/>
        <v>80000</v>
      </c>
      <c r="X267" s="27">
        <f t="shared" si="35"/>
        <v>0</v>
      </c>
      <c r="Y267" s="27">
        <f t="shared" si="36"/>
        <v>0</v>
      </c>
      <c r="Z267" s="28">
        <f t="shared" si="37"/>
        <v>0</v>
      </c>
    </row>
    <row r="268" spans="1:26" outlineLevel="2" x14ac:dyDescent="0.25">
      <c r="A268" s="15" t="s">
        <v>172</v>
      </c>
      <c r="B268" s="16" t="s">
        <v>35</v>
      </c>
      <c r="C268" s="16" t="s">
        <v>68</v>
      </c>
      <c r="D268" s="16" t="s">
        <v>175</v>
      </c>
      <c r="E268" s="16"/>
      <c r="F268" s="16" t="s">
        <v>38</v>
      </c>
      <c r="G268" s="16">
        <v>1120</v>
      </c>
      <c r="H268" s="16">
        <v>3480</v>
      </c>
      <c r="I268" s="17" t="s">
        <v>176</v>
      </c>
      <c r="J268" s="18">
        <v>215748866</v>
      </c>
      <c r="K268" s="19">
        <v>215748866</v>
      </c>
      <c r="L268" s="19">
        <v>0</v>
      </c>
      <c r="M268" s="19">
        <v>0</v>
      </c>
      <c r="N268" s="19">
        <v>215748866</v>
      </c>
      <c r="O268" s="19">
        <v>0</v>
      </c>
      <c r="P268" s="19">
        <v>52078081.990000002</v>
      </c>
      <c r="Q268" s="19">
        <v>0</v>
      </c>
      <c r="R268" s="19">
        <v>14363997.01</v>
      </c>
      <c r="S268" s="19">
        <v>13849182.59</v>
      </c>
      <c r="T268" s="19">
        <v>150000</v>
      </c>
      <c r="U268" s="19">
        <v>149306787</v>
      </c>
      <c r="V268" s="19">
        <v>0</v>
      </c>
      <c r="W268" s="19">
        <v>149306787</v>
      </c>
      <c r="X268" s="20">
        <f t="shared" si="35"/>
        <v>6.6577392856377746E-2</v>
      </c>
      <c r="Y268" s="20">
        <f t="shared" si="36"/>
        <v>0.24138287702517983</v>
      </c>
      <c r="Z268" s="21">
        <f t="shared" si="37"/>
        <v>0.30796026988155756</v>
      </c>
    </row>
    <row r="269" spans="1:26" outlineLevel="2" x14ac:dyDescent="0.25">
      <c r="A269" s="15" t="s">
        <v>472</v>
      </c>
      <c r="B269" s="16" t="s">
        <v>35</v>
      </c>
      <c r="C269" s="16" t="s">
        <v>68</v>
      </c>
      <c r="D269" s="16" t="s">
        <v>175</v>
      </c>
      <c r="E269" s="16"/>
      <c r="F269" s="16" t="s">
        <v>38</v>
      </c>
      <c r="G269" s="16">
        <v>1120</v>
      </c>
      <c r="H269" s="16">
        <v>3480</v>
      </c>
      <c r="I269" s="17" t="s">
        <v>176</v>
      </c>
      <c r="J269" s="18">
        <v>3150000</v>
      </c>
      <c r="K269" s="19">
        <v>3150000</v>
      </c>
      <c r="L269" s="19">
        <v>0</v>
      </c>
      <c r="M269" s="19">
        <v>-2850000</v>
      </c>
      <c r="N269" s="19">
        <v>300000</v>
      </c>
      <c r="O269" s="19">
        <v>0</v>
      </c>
      <c r="P269" s="19">
        <v>0</v>
      </c>
      <c r="Q269" s="19">
        <v>0</v>
      </c>
      <c r="R269" s="19">
        <v>93564</v>
      </c>
      <c r="S269" s="19">
        <v>93564</v>
      </c>
      <c r="T269" s="19">
        <v>206436</v>
      </c>
      <c r="U269" s="19">
        <v>3056436</v>
      </c>
      <c r="V269" s="19">
        <v>0</v>
      </c>
      <c r="W269" s="19">
        <v>206436</v>
      </c>
      <c r="X269" s="20">
        <f t="shared" si="35"/>
        <v>0.31187999999999999</v>
      </c>
      <c r="Y269" s="20">
        <f t="shared" si="36"/>
        <v>0</v>
      </c>
      <c r="Z269" s="21">
        <f t="shared" si="37"/>
        <v>0.31187999999999999</v>
      </c>
    </row>
    <row r="270" spans="1:26" outlineLevel="1" x14ac:dyDescent="0.25">
      <c r="A270" s="22"/>
      <c r="B270" s="23"/>
      <c r="C270" s="23"/>
      <c r="D270" s="23" t="s">
        <v>510</v>
      </c>
      <c r="E270" s="23"/>
      <c r="F270" s="23"/>
      <c r="G270" s="23"/>
      <c r="H270" s="23"/>
      <c r="I270" s="24"/>
      <c r="J270" s="25">
        <f t="shared" ref="J270:W270" si="40">SUBTOTAL(9,J268:J269)</f>
        <v>218898866</v>
      </c>
      <c r="K270" s="26">
        <f t="shared" si="40"/>
        <v>218898866</v>
      </c>
      <c r="L270" s="26">
        <f t="shared" si="40"/>
        <v>0</v>
      </c>
      <c r="M270" s="26">
        <f t="shared" si="40"/>
        <v>-2850000</v>
      </c>
      <c r="N270" s="26">
        <f t="shared" si="40"/>
        <v>216048866</v>
      </c>
      <c r="O270" s="26">
        <f t="shared" si="40"/>
        <v>0</v>
      </c>
      <c r="P270" s="26">
        <f t="shared" si="40"/>
        <v>52078081.990000002</v>
      </c>
      <c r="Q270" s="26">
        <f t="shared" si="40"/>
        <v>0</v>
      </c>
      <c r="R270" s="26">
        <f t="shared" si="40"/>
        <v>14457561.01</v>
      </c>
      <c r="S270" s="26">
        <f t="shared" si="40"/>
        <v>13942746.59</v>
      </c>
      <c r="T270" s="26">
        <f t="shared" si="40"/>
        <v>356436</v>
      </c>
      <c r="U270" s="26">
        <f t="shared" si="40"/>
        <v>152363223</v>
      </c>
      <c r="V270" s="26">
        <f t="shared" si="40"/>
        <v>0</v>
      </c>
      <c r="W270" s="26">
        <f t="shared" si="40"/>
        <v>149513223</v>
      </c>
      <c r="X270" s="27">
        <f t="shared" si="35"/>
        <v>6.6918013862660122E-2</v>
      </c>
      <c r="Y270" s="27">
        <f t="shared" si="36"/>
        <v>0.24104769885716504</v>
      </c>
      <c r="Z270" s="28">
        <f t="shared" si="37"/>
        <v>0.30796571271982515</v>
      </c>
    </row>
    <row r="271" spans="1:26" outlineLevel="2" x14ac:dyDescent="0.25">
      <c r="A271" s="15" t="s">
        <v>172</v>
      </c>
      <c r="B271" s="16" t="s">
        <v>35</v>
      </c>
      <c r="C271" s="16" t="s">
        <v>68</v>
      </c>
      <c r="D271" s="16" t="s">
        <v>177</v>
      </c>
      <c r="E271" s="16"/>
      <c r="F271" s="16" t="s">
        <v>38</v>
      </c>
      <c r="G271" s="16">
        <v>1120</v>
      </c>
      <c r="H271" s="16">
        <v>3480</v>
      </c>
      <c r="I271" s="17" t="s">
        <v>178</v>
      </c>
      <c r="J271" s="18">
        <v>789789083</v>
      </c>
      <c r="K271" s="19">
        <v>789789083</v>
      </c>
      <c r="L271" s="19">
        <v>0</v>
      </c>
      <c r="M271" s="19">
        <v>0</v>
      </c>
      <c r="N271" s="19">
        <v>789789083</v>
      </c>
      <c r="O271" s="19">
        <v>0</v>
      </c>
      <c r="P271" s="19">
        <v>172030707.88</v>
      </c>
      <c r="Q271" s="19">
        <v>0</v>
      </c>
      <c r="R271" s="19">
        <v>28826557.120000001</v>
      </c>
      <c r="S271" s="19">
        <v>24993800.789999999</v>
      </c>
      <c r="T271" s="19">
        <v>0</v>
      </c>
      <c r="U271" s="19">
        <v>588931818</v>
      </c>
      <c r="V271" s="19">
        <v>0</v>
      </c>
      <c r="W271" s="19">
        <v>588931818</v>
      </c>
      <c r="X271" s="20">
        <f t="shared" si="35"/>
        <v>3.6499057457850426E-2</v>
      </c>
      <c r="Y271" s="20">
        <f t="shared" si="36"/>
        <v>0.21781854368832798</v>
      </c>
      <c r="Z271" s="21">
        <f t="shared" si="37"/>
        <v>0.25431760114617841</v>
      </c>
    </row>
    <row r="272" spans="1:26" outlineLevel="2" x14ac:dyDescent="0.25">
      <c r="A272" s="15" t="s">
        <v>472</v>
      </c>
      <c r="B272" s="16" t="s">
        <v>35</v>
      </c>
      <c r="C272" s="16" t="s">
        <v>68</v>
      </c>
      <c r="D272" s="16" t="s">
        <v>177</v>
      </c>
      <c r="E272" s="16"/>
      <c r="F272" s="16" t="s">
        <v>38</v>
      </c>
      <c r="G272" s="16">
        <v>1120</v>
      </c>
      <c r="H272" s="16">
        <v>3480</v>
      </c>
      <c r="I272" s="17" t="s">
        <v>178</v>
      </c>
      <c r="J272" s="18">
        <v>21000000</v>
      </c>
      <c r="K272" s="19">
        <v>21000000</v>
      </c>
      <c r="L272" s="19">
        <v>0</v>
      </c>
      <c r="M272" s="19">
        <v>-17000000</v>
      </c>
      <c r="N272" s="19">
        <v>4000000</v>
      </c>
      <c r="O272" s="19">
        <v>0</v>
      </c>
      <c r="P272" s="19">
        <v>0</v>
      </c>
      <c r="Q272" s="19">
        <v>0</v>
      </c>
      <c r="R272" s="19">
        <v>1478885</v>
      </c>
      <c r="S272" s="19">
        <v>1478885</v>
      </c>
      <c r="T272" s="19">
        <v>2521115</v>
      </c>
      <c r="U272" s="19">
        <v>19521115</v>
      </c>
      <c r="V272" s="19">
        <v>0</v>
      </c>
      <c r="W272" s="19">
        <v>2521115</v>
      </c>
      <c r="X272" s="20">
        <f t="shared" si="35"/>
        <v>0.36972125</v>
      </c>
      <c r="Y272" s="20">
        <f t="shared" si="36"/>
        <v>0</v>
      </c>
      <c r="Z272" s="21">
        <f t="shared" si="37"/>
        <v>0.36972125</v>
      </c>
    </row>
    <row r="273" spans="1:26" outlineLevel="1" x14ac:dyDescent="0.25">
      <c r="A273" s="22"/>
      <c r="B273" s="23"/>
      <c r="C273" s="23"/>
      <c r="D273" s="23" t="s">
        <v>511</v>
      </c>
      <c r="E273" s="23"/>
      <c r="F273" s="23"/>
      <c r="G273" s="23"/>
      <c r="H273" s="23"/>
      <c r="I273" s="24"/>
      <c r="J273" s="25">
        <f t="shared" ref="J273:W273" si="41">SUBTOTAL(9,J271:J272)</f>
        <v>810789083</v>
      </c>
      <c r="K273" s="26">
        <f t="shared" si="41"/>
        <v>810789083</v>
      </c>
      <c r="L273" s="26">
        <f t="shared" si="41"/>
        <v>0</v>
      </c>
      <c r="M273" s="26">
        <f t="shared" si="41"/>
        <v>-17000000</v>
      </c>
      <c r="N273" s="26">
        <f t="shared" si="41"/>
        <v>793789083</v>
      </c>
      <c r="O273" s="26">
        <f t="shared" si="41"/>
        <v>0</v>
      </c>
      <c r="P273" s="26">
        <f t="shared" si="41"/>
        <v>172030707.88</v>
      </c>
      <c r="Q273" s="26">
        <f t="shared" si="41"/>
        <v>0</v>
      </c>
      <c r="R273" s="26">
        <f t="shared" si="41"/>
        <v>30305442.120000001</v>
      </c>
      <c r="S273" s="26">
        <f t="shared" si="41"/>
        <v>26472685.789999999</v>
      </c>
      <c r="T273" s="26">
        <f t="shared" si="41"/>
        <v>2521115</v>
      </c>
      <c r="U273" s="26">
        <f t="shared" si="41"/>
        <v>608452933</v>
      </c>
      <c r="V273" s="26">
        <f t="shared" si="41"/>
        <v>0</v>
      </c>
      <c r="W273" s="26">
        <f t="shared" si="41"/>
        <v>591452933</v>
      </c>
      <c r="X273" s="27">
        <f t="shared" si="35"/>
        <v>3.8178204725952375E-2</v>
      </c>
      <c r="Y273" s="27">
        <f t="shared" si="36"/>
        <v>0.21672092948146529</v>
      </c>
      <c r="Z273" s="28">
        <f t="shared" si="37"/>
        <v>0.25489913420741767</v>
      </c>
    </row>
    <row r="274" spans="1:26" outlineLevel="2" x14ac:dyDescent="0.25">
      <c r="A274" s="15" t="s">
        <v>172</v>
      </c>
      <c r="B274" s="16" t="s">
        <v>35</v>
      </c>
      <c r="C274" s="16" t="s">
        <v>68</v>
      </c>
      <c r="D274" s="16" t="s">
        <v>179</v>
      </c>
      <c r="E274" s="16"/>
      <c r="F274" s="16" t="s">
        <v>38</v>
      </c>
      <c r="G274" s="16">
        <v>1120</v>
      </c>
      <c r="H274" s="16">
        <v>3480</v>
      </c>
      <c r="I274" s="17" t="s">
        <v>180</v>
      </c>
      <c r="J274" s="18">
        <v>0</v>
      </c>
      <c r="K274" s="19">
        <v>46816431.600000001</v>
      </c>
      <c r="L274" s="19">
        <v>0</v>
      </c>
      <c r="M274" s="19">
        <v>0</v>
      </c>
      <c r="N274" s="19">
        <v>46816431.600000001</v>
      </c>
      <c r="O274" s="19">
        <v>0</v>
      </c>
      <c r="P274" s="19">
        <v>45702939.759999998</v>
      </c>
      <c r="Q274" s="19">
        <v>1113491.8400000001</v>
      </c>
      <c r="R274" s="19">
        <v>0</v>
      </c>
      <c r="S274" s="19">
        <v>0</v>
      </c>
      <c r="T274" s="19">
        <v>0</v>
      </c>
      <c r="U274" s="19">
        <v>0</v>
      </c>
      <c r="V274" s="19">
        <v>0</v>
      </c>
      <c r="W274" s="19">
        <v>3.4924596548080444E-9</v>
      </c>
      <c r="X274" s="20">
        <f t="shared" si="35"/>
        <v>0</v>
      </c>
      <c r="Y274" s="20">
        <f t="shared" si="36"/>
        <v>1</v>
      </c>
      <c r="Z274" s="21">
        <f t="shared" si="37"/>
        <v>1</v>
      </c>
    </row>
    <row r="275" spans="1:26" outlineLevel="1" x14ac:dyDescent="0.25">
      <c r="A275" s="22"/>
      <c r="B275" s="23"/>
      <c r="C275" s="23"/>
      <c r="D275" s="23" t="s">
        <v>512</v>
      </c>
      <c r="E275" s="23"/>
      <c r="F275" s="23"/>
      <c r="G275" s="23"/>
      <c r="H275" s="23"/>
      <c r="I275" s="24"/>
      <c r="J275" s="25">
        <f t="shared" ref="J275:W275" si="42">SUBTOTAL(9,J274:J274)</f>
        <v>0</v>
      </c>
      <c r="K275" s="26">
        <f t="shared" si="42"/>
        <v>46816431.600000001</v>
      </c>
      <c r="L275" s="26">
        <f t="shared" si="42"/>
        <v>0</v>
      </c>
      <c r="M275" s="26">
        <f t="shared" si="42"/>
        <v>0</v>
      </c>
      <c r="N275" s="26">
        <f t="shared" si="42"/>
        <v>46816431.600000001</v>
      </c>
      <c r="O275" s="26">
        <f t="shared" si="42"/>
        <v>0</v>
      </c>
      <c r="P275" s="26">
        <f t="shared" si="42"/>
        <v>45702939.759999998</v>
      </c>
      <c r="Q275" s="26">
        <f t="shared" si="42"/>
        <v>1113491.8400000001</v>
      </c>
      <c r="R275" s="26">
        <f t="shared" si="42"/>
        <v>0</v>
      </c>
      <c r="S275" s="26">
        <f t="shared" si="42"/>
        <v>0</v>
      </c>
      <c r="T275" s="26">
        <f t="shared" si="42"/>
        <v>0</v>
      </c>
      <c r="U275" s="26">
        <f t="shared" si="42"/>
        <v>0</v>
      </c>
      <c r="V275" s="26">
        <f t="shared" si="42"/>
        <v>0</v>
      </c>
      <c r="W275" s="26">
        <f t="shared" si="42"/>
        <v>3.4924596548080444E-9</v>
      </c>
      <c r="X275" s="27">
        <f t="shared" si="35"/>
        <v>0</v>
      </c>
      <c r="Y275" s="27">
        <f t="shared" si="36"/>
        <v>1</v>
      </c>
      <c r="Z275" s="28">
        <f t="shared" si="37"/>
        <v>1</v>
      </c>
    </row>
    <row r="276" spans="1:26" outlineLevel="2" x14ac:dyDescent="0.25">
      <c r="A276" s="15" t="s">
        <v>172</v>
      </c>
      <c r="B276" s="16" t="s">
        <v>35</v>
      </c>
      <c r="C276" s="16" t="s">
        <v>68</v>
      </c>
      <c r="D276" s="16" t="s">
        <v>181</v>
      </c>
      <c r="E276" s="16"/>
      <c r="F276" s="16" t="s">
        <v>38</v>
      </c>
      <c r="G276" s="16">
        <v>1120</v>
      </c>
      <c r="H276" s="16">
        <v>3480</v>
      </c>
      <c r="I276" s="17" t="s">
        <v>182</v>
      </c>
      <c r="J276" s="18">
        <v>254334696</v>
      </c>
      <c r="K276" s="19">
        <v>254334696</v>
      </c>
      <c r="L276" s="19">
        <v>0</v>
      </c>
      <c r="M276" s="19">
        <v>0</v>
      </c>
      <c r="N276" s="19">
        <v>254334696</v>
      </c>
      <c r="O276" s="19">
        <v>0</v>
      </c>
      <c r="P276" s="19">
        <v>15856929</v>
      </c>
      <c r="Q276" s="19">
        <v>0</v>
      </c>
      <c r="R276" s="19">
        <v>0</v>
      </c>
      <c r="S276" s="19">
        <v>0</v>
      </c>
      <c r="T276" s="19">
        <v>0</v>
      </c>
      <c r="U276" s="19">
        <v>238477767</v>
      </c>
      <c r="V276" s="19">
        <v>0</v>
      </c>
      <c r="W276" s="19">
        <v>238477767</v>
      </c>
      <c r="X276" s="20">
        <f t="shared" si="35"/>
        <v>0</v>
      </c>
      <c r="Y276" s="20">
        <f t="shared" si="36"/>
        <v>6.2346700034980676E-2</v>
      </c>
      <c r="Z276" s="21">
        <f t="shared" si="37"/>
        <v>6.2346700034980676E-2</v>
      </c>
    </row>
    <row r="277" spans="1:26" outlineLevel="2" x14ac:dyDescent="0.25">
      <c r="A277" s="15" t="s">
        <v>312</v>
      </c>
      <c r="B277" s="16" t="s">
        <v>35</v>
      </c>
      <c r="C277" s="16" t="s">
        <v>68</v>
      </c>
      <c r="D277" s="16" t="s">
        <v>181</v>
      </c>
      <c r="E277" s="16"/>
      <c r="F277" s="16" t="s">
        <v>38</v>
      </c>
      <c r="G277" s="16">
        <v>1120</v>
      </c>
      <c r="H277" s="16">
        <v>3480</v>
      </c>
      <c r="I277" s="17" t="s">
        <v>182</v>
      </c>
      <c r="J277" s="18">
        <v>4323385701</v>
      </c>
      <c r="K277" s="19">
        <v>4323385701</v>
      </c>
      <c r="L277" s="19">
        <v>0</v>
      </c>
      <c r="M277" s="19">
        <v>0</v>
      </c>
      <c r="N277" s="19">
        <v>4323385701</v>
      </c>
      <c r="O277" s="19">
        <v>0</v>
      </c>
      <c r="P277" s="19">
        <v>264883463.56999999</v>
      </c>
      <c r="Q277" s="19">
        <v>0</v>
      </c>
      <c r="R277" s="19">
        <v>841288966.16999996</v>
      </c>
      <c r="S277" s="19">
        <v>841288966.16999996</v>
      </c>
      <c r="T277" s="19">
        <v>2439766.2599999998</v>
      </c>
      <c r="U277" s="19">
        <v>3217213271.2600002</v>
      </c>
      <c r="V277" s="19">
        <v>0</v>
      </c>
      <c r="W277" s="19">
        <v>3217213271.2599998</v>
      </c>
      <c r="X277" s="20">
        <f t="shared" si="35"/>
        <v>0.19459031054652598</v>
      </c>
      <c r="Y277" s="20">
        <f t="shared" si="36"/>
        <v>6.1267599490078435E-2</v>
      </c>
      <c r="Z277" s="21">
        <f t="shared" si="37"/>
        <v>0.25585791003660441</v>
      </c>
    </row>
    <row r="278" spans="1:26" outlineLevel="2" x14ac:dyDescent="0.25">
      <c r="A278" s="15" t="s">
        <v>472</v>
      </c>
      <c r="B278" s="16" t="s">
        <v>35</v>
      </c>
      <c r="C278" s="16" t="s">
        <v>68</v>
      </c>
      <c r="D278" s="16" t="s">
        <v>181</v>
      </c>
      <c r="E278" s="16"/>
      <c r="F278" s="16" t="s">
        <v>38</v>
      </c>
      <c r="G278" s="16">
        <v>1120</v>
      </c>
      <c r="H278" s="16">
        <v>3480</v>
      </c>
      <c r="I278" s="17" t="s">
        <v>182</v>
      </c>
      <c r="J278" s="18">
        <v>29400000</v>
      </c>
      <c r="K278" s="19">
        <v>29400000</v>
      </c>
      <c r="L278" s="19">
        <v>0</v>
      </c>
      <c r="M278" s="19">
        <v>-22400000</v>
      </c>
      <c r="N278" s="19">
        <v>7000000</v>
      </c>
      <c r="O278" s="19">
        <v>0</v>
      </c>
      <c r="P278" s="19">
        <v>0</v>
      </c>
      <c r="Q278" s="19">
        <v>0</v>
      </c>
      <c r="R278" s="19">
        <v>3408852.16</v>
      </c>
      <c r="S278" s="19">
        <v>3408852.16</v>
      </c>
      <c r="T278" s="19">
        <v>3591147.84</v>
      </c>
      <c r="U278" s="19">
        <v>25991147.84</v>
      </c>
      <c r="V278" s="19">
        <v>0</v>
      </c>
      <c r="W278" s="19">
        <v>3591147.84</v>
      </c>
      <c r="X278" s="20">
        <f t="shared" si="35"/>
        <v>0.48697888</v>
      </c>
      <c r="Y278" s="20">
        <f t="shared" si="36"/>
        <v>0</v>
      </c>
      <c r="Z278" s="21">
        <f t="shared" si="37"/>
        <v>0.48697888</v>
      </c>
    </row>
    <row r="279" spans="1:26" outlineLevel="1" x14ac:dyDescent="0.25">
      <c r="A279" s="22"/>
      <c r="B279" s="23"/>
      <c r="C279" s="23"/>
      <c r="D279" s="23" t="s">
        <v>513</v>
      </c>
      <c r="E279" s="23"/>
      <c r="F279" s="23"/>
      <c r="G279" s="23"/>
      <c r="H279" s="23"/>
      <c r="I279" s="24"/>
      <c r="J279" s="25">
        <f t="shared" ref="J279:W279" si="43">SUBTOTAL(9,J276:J278)</f>
        <v>4607120397</v>
      </c>
      <c r="K279" s="26">
        <f t="shared" si="43"/>
        <v>4607120397</v>
      </c>
      <c r="L279" s="26">
        <f t="shared" si="43"/>
        <v>0</v>
      </c>
      <c r="M279" s="26">
        <f t="shared" si="43"/>
        <v>-22400000</v>
      </c>
      <c r="N279" s="26">
        <f t="shared" si="43"/>
        <v>4584720397</v>
      </c>
      <c r="O279" s="26">
        <f t="shared" si="43"/>
        <v>0</v>
      </c>
      <c r="P279" s="26">
        <f t="shared" si="43"/>
        <v>280740392.56999999</v>
      </c>
      <c r="Q279" s="26">
        <f t="shared" si="43"/>
        <v>0</v>
      </c>
      <c r="R279" s="26">
        <f t="shared" si="43"/>
        <v>844697818.32999992</v>
      </c>
      <c r="S279" s="26">
        <f t="shared" si="43"/>
        <v>844697818.32999992</v>
      </c>
      <c r="T279" s="26">
        <f t="shared" si="43"/>
        <v>6030914.0999999996</v>
      </c>
      <c r="U279" s="26">
        <f t="shared" si="43"/>
        <v>3481682186.1000004</v>
      </c>
      <c r="V279" s="26">
        <f t="shared" si="43"/>
        <v>0</v>
      </c>
      <c r="W279" s="26">
        <f t="shared" si="43"/>
        <v>3459282186.0999999</v>
      </c>
      <c r="X279" s="27">
        <f t="shared" si="35"/>
        <v>0.18424194829475876</v>
      </c>
      <c r="Y279" s="27">
        <f t="shared" si="36"/>
        <v>6.1233917940492454E-2</v>
      </c>
      <c r="Z279" s="28">
        <f t="shared" si="37"/>
        <v>0.24547586623525122</v>
      </c>
    </row>
    <row r="280" spans="1:26" ht="60" outlineLevel="2" x14ac:dyDescent="0.25">
      <c r="A280" s="15" t="s">
        <v>172</v>
      </c>
      <c r="B280" s="16" t="s">
        <v>35</v>
      </c>
      <c r="C280" s="16" t="s">
        <v>68</v>
      </c>
      <c r="D280" s="16" t="s">
        <v>183</v>
      </c>
      <c r="E280" s="16"/>
      <c r="F280" s="16" t="s">
        <v>38</v>
      </c>
      <c r="G280" s="16">
        <v>1120</v>
      </c>
      <c r="H280" s="16">
        <v>3480</v>
      </c>
      <c r="I280" s="17" t="s">
        <v>184</v>
      </c>
      <c r="J280" s="18">
        <v>16449097</v>
      </c>
      <c r="K280" s="19">
        <v>16449097</v>
      </c>
      <c r="L280" s="19">
        <v>0</v>
      </c>
      <c r="M280" s="19">
        <v>0</v>
      </c>
      <c r="N280" s="19">
        <v>16449097</v>
      </c>
      <c r="O280" s="19">
        <v>0</v>
      </c>
      <c r="P280" s="19">
        <v>3642381.13</v>
      </c>
      <c r="Q280" s="19">
        <v>0</v>
      </c>
      <c r="R280" s="19">
        <v>480827.87</v>
      </c>
      <c r="S280" s="19">
        <v>441481.38</v>
      </c>
      <c r="T280" s="19">
        <v>107052</v>
      </c>
      <c r="U280" s="19">
        <v>12325888</v>
      </c>
      <c r="V280" s="19">
        <v>0</v>
      </c>
      <c r="W280" s="19">
        <v>12325888.000000002</v>
      </c>
      <c r="X280" s="20">
        <f t="shared" si="35"/>
        <v>2.9231262360480941E-2</v>
      </c>
      <c r="Y280" s="20">
        <f t="shared" si="36"/>
        <v>0.22143350057453001</v>
      </c>
      <c r="Z280" s="21">
        <f t="shared" si="37"/>
        <v>0.25066476293501094</v>
      </c>
    </row>
    <row r="281" spans="1:26" outlineLevel="1" x14ac:dyDescent="0.25">
      <c r="A281" s="22"/>
      <c r="B281" s="23"/>
      <c r="C281" s="23"/>
      <c r="D281" s="23" t="s">
        <v>514</v>
      </c>
      <c r="E281" s="23"/>
      <c r="F281" s="23"/>
      <c r="G281" s="23"/>
      <c r="H281" s="23"/>
      <c r="I281" s="24"/>
      <c r="J281" s="25">
        <f t="shared" ref="J281:W281" si="44">SUBTOTAL(9,J280:J280)</f>
        <v>16449097</v>
      </c>
      <c r="K281" s="26">
        <f t="shared" si="44"/>
        <v>16449097</v>
      </c>
      <c r="L281" s="26">
        <f t="shared" si="44"/>
        <v>0</v>
      </c>
      <c r="M281" s="26">
        <f t="shared" si="44"/>
        <v>0</v>
      </c>
      <c r="N281" s="26">
        <f t="shared" si="44"/>
        <v>16449097</v>
      </c>
      <c r="O281" s="26">
        <f t="shared" si="44"/>
        <v>0</v>
      </c>
      <c r="P281" s="26">
        <f t="shared" si="44"/>
        <v>3642381.13</v>
      </c>
      <c r="Q281" s="26">
        <f t="shared" si="44"/>
        <v>0</v>
      </c>
      <c r="R281" s="26">
        <f t="shared" si="44"/>
        <v>480827.87</v>
      </c>
      <c r="S281" s="26">
        <f t="shared" si="44"/>
        <v>441481.38</v>
      </c>
      <c r="T281" s="26">
        <f t="shared" si="44"/>
        <v>107052</v>
      </c>
      <c r="U281" s="26">
        <f t="shared" si="44"/>
        <v>12325888</v>
      </c>
      <c r="V281" s="26">
        <f t="shared" si="44"/>
        <v>0</v>
      </c>
      <c r="W281" s="26">
        <f t="shared" si="44"/>
        <v>12325888.000000002</v>
      </c>
      <c r="X281" s="27">
        <f t="shared" si="35"/>
        <v>2.9231262360480941E-2</v>
      </c>
      <c r="Y281" s="27">
        <f t="shared" si="36"/>
        <v>0.22143350057453001</v>
      </c>
      <c r="Z281" s="28">
        <f t="shared" si="37"/>
        <v>0.25066476293501094</v>
      </c>
    </row>
    <row r="282" spans="1:26" outlineLevel="2" x14ac:dyDescent="0.25">
      <c r="A282" s="15" t="s">
        <v>34</v>
      </c>
      <c r="B282" s="16" t="s">
        <v>35</v>
      </c>
      <c r="C282" s="16" t="s">
        <v>68</v>
      </c>
      <c r="D282" s="16" t="s">
        <v>71</v>
      </c>
      <c r="E282" s="16"/>
      <c r="F282" s="16" t="s">
        <v>38</v>
      </c>
      <c r="G282" s="16">
        <v>1120</v>
      </c>
      <c r="H282" s="16">
        <v>3480</v>
      </c>
      <c r="I282" s="17" t="s">
        <v>72</v>
      </c>
      <c r="J282" s="18">
        <v>32789247</v>
      </c>
      <c r="K282" s="19">
        <v>58789247</v>
      </c>
      <c r="L282" s="19">
        <v>0</v>
      </c>
      <c r="M282" s="19">
        <v>0</v>
      </c>
      <c r="N282" s="19">
        <v>58789247</v>
      </c>
      <c r="O282" s="19">
        <v>0</v>
      </c>
      <c r="P282" s="19">
        <v>51426053.189999998</v>
      </c>
      <c r="Q282" s="19">
        <v>0</v>
      </c>
      <c r="R282" s="19">
        <v>0</v>
      </c>
      <c r="S282" s="19">
        <v>0</v>
      </c>
      <c r="T282" s="19">
        <v>0.81</v>
      </c>
      <c r="U282" s="19">
        <v>7363193.8099999996</v>
      </c>
      <c r="V282" s="19">
        <v>0</v>
      </c>
      <c r="W282" s="19">
        <v>7363193.8100000024</v>
      </c>
      <c r="X282" s="20">
        <f t="shared" si="35"/>
        <v>0</v>
      </c>
      <c r="Y282" s="20">
        <f t="shared" si="36"/>
        <v>0.87475271098471452</v>
      </c>
      <c r="Z282" s="21">
        <f t="shared" si="37"/>
        <v>0.87475271098471452</v>
      </c>
    </row>
    <row r="283" spans="1:26" outlineLevel="2" x14ac:dyDescent="0.25">
      <c r="A283" s="15" t="s">
        <v>172</v>
      </c>
      <c r="B283" s="16" t="s">
        <v>35</v>
      </c>
      <c r="C283" s="16" t="s">
        <v>68</v>
      </c>
      <c r="D283" s="16" t="s">
        <v>71</v>
      </c>
      <c r="E283" s="16"/>
      <c r="F283" s="16" t="s">
        <v>38</v>
      </c>
      <c r="G283" s="16">
        <v>1120</v>
      </c>
      <c r="H283" s="16">
        <v>3480</v>
      </c>
      <c r="I283" s="17" t="s">
        <v>72</v>
      </c>
      <c r="J283" s="18">
        <v>15201083</v>
      </c>
      <c r="K283" s="19">
        <v>20302367.949999999</v>
      </c>
      <c r="L283" s="19">
        <v>7000000</v>
      </c>
      <c r="M283" s="19">
        <v>0</v>
      </c>
      <c r="N283" s="19">
        <v>27302367.949999999</v>
      </c>
      <c r="O283" s="19">
        <v>0</v>
      </c>
      <c r="P283" s="19">
        <v>9928452.4000000004</v>
      </c>
      <c r="Q283" s="19">
        <v>0</v>
      </c>
      <c r="R283" s="19">
        <v>0</v>
      </c>
      <c r="S283" s="19">
        <v>0</v>
      </c>
      <c r="T283" s="19">
        <v>1164159.55</v>
      </c>
      <c r="U283" s="19">
        <v>10373915.550000001</v>
      </c>
      <c r="V283" s="19">
        <v>0</v>
      </c>
      <c r="W283" s="19">
        <v>17373915.549999997</v>
      </c>
      <c r="X283" s="20">
        <f t="shared" si="35"/>
        <v>0</v>
      </c>
      <c r="Y283" s="20">
        <f t="shared" si="36"/>
        <v>0.36364803295385961</v>
      </c>
      <c r="Z283" s="21">
        <f t="shared" si="37"/>
        <v>0.36364803295385961</v>
      </c>
    </row>
    <row r="284" spans="1:26" outlineLevel="2" x14ac:dyDescent="0.25">
      <c r="A284" s="15" t="s">
        <v>242</v>
      </c>
      <c r="B284" s="16" t="s">
        <v>243</v>
      </c>
      <c r="C284" s="16" t="s">
        <v>68</v>
      </c>
      <c r="D284" s="16" t="s">
        <v>71</v>
      </c>
      <c r="E284" s="16"/>
      <c r="F284" s="16" t="s">
        <v>38</v>
      </c>
      <c r="G284" s="16">
        <v>1120</v>
      </c>
      <c r="H284" s="16">
        <v>3480</v>
      </c>
      <c r="I284" s="17" t="s">
        <v>72</v>
      </c>
      <c r="J284" s="18">
        <v>1499982</v>
      </c>
      <c r="K284" s="19">
        <v>1499982</v>
      </c>
      <c r="L284" s="19">
        <v>0</v>
      </c>
      <c r="M284" s="19">
        <v>0</v>
      </c>
      <c r="N284" s="19">
        <v>1499982</v>
      </c>
      <c r="O284" s="19">
        <v>0</v>
      </c>
      <c r="P284" s="19">
        <v>0</v>
      </c>
      <c r="Q284" s="19">
        <v>0</v>
      </c>
      <c r="R284" s="19">
        <v>0</v>
      </c>
      <c r="S284" s="19">
        <v>0</v>
      </c>
      <c r="T284" s="19">
        <v>374995.5</v>
      </c>
      <c r="U284" s="19">
        <v>1499982</v>
      </c>
      <c r="V284" s="19">
        <v>0</v>
      </c>
      <c r="W284" s="19">
        <v>1499982</v>
      </c>
      <c r="X284" s="20">
        <f t="shared" si="35"/>
        <v>0</v>
      </c>
      <c r="Y284" s="20">
        <f t="shared" si="36"/>
        <v>0</v>
      </c>
      <c r="Z284" s="21">
        <f t="shared" si="37"/>
        <v>0</v>
      </c>
    </row>
    <row r="285" spans="1:26" outlineLevel="2" x14ac:dyDescent="0.25">
      <c r="A285" s="15" t="s">
        <v>242</v>
      </c>
      <c r="B285" s="16" t="s">
        <v>257</v>
      </c>
      <c r="C285" s="16" t="s">
        <v>68</v>
      </c>
      <c r="D285" s="16" t="s">
        <v>71</v>
      </c>
      <c r="E285" s="16"/>
      <c r="F285" s="16" t="s">
        <v>38</v>
      </c>
      <c r="G285" s="16">
        <v>1120</v>
      </c>
      <c r="H285" s="16">
        <v>3480</v>
      </c>
      <c r="I285" s="17" t="s">
        <v>72</v>
      </c>
      <c r="J285" s="18">
        <v>55000000</v>
      </c>
      <c r="K285" s="19">
        <v>55000000</v>
      </c>
      <c r="L285" s="19">
        <v>0</v>
      </c>
      <c r="M285" s="19">
        <v>0</v>
      </c>
      <c r="N285" s="19">
        <v>55000000</v>
      </c>
      <c r="O285" s="19">
        <v>0</v>
      </c>
      <c r="P285" s="19">
        <v>0</v>
      </c>
      <c r="Q285" s="19">
        <v>0</v>
      </c>
      <c r="R285" s="19">
        <v>0</v>
      </c>
      <c r="S285" s="19">
        <v>0</v>
      </c>
      <c r="T285" s="19">
        <v>0</v>
      </c>
      <c r="U285" s="19">
        <v>55000000</v>
      </c>
      <c r="V285" s="19">
        <v>0</v>
      </c>
      <c r="W285" s="19">
        <v>55000000</v>
      </c>
      <c r="X285" s="20">
        <f t="shared" si="35"/>
        <v>0</v>
      </c>
      <c r="Y285" s="20">
        <f t="shared" si="36"/>
        <v>0</v>
      </c>
      <c r="Z285" s="21">
        <f t="shared" si="37"/>
        <v>0</v>
      </c>
    </row>
    <row r="286" spans="1:26" outlineLevel="2" x14ac:dyDescent="0.25">
      <c r="A286" s="15" t="s">
        <v>242</v>
      </c>
      <c r="B286" s="16" t="s">
        <v>286</v>
      </c>
      <c r="C286" s="16" t="s">
        <v>68</v>
      </c>
      <c r="D286" s="16" t="s">
        <v>71</v>
      </c>
      <c r="E286" s="16"/>
      <c r="F286" s="16" t="s">
        <v>38</v>
      </c>
      <c r="G286" s="16">
        <v>1120</v>
      </c>
      <c r="H286" s="16">
        <v>3480</v>
      </c>
      <c r="I286" s="17" t="s">
        <v>72</v>
      </c>
      <c r="J286" s="18">
        <v>1058970</v>
      </c>
      <c r="K286" s="19">
        <v>1058970</v>
      </c>
      <c r="L286" s="19">
        <v>0</v>
      </c>
      <c r="M286" s="19">
        <v>0</v>
      </c>
      <c r="N286" s="19">
        <v>1058970</v>
      </c>
      <c r="O286" s="19">
        <v>0</v>
      </c>
      <c r="P286" s="19">
        <v>0</v>
      </c>
      <c r="Q286" s="19">
        <v>0</v>
      </c>
      <c r="R286" s="19">
        <v>0</v>
      </c>
      <c r="S286" s="19">
        <v>0</v>
      </c>
      <c r="T286" s="19">
        <v>264742.5</v>
      </c>
      <c r="U286" s="19">
        <v>1058970</v>
      </c>
      <c r="V286" s="19">
        <v>0</v>
      </c>
      <c r="W286" s="19">
        <v>1058970</v>
      </c>
      <c r="X286" s="20">
        <f t="shared" si="35"/>
        <v>0</v>
      </c>
      <c r="Y286" s="20">
        <f t="shared" si="36"/>
        <v>0</v>
      </c>
      <c r="Z286" s="21">
        <f t="shared" si="37"/>
        <v>0</v>
      </c>
    </row>
    <row r="287" spans="1:26" outlineLevel="2" x14ac:dyDescent="0.25">
      <c r="A287" s="15" t="s">
        <v>312</v>
      </c>
      <c r="B287" s="16" t="s">
        <v>35</v>
      </c>
      <c r="C287" s="16" t="s">
        <v>68</v>
      </c>
      <c r="D287" s="16" t="s">
        <v>71</v>
      </c>
      <c r="E287" s="16"/>
      <c r="F287" s="16" t="s">
        <v>38</v>
      </c>
      <c r="G287" s="16">
        <v>1120</v>
      </c>
      <c r="H287" s="16">
        <v>3480</v>
      </c>
      <c r="I287" s="17" t="s">
        <v>72</v>
      </c>
      <c r="J287" s="18">
        <v>21000000</v>
      </c>
      <c r="K287" s="19">
        <v>21145839.800000001</v>
      </c>
      <c r="L287" s="19">
        <v>0</v>
      </c>
      <c r="M287" s="19">
        <v>0</v>
      </c>
      <c r="N287" s="19">
        <v>21145839.800000001</v>
      </c>
      <c r="O287" s="19">
        <v>0</v>
      </c>
      <c r="P287" s="19">
        <v>0</v>
      </c>
      <c r="Q287" s="19">
        <v>0</v>
      </c>
      <c r="R287" s="19">
        <v>0</v>
      </c>
      <c r="S287" s="19">
        <v>0</v>
      </c>
      <c r="T287" s="19">
        <v>21145839.800000001</v>
      </c>
      <c r="U287" s="19">
        <v>21145839.800000001</v>
      </c>
      <c r="V287" s="19">
        <v>0</v>
      </c>
      <c r="W287" s="19">
        <v>21145839.800000001</v>
      </c>
      <c r="X287" s="20">
        <f t="shared" si="35"/>
        <v>0</v>
      </c>
      <c r="Y287" s="20">
        <f t="shared" si="36"/>
        <v>0</v>
      </c>
      <c r="Z287" s="21">
        <f t="shared" si="37"/>
        <v>0</v>
      </c>
    </row>
    <row r="288" spans="1:26" outlineLevel="2" x14ac:dyDescent="0.25">
      <c r="A288" s="15" t="s">
        <v>333</v>
      </c>
      <c r="B288" s="16" t="s">
        <v>35</v>
      </c>
      <c r="C288" s="16" t="s">
        <v>68</v>
      </c>
      <c r="D288" s="16" t="s">
        <v>71</v>
      </c>
      <c r="E288" s="16"/>
      <c r="F288" s="16" t="s">
        <v>38</v>
      </c>
      <c r="G288" s="16">
        <v>1120</v>
      </c>
      <c r="H288" s="16">
        <v>3480</v>
      </c>
      <c r="I288" s="17" t="s">
        <v>335</v>
      </c>
      <c r="J288" s="18">
        <v>0</v>
      </c>
      <c r="K288" s="19">
        <v>136917</v>
      </c>
      <c r="L288" s="19">
        <v>0</v>
      </c>
      <c r="M288" s="19">
        <v>0</v>
      </c>
      <c r="N288" s="19">
        <v>136917</v>
      </c>
      <c r="O288" s="19">
        <v>0</v>
      </c>
      <c r="P288" s="19">
        <v>0</v>
      </c>
      <c r="Q288" s="19">
        <v>0</v>
      </c>
      <c r="R288" s="19">
        <v>0</v>
      </c>
      <c r="S288" s="19">
        <v>0</v>
      </c>
      <c r="T288" s="19">
        <v>136917</v>
      </c>
      <c r="U288" s="19">
        <v>136917</v>
      </c>
      <c r="V288" s="19">
        <v>0</v>
      </c>
      <c r="W288" s="19">
        <v>136917</v>
      </c>
      <c r="X288" s="20">
        <f t="shared" si="35"/>
        <v>0</v>
      </c>
      <c r="Y288" s="20">
        <f t="shared" si="36"/>
        <v>0</v>
      </c>
      <c r="Z288" s="21">
        <f t="shared" si="37"/>
        <v>0</v>
      </c>
    </row>
    <row r="289" spans="1:26" outlineLevel="2" x14ac:dyDescent="0.25">
      <c r="A289" s="15" t="s">
        <v>472</v>
      </c>
      <c r="B289" s="16" t="s">
        <v>35</v>
      </c>
      <c r="C289" s="16" t="s">
        <v>68</v>
      </c>
      <c r="D289" s="16" t="s">
        <v>71</v>
      </c>
      <c r="E289" s="16"/>
      <c r="F289" s="16" t="s">
        <v>38</v>
      </c>
      <c r="G289" s="16">
        <v>1120</v>
      </c>
      <c r="H289" s="16">
        <v>3480</v>
      </c>
      <c r="I289" s="17" t="s">
        <v>72</v>
      </c>
      <c r="J289" s="18">
        <v>245000</v>
      </c>
      <c r="K289" s="19">
        <v>245000</v>
      </c>
      <c r="L289" s="19">
        <v>0</v>
      </c>
      <c r="M289" s="19">
        <v>-210000</v>
      </c>
      <c r="N289" s="19">
        <v>35000</v>
      </c>
      <c r="O289" s="19">
        <v>0</v>
      </c>
      <c r="P289" s="19">
        <v>0</v>
      </c>
      <c r="Q289" s="19">
        <v>0</v>
      </c>
      <c r="R289" s="19">
        <v>0</v>
      </c>
      <c r="S289" s="19">
        <v>0</v>
      </c>
      <c r="T289" s="19">
        <v>35000</v>
      </c>
      <c r="U289" s="19">
        <v>245000</v>
      </c>
      <c r="V289" s="19">
        <v>0</v>
      </c>
      <c r="W289" s="19">
        <v>35000</v>
      </c>
      <c r="X289" s="20">
        <f t="shared" si="35"/>
        <v>0</v>
      </c>
      <c r="Y289" s="20">
        <f t="shared" si="36"/>
        <v>0</v>
      </c>
      <c r="Z289" s="21">
        <f t="shared" si="37"/>
        <v>0</v>
      </c>
    </row>
    <row r="290" spans="1:26" outlineLevel="1" x14ac:dyDescent="0.25">
      <c r="A290" s="22"/>
      <c r="B290" s="23"/>
      <c r="C290" s="23"/>
      <c r="D290" s="23" t="s">
        <v>515</v>
      </c>
      <c r="E290" s="23"/>
      <c r="F290" s="23"/>
      <c r="G290" s="23"/>
      <c r="H290" s="23"/>
      <c r="I290" s="24"/>
      <c r="J290" s="25">
        <f t="shared" ref="J290:W290" si="45">SUBTOTAL(9,J282:J289)</f>
        <v>126794282</v>
      </c>
      <c r="K290" s="26">
        <f t="shared" si="45"/>
        <v>158178323.75</v>
      </c>
      <c r="L290" s="26">
        <f t="shared" si="45"/>
        <v>7000000</v>
      </c>
      <c r="M290" s="26">
        <f t="shared" si="45"/>
        <v>-210000</v>
      </c>
      <c r="N290" s="26">
        <f t="shared" si="45"/>
        <v>164968323.75</v>
      </c>
      <c r="O290" s="26">
        <f t="shared" si="45"/>
        <v>0</v>
      </c>
      <c r="P290" s="26">
        <f t="shared" si="45"/>
        <v>61354505.589999996</v>
      </c>
      <c r="Q290" s="26">
        <f t="shared" si="45"/>
        <v>0</v>
      </c>
      <c r="R290" s="26">
        <f t="shared" si="45"/>
        <v>0</v>
      </c>
      <c r="S290" s="26">
        <f t="shared" si="45"/>
        <v>0</v>
      </c>
      <c r="T290" s="26">
        <f t="shared" si="45"/>
        <v>23121655.16</v>
      </c>
      <c r="U290" s="26">
        <f t="shared" si="45"/>
        <v>96823818.159999996</v>
      </c>
      <c r="V290" s="26">
        <f t="shared" si="45"/>
        <v>0</v>
      </c>
      <c r="W290" s="26">
        <f t="shared" si="45"/>
        <v>103613818.16</v>
      </c>
      <c r="X290" s="27">
        <f t="shared" si="35"/>
        <v>0</v>
      </c>
      <c r="Y290" s="27">
        <f t="shared" si="36"/>
        <v>0.37191688801408457</v>
      </c>
      <c r="Z290" s="28">
        <f t="shared" si="37"/>
        <v>0.37191688801408457</v>
      </c>
    </row>
    <row r="291" spans="1:26" outlineLevel="2" x14ac:dyDescent="0.25">
      <c r="A291" s="15" t="s">
        <v>34</v>
      </c>
      <c r="B291" s="16" t="s">
        <v>35</v>
      </c>
      <c r="C291" s="16" t="s">
        <v>68</v>
      </c>
      <c r="D291" s="16" t="s">
        <v>73</v>
      </c>
      <c r="E291" s="16"/>
      <c r="F291" s="16" t="s">
        <v>38</v>
      </c>
      <c r="G291" s="16">
        <v>1120</v>
      </c>
      <c r="H291" s="16">
        <v>3480</v>
      </c>
      <c r="I291" s="17" t="s">
        <v>74</v>
      </c>
      <c r="J291" s="18">
        <v>300000</v>
      </c>
      <c r="K291" s="19">
        <v>300000</v>
      </c>
      <c r="L291" s="19">
        <v>0</v>
      </c>
      <c r="M291" s="19">
        <v>0</v>
      </c>
      <c r="N291" s="19">
        <v>300000</v>
      </c>
      <c r="O291" s="19">
        <v>155450.68</v>
      </c>
      <c r="P291" s="19">
        <v>0</v>
      </c>
      <c r="Q291" s="19">
        <v>0</v>
      </c>
      <c r="R291" s="19">
        <v>0</v>
      </c>
      <c r="S291" s="19">
        <v>0</v>
      </c>
      <c r="T291" s="19">
        <v>103877.32</v>
      </c>
      <c r="U291" s="19">
        <v>144549.32</v>
      </c>
      <c r="V291" s="19">
        <v>0</v>
      </c>
      <c r="W291" s="19">
        <v>144549.32</v>
      </c>
      <c r="X291" s="20">
        <f t="shared" si="35"/>
        <v>0</v>
      </c>
      <c r="Y291" s="20">
        <f t="shared" si="36"/>
        <v>0.51816893333333336</v>
      </c>
      <c r="Z291" s="21">
        <f t="shared" si="37"/>
        <v>0.51816893333333336</v>
      </c>
    </row>
    <row r="292" spans="1:26" outlineLevel="2" x14ac:dyDescent="0.25">
      <c r="A292" s="15" t="s">
        <v>341</v>
      </c>
      <c r="B292" s="16" t="s">
        <v>35</v>
      </c>
      <c r="C292" s="16" t="s">
        <v>68</v>
      </c>
      <c r="D292" s="16" t="s">
        <v>73</v>
      </c>
      <c r="E292" s="16"/>
      <c r="F292" s="16" t="s">
        <v>38</v>
      </c>
      <c r="G292" s="16">
        <v>1120</v>
      </c>
      <c r="H292" s="16">
        <v>3480</v>
      </c>
      <c r="I292" s="17" t="s">
        <v>346</v>
      </c>
      <c r="J292" s="18">
        <v>0</v>
      </c>
      <c r="K292" s="19">
        <v>62000</v>
      </c>
      <c r="L292" s="19">
        <v>8060</v>
      </c>
      <c r="M292" s="19">
        <v>0</v>
      </c>
      <c r="N292" s="19">
        <v>70060</v>
      </c>
      <c r="O292" s="19">
        <v>0</v>
      </c>
      <c r="P292" s="19">
        <v>62000</v>
      </c>
      <c r="Q292" s="19">
        <v>0</v>
      </c>
      <c r="R292" s="19">
        <v>0</v>
      </c>
      <c r="S292" s="19">
        <v>0</v>
      </c>
      <c r="T292" s="19">
        <v>0</v>
      </c>
      <c r="U292" s="19">
        <v>0</v>
      </c>
      <c r="V292" s="19">
        <v>0</v>
      </c>
      <c r="W292" s="19">
        <v>8060</v>
      </c>
      <c r="X292" s="20">
        <f t="shared" si="35"/>
        <v>0</v>
      </c>
      <c r="Y292" s="20">
        <f t="shared" si="36"/>
        <v>0.88495575221238942</v>
      </c>
      <c r="Z292" s="21">
        <f t="shared" si="37"/>
        <v>0.88495575221238942</v>
      </c>
    </row>
    <row r="293" spans="1:26" outlineLevel="1" x14ac:dyDescent="0.25">
      <c r="A293" s="22"/>
      <c r="B293" s="23"/>
      <c r="C293" s="23"/>
      <c r="D293" s="23" t="s">
        <v>516</v>
      </c>
      <c r="E293" s="23"/>
      <c r="F293" s="23"/>
      <c r="G293" s="23"/>
      <c r="H293" s="23"/>
      <c r="I293" s="24"/>
      <c r="J293" s="25">
        <f t="shared" ref="J293:W293" si="46">SUBTOTAL(9,J291:J292)</f>
        <v>300000</v>
      </c>
      <c r="K293" s="26">
        <f t="shared" si="46"/>
        <v>362000</v>
      </c>
      <c r="L293" s="26">
        <f t="shared" si="46"/>
        <v>8060</v>
      </c>
      <c r="M293" s="26">
        <f t="shared" si="46"/>
        <v>0</v>
      </c>
      <c r="N293" s="26">
        <f t="shared" si="46"/>
        <v>370060</v>
      </c>
      <c r="O293" s="26">
        <f t="shared" si="46"/>
        <v>155450.68</v>
      </c>
      <c r="P293" s="26">
        <f t="shared" si="46"/>
        <v>62000</v>
      </c>
      <c r="Q293" s="26">
        <f t="shared" si="46"/>
        <v>0</v>
      </c>
      <c r="R293" s="26">
        <f t="shared" si="46"/>
        <v>0</v>
      </c>
      <c r="S293" s="26">
        <f t="shared" si="46"/>
        <v>0</v>
      </c>
      <c r="T293" s="26">
        <f t="shared" si="46"/>
        <v>103877.32</v>
      </c>
      <c r="U293" s="26">
        <f t="shared" si="46"/>
        <v>144549.32</v>
      </c>
      <c r="V293" s="26">
        <f t="shared" si="46"/>
        <v>0</v>
      </c>
      <c r="W293" s="26">
        <f t="shared" si="46"/>
        <v>152609.32</v>
      </c>
      <c r="X293" s="27">
        <f t="shared" si="35"/>
        <v>0</v>
      </c>
      <c r="Y293" s="27">
        <f t="shared" si="36"/>
        <v>0.58760925255363994</v>
      </c>
      <c r="Z293" s="28">
        <f t="shared" si="37"/>
        <v>0.58760925255363994</v>
      </c>
    </row>
    <row r="294" spans="1:26" outlineLevel="2" x14ac:dyDescent="0.25">
      <c r="A294" s="15" t="s">
        <v>34</v>
      </c>
      <c r="B294" s="16" t="s">
        <v>35</v>
      </c>
      <c r="C294" s="16" t="s">
        <v>68</v>
      </c>
      <c r="D294" s="16" t="s">
        <v>75</v>
      </c>
      <c r="E294" s="16"/>
      <c r="F294" s="16" t="s">
        <v>38</v>
      </c>
      <c r="G294" s="16">
        <v>1120</v>
      </c>
      <c r="H294" s="16">
        <v>3480</v>
      </c>
      <c r="I294" s="17" t="s">
        <v>76</v>
      </c>
      <c r="J294" s="18">
        <v>14009400</v>
      </c>
      <c r="K294" s="19">
        <v>21009400</v>
      </c>
      <c r="L294" s="19">
        <v>0</v>
      </c>
      <c r="M294" s="19">
        <v>0</v>
      </c>
      <c r="N294" s="19">
        <v>21009400</v>
      </c>
      <c r="O294" s="19">
        <v>2046780</v>
      </c>
      <c r="P294" s="19">
        <v>621560</v>
      </c>
      <c r="Q294" s="19">
        <v>4781223.7</v>
      </c>
      <c r="R294" s="19">
        <v>0</v>
      </c>
      <c r="S294" s="19">
        <v>0</v>
      </c>
      <c r="T294" s="19">
        <v>215087.3</v>
      </c>
      <c r="U294" s="19">
        <v>13559836.300000001</v>
      </c>
      <c r="V294" s="19">
        <v>0</v>
      </c>
      <c r="W294" s="19">
        <v>13559836.300000001</v>
      </c>
      <c r="X294" s="20">
        <f t="shared" si="35"/>
        <v>0</v>
      </c>
      <c r="Y294" s="20">
        <f t="shared" si="36"/>
        <v>0.35458241073043495</v>
      </c>
      <c r="Z294" s="21">
        <f t="shared" si="37"/>
        <v>0.35458241073043495</v>
      </c>
    </row>
    <row r="295" spans="1:26" outlineLevel="2" x14ac:dyDescent="0.25">
      <c r="A295" s="15" t="s">
        <v>172</v>
      </c>
      <c r="B295" s="16" t="s">
        <v>35</v>
      </c>
      <c r="C295" s="16" t="s">
        <v>68</v>
      </c>
      <c r="D295" s="16" t="s">
        <v>75</v>
      </c>
      <c r="E295" s="16"/>
      <c r="F295" s="16" t="s">
        <v>38</v>
      </c>
      <c r="G295" s="16">
        <v>1120</v>
      </c>
      <c r="H295" s="16">
        <v>3480</v>
      </c>
      <c r="I295" s="17" t="s">
        <v>76</v>
      </c>
      <c r="J295" s="18">
        <v>38700</v>
      </c>
      <c r="K295" s="19">
        <v>38700</v>
      </c>
      <c r="L295" s="19">
        <v>0</v>
      </c>
      <c r="M295" s="19">
        <v>0</v>
      </c>
      <c r="N295" s="19">
        <v>38700</v>
      </c>
      <c r="O295" s="19">
        <v>0</v>
      </c>
      <c r="P295" s="19">
        <v>0</v>
      </c>
      <c r="Q295" s="19">
        <v>0</v>
      </c>
      <c r="R295" s="19">
        <v>0</v>
      </c>
      <c r="S295" s="19">
        <v>0</v>
      </c>
      <c r="T295" s="19">
        <v>0</v>
      </c>
      <c r="U295" s="19">
        <v>38700</v>
      </c>
      <c r="V295" s="19">
        <v>0</v>
      </c>
      <c r="W295" s="19">
        <v>38700</v>
      </c>
      <c r="X295" s="20">
        <f t="shared" si="35"/>
        <v>0</v>
      </c>
      <c r="Y295" s="20">
        <f t="shared" si="36"/>
        <v>0</v>
      </c>
      <c r="Z295" s="21">
        <f t="shared" si="37"/>
        <v>0</v>
      </c>
    </row>
    <row r="296" spans="1:26" outlineLevel="2" x14ac:dyDescent="0.25">
      <c r="A296" s="15" t="s">
        <v>242</v>
      </c>
      <c r="B296" s="16" t="s">
        <v>257</v>
      </c>
      <c r="C296" s="16" t="s">
        <v>68</v>
      </c>
      <c r="D296" s="16" t="s">
        <v>75</v>
      </c>
      <c r="E296" s="16"/>
      <c r="F296" s="16" t="s">
        <v>38</v>
      </c>
      <c r="G296" s="16">
        <v>1120</v>
      </c>
      <c r="H296" s="16">
        <v>3480</v>
      </c>
      <c r="I296" s="17" t="s">
        <v>76</v>
      </c>
      <c r="J296" s="18">
        <v>16650000</v>
      </c>
      <c r="K296" s="19">
        <v>16650000</v>
      </c>
      <c r="L296" s="19">
        <v>0</v>
      </c>
      <c r="M296" s="19">
        <v>0</v>
      </c>
      <c r="N296" s="19">
        <v>16650000</v>
      </c>
      <c r="O296" s="19">
        <v>0</v>
      </c>
      <c r="P296" s="19">
        <v>0</v>
      </c>
      <c r="Q296" s="19">
        <v>0</v>
      </c>
      <c r="R296" s="19">
        <v>0</v>
      </c>
      <c r="S296" s="19">
        <v>0</v>
      </c>
      <c r="T296" s="19">
        <v>0</v>
      </c>
      <c r="U296" s="19">
        <v>16650000</v>
      </c>
      <c r="V296" s="19">
        <v>0</v>
      </c>
      <c r="W296" s="19">
        <v>16650000</v>
      </c>
      <c r="X296" s="20">
        <f t="shared" si="35"/>
        <v>0</v>
      </c>
      <c r="Y296" s="20">
        <f t="shared" si="36"/>
        <v>0</v>
      </c>
      <c r="Z296" s="21">
        <f t="shared" si="37"/>
        <v>0</v>
      </c>
    </row>
    <row r="297" spans="1:26" outlineLevel="2" x14ac:dyDescent="0.25">
      <c r="A297" s="15" t="s">
        <v>312</v>
      </c>
      <c r="B297" s="16" t="s">
        <v>35</v>
      </c>
      <c r="C297" s="16" t="s">
        <v>68</v>
      </c>
      <c r="D297" s="16" t="s">
        <v>75</v>
      </c>
      <c r="E297" s="16"/>
      <c r="F297" s="16" t="s">
        <v>38</v>
      </c>
      <c r="G297" s="16">
        <v>1120</v>
      </c>
      <c r="H297" s="16">
        <v>3480</v>
      </c>
      <c r="I297" s="17" t="s">
        <v>76</v>
      </c>
      <c r="J297" s="18">
        <v>5916912</v>
      </c>
      <c r="K297" s="19">
        <v>5916912</v>
      </c>
      <c r="L297" s="19">
        <v>0</v>
      </c>
      <c r="M297" s="19">
        <v>0</v>
      </c>
      <c r="N297" s="19">
        <v>5916912</v>
      </c>
      <c r="O297" s="19">
        <v>0</v>
      </c>
      <c r="P297" s="19">
        <v>0</v>
      </c>
      <c r="Q297" s="19">
        <v>0</v>
      </c>
      <c r="R297" s="19">
        <v>0</v>
      </c>
      <c r="S297" s="19">
        <v>0</v>
      </c>
      <c r="T297" s="19">
        <v>0</v>
      </c>
      <c r="U297" s="19">
        <v>5916912</v>
      </c>
      <c r="V297" s="19">
        <v>0</v>
      </c>
      <c r="W297" s="19">
        <v>5916912</v>
      </c>
      <c r="X297" s="20">
        <f t="shared" si="35"/>
        <v>0</v>
      </c>
      <c r="Y297" s="20">
        <f t="shared" si="36"/>
        <v>0</v>
      </c>
      <c r="Z297" s="21">
        <f t="shared" si="37"/>
        <v>0</v>
      </c>
    </row>
    <row r="298" spans="1:26" outlineLevel="2" x14ac:dyDescent="0.25">
      <c r="A298" s="15" t="s">
        <v>333</v>
      </c>
      <c r="B298" s="16" t="s">
        <v>35</v>
      </c>
      <c r="C298" s="16" t="s">
        <v>68</v>
      </c>
      <c r="D298" s="16" t="s">
        <v>75</v>
      </c>
      <c r="E298" s="16"/>
      <c r="F298" s="16" t="s">
        <v>38</v>
      </c>
      <c r="G298" s="16">
        <v>1120</v>
      </c>
      <c r="H298" s="16">
        <v>3480</v>
      </c>
      <c r="I298" s="17" t="s">
        <v>76</v>
      </c>
      <c r="J298" s="18">
        <v>1589150500</v>
      </c>
      <c r="K298" s="19">
        <v>1589013583</v>
      </c>
      <c r="L298" s="19">
        <v>0</v>
      </c>
      <c r="M298" s="19">
        <v>0</v>
      </c>
      <c r="N298" s="19">
        <v>1589013583</v>
      </c>
      <c r="O298" s="19">
        <v>29178498.870000001</v>
      </c>
      <c r="P298" s="19">
        <v>15666728.85</v>
      </c>
      <c r="Q298" s="19">
        <v>0</v>
      </c>
      <c r="R298" s="19">
        <v>0</v>
      </c>
      <c r="S298" s="19">
        <v>0</v>
      </c>
      <c r="T298" s="19">
        <v>8217855.2800000003</v>
      </c>
      <c r="U298" s="19">
        <v>1544168355.28</v>
      </c>
      <c r="V298" s="19">
        <v>0</v>
      </c>
      <c r="W298" s="19">
        <v>1544168355.2800002</v>
      </c>
      <c r="X298" s="20">
        <f t="shared" si="35"/>
        <v>0</v>
      </c>
      <c r="Y298" s="20">
        <f t="shared" si="36"/>
        <v>2.8222054361130025E-2</v>
      </c>
      <c r="Z298" s="21">
        <f t="shared" si="37"/>
        <v>2.8222054361130025E-2</v>
      </c>
    </row>
    <row r="299" spans="1:26" outlineLevel="2" x14ac:dyDescent="0.25">
      <c r="A299" s="15" t="s">
        <v>341</v>
      </c>
      <c r="B299" s="16" t="s">
        <v>35</v>
      </c>
      <c r="C299" s="16" t="s">
        <v>68</v>
      </c>
      <c r="D299" s="16" t="s">
        <v>75</v>
      </c>
      <c r="E299" s="16"/>
      <c r="F299" s="16" t="s">
        <v>38</v>
      </c>
      <c r="G299" s="16">
        <v>1120</v>
      </c>
      <c r="H299" s="16">
        <v>3480</v>
      </c>
      <c r="I299" s="17" t="s">
        <v>76</v>
      </c>
      <c r="J299" s="18">
        <v>1838446</v>
      </c>
      <c r="K299" s="19">
        <v>1838446</v>
      </c>
      <c r="L299" s="19">
        <v>0</v>
      </c>
      <c r="M299" s="19">
        <v>0</v>
      </c>
      <c r="N299" s="19">
        <v>1838446</v>
      </c>
      <c r="O299" s="19">
        <v>0</v>
      </c>
      <c r="P299" s="19">
        <v>0</v>
      </c>
      <c r="Q299" s="19">
        <v>0</v>
      </c>
      <c r="R299" s="19">
        <v>0</v>
      </c>
      <c r="S299" s="19">
        <v>0</v>
      </c>
      <c r="T299" s="19">
        <v>0</v>
      </c>
      <c r="U299" s="19">
        <v>1838446</v>
      </c>
      <c r="V299" s="19">
        <v>0</v>
      </c>
      <c r="W299" s="19">
        <v>1838446</v>
      </c>
      <c r="X299" s="20">
        <f t="shared" si="35"/>
        <v>0</v>
      </c>
      <c r="Y299" s="20">
        <f t="shared" si="36"/>
        <v>0</v>
      </c>
      <c r="Z299" s="21">
        <f t="shared" si="37"/>
        <v>0</v>
      </c>
    </row>
    <row r="300" spans="1:26" outlineLevel="1" x14ac:dyDescent="0.25">
      <c r="A300" s="22"/>
      <c r="B300" s="23"/>
      <c r="C300" s="23"/>
      <c r="D300" s="23" t="s">
        <v>517</v>
      </c>
      <c r="E300" s="23"/>
      <c r="F300" s="23"/>
      <c r="G300" s="23"/>
      <c r="H300" s="23"/>
      <c r="I300" s="24"/>
      <c r="J300" s="25">
        <f t="shared" ref="J300:W300" si="47">SUBTOTAL(9,J294:J299)</f>
        <v>1627603958</v>
      </c>
      <c r="K300" s="26">
        <f t="shared" si="47"/>
        <v>1634467041</v>
      </c>
      <c r="L300" s="26">
        <f t="shared" si="47"/>
        <v>0</v>
      </c>
      <c r="M300" s="26">
        <f t="shared" si="47"/>
        <v>0</v>
      </c>
      <c r="N300" s="26">
        <f t="shared" si="47"/>
        <v>1634467041</v>
      </c>
      <c r="O300" s="26">
        <f t="shared" si="47"/>
        <v>31225278.870000001</v>
      </c>
      <c r="P300" s="26">
        <f t="shared" si="47"/>
        <v>16288288.85</v>
      </c>
      <c r="Q300" s="26">
        <f t="shared" si="47"/>
        <v>4781223.7</v>
      </c>
      <c r="R300" s="26">
        <f t="shared" si="47"/>
        <v>0</v>
      </c>
      <c r="S300" s="26">
        <f t="shared" si="47"/>
        <v>0</v>
      </c>
      <c r="T300" s="26">
        <f t="shared" si="47"/>
        <v>8432942.5800000001</v>
      </c>
      <c r="U300" s="26">
        <f t="shared" si="47"/>
        <v>1582172249.5799999</v>
      </c>
      <c r="V300" s="26">
        <f t="shared" si="47"/>
        <v>0</v>
      </c>
      <c r="W300" s="26">
        <f t="shared" si="47"/>
        <v>1582172249.5800002</v>
      </c>
      <c r="X300" s="27">
        <f t="shared" si="35"/>
        <v>0</v>
      </c>
      <c r="Y300" s="27">
        <f t="shared" si="36"/>
        <v>3.1995011283925914E-2</v>
      </c>
      <c r="Z300" s="28">
        <f t="shared" si="37"/>
        <v>3.1995011283925914E-2</v>
      </c>
    </row>
    <row r="301" spans="1:26" ht="285" outlineLevel="2" x14ac:dyDescent="0.25">
      <c r="A301" s="15" t="s">
        <v>362</v>
      </c>
      <c r="B301" s="16" t="s">
        <v>35</v>
      </c>
      <c r="C301" s="16" t="s">
        <v>68</v>
      </c>
      <c r="D301" s="16" t="s">
        <v>363</v>
      </c>
      <c r="E301" s="16"/>
      <c r="F301" s="16" t="s">
        <v>38</v>
      </c>
      <c r="G301" s="16">
        <v>1120</v>
      </c>
      <c r="H301" s="16">
        <v>3460</v>
      </c>
      <c r="I301" s="17" t="s">
        <v>364</v>
      </c>
      <c r="J301" s="18"/>
      <c r="K301" s="19"/>
      <c r="L301" s="19">
        <v>0</v>
      </c>
      <c r="M301" s="19">
        <v>54482091</v>
      </c>
      <c r="N301" s="19">
        <v>54482091</v>
      </c>
      <c r="O301" s="19"/>
      <c r="P301" s="19"/>
      <c r="Q301" s="19"/>
      <c r="R301" s="19"/>
      <c r="S301" s="19"/>
      <c r="T301" s="19"/>
      <c r="U301" s="19"/>
      <c r="V301" s="19"/>
      <c r="W301" s="19">
        <v>54482091</v>
      </c>
      <c r="X301" s="20">
        <f t="shared" si="35"/>
        <v>0</v>
      </c>
      <c r="Y301" s="20">
        <f t="shared" si="36"/>
        <v>0</v>
      </c>
      <c r="Z301" s="21">
        <f t="shared" si="37"/>
        <v>0</v>
      </c>
    </row>
    <row r="302" spans="1:26" ht="150" outlineLevel="2" x14ac:dyDescent="0.25">
      <c r="A302" s="15" t="s">
        <v>472</v>
      </c>
      <c r="B302" s="16" t="s">
        <v>35</v>
      </c>
      <c r="C302" s="16" t="s">
        <v>68</v>
      </c>
      <c r="D302" s="16" t="s">
        <v>363</v>
      </c>
      <c r="E302" s="16"/>
      <c r="F302" s="16" t="s">
        <v>38</v>
      </c>
      <c r="G302" s="16">
        <v>1120</v>
      </c>
      <c r="H302" s="16">
        <v>3480</v>
      </c>
      <c r="I302" s="17" t="s">
        <v>475</v>
      </c>
      <c r="J302" s="18">
        <v>67582091</v>
      </c>
      <c r="K302" s="19">
        <v>67582091</v>
      </c>
      <c r="L302" s="19">
        <v>0</v>
      </c>
      <c r="M302" s="19">
        <v>-54482091</v>
      </c>
      <c r="N302" s="19">
        <v>13100000</v>
      </c>
      <c r="O302" s="19">
        <v>0</v>
      </c>
      <c r="P302" s="19">
        <v>0</v>
      </c>
      <c r="Q302" s="19">
        <v>0</v>
      </c>
      <c r="R302" s="19">
        <v>9712007.6500000004</v>
      </c>
      <c r="S302" s="19">
        <v>4172538.77</v>
      </c>
      <c r="T302" s="19">
        <v>3387992.35</v>
      </c>
      <c r="U302" s="19">
        <v>57870083.350000001</v>
      </c>
      <c r="V302" s="19">
        <v>0</v>
      </c>
      <c r="W302" s="19">
        <v>3387992.3499999996</v>
      </c>
      <c r="X302" s="20">
        <f t="shared" si="35"/>
        <v>0.74137462977099244</v>
      </c>
      <c r="Y302" s="20">
        <f t="shared" si="36"/>
        <v>0</v>
      </c>
      <c r="Z302" s="21">
        <f t="shared" si="37"/>
        <v>0.74137462977099244</v>
      </c>
    </row>
    <row r="303" spans="1:26" outlineLevel="1" x14ac:dyDescent="0.25">
      <c r="A303" s="22"/>
      <c r="B303" s="23"/>
      <c r="C303" s="23"/>
      <c r="D303" s="23" t="s">
        <v>518</v>
      </c>
      <c r="E303" s="23"/>
      <c r="F303" s="23"/>
      <c r="G303" s="23"/>
      <c r="H303" s="23"/>
      <c r="I303" s="24"/>
      <c r="J303" s="25">
        <f t="shared" ref="J303:W303" si="48">SUBTOTAL(9,J301:J302)</f>
        <v>67582091</v>
      </c>
      <c r="K303" s="26">
        <f t="shared" si="48"/>
        <v>67582091</v>
      </c>
      <c r="L303" s="26">
        <f t="shared" si="48"/>
        <v>0</v>
      </c>
      <c r="M303" s="26">
        <f t="shared" si="48"/>
        <v>0</v>
      </c>
      <c r="N303" s="26">
        <f t="shared" si="48"/>
        <v>67582091</v>
      </c>
      <c r="O303" s="26">
        <f t="shared" si="48"/>
        <v>0</v>
      </c>
      <c r="P303" s="26">
        <f t="shared" si="48"/>
        <v>0</v>
      </c>
      <c r="Q303" s="26">
        <f t="shared" si="48"/>
        <v>0</v>
      </c>
      <c r="R303" s="26">
        <f t="shared" si="48"/>
        <v>9712007.6500000004</v>
      </c>
      <c r="S303" s="26">
        <f t="shared" si="48"/>
        <v>4172538.77</v>
      </c>
      <c r="T303" s="26">
        <f t="shared" si="48"/>
        <v>3387992.35</v>
      </c>
      <c r="U303" s="26">
        <f t="shared" si="48"/>
        <v>57870083.350000001</v>
      </c>
      <c r="V303" s="26">
        <f t="shared" si="48"/>
        <v>0</v>
      </c>
      <c r="W303" s="26">
        <f t="shared" si="48"/>
        <v>57870083.350000001</v>
      </c>
      <c r="X303" s="27">
        <f t="shared" si="35"/>
        <v>0.14370682389806494</v>
      </c>
      <c r="Y303" s="27">
        <f t="shared" si="36"/>
        <v>0</v>
      </c>
      <c r="Z303" s="28">
        <f t="shared" si="37"/>
        <v>0.14370682389806494</v>
      </c>
    </row>
    <row r="304" spans="1:26" ht="30" outlineLevel="2" x14ac:dyDescent="0.25">
      <c r="A304" s="15" t="s">
        <v>34</v>
      </c>
      <c r="B304" s="16" t="s">
        <v>35</v>
      </c>
      <c r="C304" s="16" t="s">
        <v>68</v>
      </c>
      <c r="D304" s="16" t="s">
        <v>77</v>
      </c>
      <c r="E304" s="16"/>
      <c r="F304" s="16" t="s">
        <v>38</v>
      </c>
      <c r="G304" s="16">
        <v>1120</v>
      </c>
      <c r="H304" s="16">
        <v>3480</v>
      </c>
      <c r="I304" s="17" t="s">
        <v>78</v>
      </c>
      <c r="J304" s="18">
        <v>2349000</v>
      </c>
      <c r="K304" s="19">
        <v>2349000</v>
      </c>
      <c r="L304" s="19">
        <v>0</v>
      </c>
      <c r="M304" s="19">
        <v>0</v>
      </c>
      <c r="N304" s="19">
        <v>2349000</v>
      </c>
      <c r="O304" s="19">
        <v>0</v>
      </c>
      <c r="P304" s="19">
        <v>2348253</v>
      </c>
      <c r="Q304" s="19">
        <v>0</v>
      </c>
      <c r="R304" s="19">
        <v>0</v>
      </c>
      <c r="S304" s="19">
        <v>0</v>
      </c>
      <c r="T304" s="19">
        <v>747</v>
      </c>
      <c r="U304" s="19">
        <v>747</v>
      </c>
      <c r="V304" s="19">
        <v>0</v>
      </c>
      <c r="W304" s="19">
        <v>747</v>
      </c>
      <c r="X304" s="20">
        <f t="shared" si="35"/>
        <v>0</v>
      </c>
      <c r="Y304" s="20">
        <f t="shared" si="36"/>
        <v>0.9996819923371647</v>
      </c>
      <c r="Z304" s="21">
        <f t="shared" si="37"/>
        <v>0.9996819923371647</v>
      </c>
    </row>
    <row r="305" spans="1:26" ht="30" outlineLevel="2" x14ac:dyDescent="0.25">
      <c r="A305" s="15" t="s">
        <v>172</v>
      </c>
      <c r="B305" s="16" t="s">
        <v>35</v>
      </c>
      <c r="C305" s="16" t="s">
        <v>68</v>
      </c>
      <c r="D305" s="16" t="s">
        <v>77</v>
      </c>
      <c r="E305" s="16"/>
      <c r="F305" s="16" t="s">
        <v>38</v>
      </c>
      <c r="G305" s="16">
        <v>1120</v>
      </c>
      <c r="H305" s="16">
        <v>3480</v>
      </c>
      <c r="I305" s="17" t="s">
        <v>78</v>
      </c>
      <c r="J305" s="18">
        <v>146236923</v>
      </c>
      <c r="K305" s="19">
        <v>141135638.05000001</v>
      </c>
      <c r="L305" s="19">
        <v>-37804475</v>
      </c>
      <c r="M305" s="19">
        <v>0</v>
      </c>
      <c r="N305" s="19">
        <v>103331163.05000001</v>
      </c>
      <c r="O305" s="19">
        <v>0</v>
      </c>
      <c r="P305" s="19">
        <v>4654.38</v>
      </c>
      <c r="Q305" s="19">
        <v>0</v>
      </c>
      <c r="R305" s="19">
        <v>0</v>
      </c>
      <c r="S305" s="19">
        <v>0</v>
      </c>
      <c r="T305" s="19">
        <v>29090124.670000002</v>
      </c>
      <c r="U305" s="19">
        <v>141130983.66999999</v>
      </c>
      <c r="V305" s="19">
        <v>0</v>
      </c>
      <c r="W305" s="19">
        <v>103326508.67000002</v>
      </c>
      <c r="X305" s="20">
        <f t="shared" si="35"/>
        <v>0</v>
      </c>
      <c r="Y305" s="20">
        <f t="shared" si="36"/>
        <v>4.5043333130275835E-5</v>
      </c>
      <c r="Z305" s="21">
        <f t="shared" si="37"/>
        <v>4.5043333130275835E-5</v>
      </c>
    </row>
    <row r="306" spans="1:26" ht="30" outlineLevel="2" x14ac:dyDescent="0.25">
      <c r="A306" s="15" t="s">
        <v>242</v>
      </c>
      <c r="B306" s="16" t="s">
        <v>286</v>
      </c>
      <c r="C306" s="16" t="s">
        <v>68</v>
      </c>
      <c r="D306" s="16" t="s">
        <v>77</v>
      </c>
      <c r="E306" s="16"/>
      <c r="F306" s="16" t="s">
        <v>38</v>
      </c>
      <c r="G306" s="16">
        <v>1120</v>
      </c>
      <c r="H306" s="16">
        <v>3480</v>
      </c>
      <c r="I306" s="17" t="s">
        <v>78</v>
      </c>
      <c r="J306" s="18">
        <v>600000</v>
      </c>
      <c r="K306" s="19">
        <v>600000</v>
      </c>
      <c r="L306" s="19">
        <v>0</v>
      </c>
      <c r="M306" s="19">
        <v>0</v>
      </c>
      <c r="N306" s="19">
        <v>600000</v>
      </c>
      <c r="O306" s="19">
        <v>0</v>
      </c>
      <c r="P306" s="19">
        <v>0</v>
      </c>
      <c r="Q306" s="19">
        <v>0</v>
      </c>
      <c r="R306" s="19">
        <v>0</v>
      </c>
      <c r="S306" s="19">
        <v>0</v>
      </c>
      <c r="T306" s="19">
        <v>150000</v>
      </c>
      <c r="U306" s="19">
        <v>600000</v>
      </c>
      <c r="V306" s="19">
        <v>0</v>
      </c>
      <c r="W306" s="19">
        <v>600000</v>
      </c>
      <c r="X306" s="20">
        <f t="shared" si="35"/>
        <v>0</v>
      </c>
      <c r="Y306" s="20">
        <f t="shared" si="36"/>
        <v>0</v>
      </c>
      <c r="Z306" s="21">
        <f t="shared" si="37"/>
        <v>0</v>
      </c>
    </row>
    <row r="307" spans="1:26" ht="30" outlineLevel="2" x14ac:dyDescent="0.25">
      <c r="A307" s="15" t="s">
        <v>312</v>
      </c>
      <c r="B307" s="16" t="s">
        <v>35</v>
      </c>
      <c r="C307" s="16" t="s">
        <v>68</v>
      </c>
      <c r="D307" s="16" t="s">
        <v>77</v>
      </c>
      <c r="E307" s="16"/>
      <c r="F307" s="16" t="s">
        <v>38</v>
      </c>
      <c r="G307" s="16">
        <v>1120</v>
      </c>
      <c r="H307" s="16">
        <v>3480</v>
      </c>
      <c r="I307" s="17" t="s">
        <v>78</v>
      </c>
      <c r="J307" s="18">
        <v>288000000</v>
      </c>
      <c r="K307" s="19">
        <v>288000000</v>
      </c>
      <c r="L307" s="19">
        <v>0</v>
      </c>
      <c r="M307" s="19">
        <v>0</v>
      </c>
      <c r="N307" s="19">
        <v>288000000</v>
      </c>
      <c r="O307" s="19">
        <v>0</v>
      </c>
      <c r="P307" s="19">
        <v>0</v>
      </c>
      <c r="Q307" s="19">
        <v>0</v>
      </c>
      <c r="R307" s="19">
        <v>0</v>
      </c>
      <c r="S307" s="19">
        <v>0</v>
      </c>
      <c r="T307" s="19">
        <v>0</v>
      </c>
      <c r="U307" s="19">
        <v>288000000</v>
      </c>
      <c r="V307" s="19">
        <v>0</v>
      </c>
      <c r="W307" s="19">
        <v>288000000</v>
      </c>
      <c r="X307" s="20">
        <f t="shared" si="35"/>
        <v>0</v>
      </c>
      <c r="Y307" s="20">
        <f t="shared" si="36"/>
        <v>0</v>
      </c>
      <c r="Z307" s="21">
        <f t="shared" si="37"/>
        <v>0</v>
      </c>
    </row>
    <row r="308" spans="1:26" ht="30" outlineLevel="2" x14ac:dyDescent="0.25">
      <c r="A308" s="15" t="s">
        <v>333</v>
      </c>
      <c r="B308" s="16" t="s">
        <v>35</v>
      </c>
      <c r="C308" s="16" t="s">
        <v>68</v>
      </c>
      <c r="D308" s="16" t="s">
        <v>77</v>
      </c>
      <c r="E308" s="16"/>
      <c r="F308" s="16" t="s">
        <v>38</v>
      </c>
      <c r="G308" s="16">
        <v>1120</v>
      </c>
      <c r="H308" s="16">
        <v>3480</v>
      </c>
      <c r="I308" s="17" t="s">
        <v>78</v>
      </c>
      <c r="J308" s="18">
        <v>220000000</v>
      </c>
      <c r="K308" s="19">
        <v>220000000</v>
      </c>
      <c r="L308" s="19">
        <v>0</v>
      </c>
      <c r="M308" s="19">
        <v>0</v>
      </c>
      <c r="N308" s="19">
        <v>220000000</v>
      </c>
      <c r="O308" s="19">
        <v>0</v>
      </c>
      <c r="P308" s="19">
        <v>0</v>
      </c>
      <c r="Q308" s="19">
        <v>0</v>
      </c>
      <c r="R308" s="19">
        <v>0</v>
      </c>
      <c r="S308" s="19">
        <v>0</v>
      </c>
      <c r="T308" s="19">
        <v>0</v>
      </c>
      <c r="U308" s="19">
        <v>220000000</v>
      </c>
      <c r="V308" s="19">
        <v>0</v>
      </c>
      <c r="W308" s="19">
        <v>220000000</v>
      </c>
      <c r="X308" s="20">
        <f t="shared" si="35"/>
        <v>0</v>
      </c>
      <c r="Y308" s="20">
        <f t="shared" si="36"/>
        <v>0</v>
      </c>
      <c r="Z308" s="21">
        <f t="shared" si="37"/>
        <v>0</v>
      </c>
    </row>
    <row r="309" spans="1:26" ht="30" outlineLevel="2" x14ac:dyDescent="0.25">
      <c r="A309" s="15" t="s">
        <v>472</v>
      </c>
      <c r="B309" s="16" t="s">
        <v>35</v>
      </c>
      <c r="C309" s="16" t="s">
        <v>68</v>
      </c>
      <c r="D309" s="16" t="s">
        <v>77</v>
      </c>
      <c r="E309" s="16"/>
      <c r="F309" s="16" t="s">
        <v>38</v>
      </c>
      <c r="G309" s="16">
        <v>1120</v>
      </c>
      <c r="H309" s="16">
        <v>3480</v>
      </c>
      <c r="I309" s="17" t="s">
        <v>78</v>
      </c>
      <c r="J309" s="18">
        <v>300000</v>
      </c>
      <c r="K309" s="19">
        <v>300000</v>
      </c>
      <c r="L309" s="19">
        <v>0</v>
      </c>
      <c r="M309" s="19">
        <v>-300000</v>
      </c>
      <c r="N309" s="19">
        <v>0</v>
      </c>
      <c r="O309" s="19">
        <v>0</v>
      </c>
      <c r="P309" s="19">
        <v>0</v>
      </c>
      <c r="Q309" s="19">
        <v>0</v>
      </c>
      <c r="R309" s="19">
        <v>0</v>
      </c>
      <c r="S309" s="19">
        <v>0</v>
      </c>
      <c r="T309" s="19">
        <v>0</v>
      </c>
      <c r="U309" s="19">
        <v>300000</v>
      </c>
      <c r="V309" s="19">
        <v>0</v>
      </c>
      <c r="W309" s="19">
        <v>0</v>
      </c>
      <c r="X309" s="20">
        <v>0</v>
      </c>
      <c r="Y309" s="20">
        <v>0</v>
      </c>
      <c r="Z309" s="21">
        <v>0</v>
      </c>
    </row>
    <row r="310" spans="1:26" outlineLevel="1" x14ac:dyDescent="0.25">
      <c r="A310" s="22"/>
      <c r="B310" s="23"/>
      <c r="C310" s="23"/>
      <c r="D310" s="23" t="s">
        <v>519</v>
      </c>
      <c r="E310" s="23"/>
      <c r="F310" s="23"/>
      <c r="G310" s="23"/>
      <c r="H310" s="23"/>
      <c r="I310" s="24"/>
      <c r="J310" s="25">
        <f t="shared" ref="J310:W310" si="49">SUBTOTAL(9,J304:J309)</f>
        <v>657485923</v>
      </c>
      <c r="K310" s="26">
        <f t="shared" si="49"/>
        <v>652384638.04999995</v>
      </c>
      <c r="L310" s="26">
        <f t="shared" si="49"/>
        <v>-37804475</v>
      </c>
      <c r="M310" s="26">
        <f t="shared" si="49"/>
        <v>-300000</v>
      </c>
      <c r="N310" s="26">
        <f t="shared" si="49"/>
        <v>614280163.04999995</v>
      </c>
      <c r="O310" s="26">
        <f t="shared" si="49"/>
        <v>0</v>
      </c>
      <c r="P310" s="26">
        <f t="shared" si="49"/>
        <v>2352907.38</v>
      </c>
      <c r="Q310" s="26">
        <f t="shared" si="49"/>
        <v>0</v>
      </c>
      <c r="R310" s="26">
        <f t="shared" si="49"/>
        <v>0</v>
      </c>
      <c r="S310" s="26">
        <f t="shared" si="49"/>
        <v>0</v>
      </c>
      <c r="T310" s="26">
        <f t="shared" si="49"/>
        <v>29240871.670000002</v>
      </c>
      <c r="U310" s="26">
        <f t="shared" si="49"/>
        <v>650031730.66999996</v>
      </c>
      <c r="V310" s="26">
        <f t="shared" si="49"/>
        <v>0</v>
      </c>
      <c r="W310" s="26">
        <f t="shared" si="49"/>
        <v>611927255.67000008</v>
      </c>
      <c r="X310" s="27">
        <f t="shared" ref="X310:X359" si="50">R310/N310</f>
        <v>0</v>
      </c>
      <c r="Y310" s="27">
        <f t="shared" ref="Y310:Y359" si="51">(O310+P310+Q310)/N310</f>
        <v>3.8303489539975306E-3</v>
      </c>
      <c r="Z310" s="28">
        <f t="shared" ref="Z310:Z359" si="52">X310+Y310</f>
        <v>3.8303489539975306E-3</v>
      </c>
    </row>
    <row r="311" spans="1:26" ht="135" outlineLevel="2" x14ac:dyDescent="0.25">
      <c r="A311" s="15" t="s">
        <v>172</v>
      </c>
      <c r="B311" s="16" t="s">
        <v>35</v>
      </c>
      <c r="C311" s="16" t="s">
        <v>68</v>
      </c>
      <c r="D311" s="16" t="s">
        <v>185</v>
      </c>
      <c r="E311" s="16"/>
      <c r="F311" s="16" t="s">
        <v>38</v>
      </c>
      <c r="G311" s="16">
        <v>1120</v>
      </c>
      <c r="H311" s="16">
        <v>3480</v>
      </c>
      <c r="I311" s="17" t="s">
        <v>186</v>
      </c>
      <c r="J311" s="18">
        <v>0</v>
      </c>
      <c r="K311" s="19">
        <v>0</v>
      </c>
      <c r="L311" s="19">
        <v>35500</v>
      </c>
      <c r="M311" s="19">
        <v>0</v>
      </c>
      <c r="N311" s="19">
        <v>35500</v>
      </c>
      <c r="O311" s="19">
        <v>0</v>
      </c>
      <c r="P311" s="19">
        <v>0</v>
      </c>
      <c r="Q311" s="19">
        <v>0</v>
      </c>
      <c r="R311" s="19">
        <v>0</v>
      </c>
      <c r="S311" s="19">
        <v>0</v>
      </c>
      <c r="T311" s="19">
        <v>0</v>
      </c>
      <c r="U311" s="19">
        <v>0</v>
      </c>
      <c r="V311" s="19">
        <v>0</v>
      </c>
      <c r="W311" s="19">
        <v>35500</v>
      </c>
      <c r="X311" s="20">
        <f t="shared" si="50"/>
        <v>0</v>
      </c>
      <c r="Y311" s="20">
        <f t="shared" si="51"/>
        <v>0</v>
      </c>
      <c r="Z311" s="21">
        <f t="shared" si="52"/>
        <v>0</v>
      </c>
    </row>
    <row r="312" spans="1:26" outlineLevel="1" x14ac:dyDescent="0.25">
      <c r="A312" s="22"/>
      <c r="B312" s="23"/>
      <c r="C312" s="23"/>
      <c r="D312" s="23" t="s">
        <v>520</v>
      </c>
      <c r="E312" s="23"/>
      <c r="F312" s="23"/>
      <c r="G312" s="23"/>
      <c r="H312" s="23"/>
      <c r="I312" s="24"/>
      <c r="J312" s="25">
        <f t="shared" ref="J312:W312" si="53">SUBTOTAL(9,J311:J311)</f>
        <v>0</v>
      </c>
      <c r="K312" s="26">
        <f t="shared" si="53"/>
        <v>0</v>
      </c>
      <c r="L312" s="26">
        <f t="shared" si="53"/>
        <v>35500</v>
      </c>
      <c r="M312" s="26">
        <f t="shared" si="53"/>
        <v>0</v>
      </c>
      <c r="N312" s="26">
        <f t="shared" si="53"/>
        <v>35500</v>
      </c>
      <c r="O312" s="26">
        <f t="shared" si="53"/>
        <v>0</v>
      </c>
      <c r="P312" s="26">
        <f t="shared" si="53"/>
        <v>0</v>
      </c>
      <c r="Q312" s="26">
        <f t="shared" si="53"/>
        <v>0</v>
      </c>
      <c r="R312" s="26">
        <f t="shared" si="53"/>
        <v>0</v>
      </c>
      <c r="S312" s="26">
        <f t="shared" si="53"/>
        <v>0</v>
      </c>
      <c r="T312" s="26">
        <f t="shared" si="53"/>
        <v>0</v>
      </c>
      <c r="U312" s="26">
        <f t="shared" si="53"/>
        <v>0</v>
      </c>
      <c r="V312" s="26">
        <f t="shared" si="53"/>
        <v>0</v>
      </c>
      <c r="W312" s="26">
        <f t="shared" si="53"/>
        <v>35500</v>
      </c>
      <c r="X312" s="27">
        <f t="shared" si="50"/>
        <v>0</v>
      </c>
      <c r="Y312" s="27">
        <f t="shared" si="51"/>
        <v>0</v>
      </c>
      <c r="Z312" s="28">
        <f t="shared" si="52"/>
        <v>0</v>
      </c>
    </row>
    <row r="313" spans="1:26" ht="75" outlineLevel="2" x14ac:dyDescent="0.25">
      <c r="A313" s="15" t="s">
        <v>34</v>
      </c>
      <c r="B313" s="16" t="s">
        <v>35</v>
      </c>
      <c r="C313" s="16" t="s">
        <v>68</v>
      </c>
      <c r="D313" s="16" t="s">
        <v>79</v>
      </c>
      <c r="E313" s="16"/>
      <c r="F313" s="16" t="s">
        <v>38</v>
      </c>
      <c r="G313" s="16">
        <v>1120</v>
      </c>
      <c r="H313" s="16">
        <v>3480</v>
      </c>
      <c r="I313" s="17" t="s">
        <v>80</v>
      </c>
      <c r="J313" s="18">
        <v>5000000</v>
      </c>
      <c r="K313" s="19">
        <v>5000000</v>
      </c>
      <c r="L313" s="19">
        <v>0</v>
      </c>
      <c r="M313" s="19">
        <v>0</v>
      </c>
      <c r="N313" s="19">
        <v>5000000</v>
      </c>
      <c r="O313" s="19">
        <v>0</v>
      </c>
      <c r="P313" s="19">
        <v>0</v>
      </c>
      <c r="Q313" s="19">
        <v>0</v>
      </c>
      <c r="R313" s="19">
        <v>0</v>
      </c>
      <c r="S313" s="19">
        <v>0</v>
      </c>
      <c r="T313" s="19">
        <v>0</v>
      </c>
      <c r="U313" s="19">
        <v>5000000</v>
      </c>
      <c r="V313" s="19">
        <v>0</v>
      </c>
      <c r="W313" s="19">
        <v>5000000</v>
      </c>
      <c r="X313" s="20">
        <f t="shared" si="50"/>
        <v>0</v>
      </c>
      <c r="Y313" s="20">
        <f t="shared" si="51"/>
        <v>0</v>
      </c>
      <c r="Z313" s="21">
        <f t="shared" si="52"/>
        <v>0</v>
      </c>
    </row>
    <row r="314" spans="1:26" outlineLevel="1" x14ac:dyDescent="0.25">
      <c r="A314" s="22"/>
      <c r="B314" s="23"/>
      <c r="C314" s="23"/>
      <c r="D314" s="23" t="s">
        <v>521</v>
      </c>
      <c r="E314" s="23"/>
      <c r="F314" s="23"/>
      <c r="G314" s="23"/>
      <c r="H314" s="23"/>
      <c r="I314" s="24"/>
      <c r="J314" s="25">
        <f t="shared" ref="J314:W314" si="54">SUBTOTAL(9,J313:J313)</f>
        <v>5000000</v>
      </c>
      <c r="K314" s="26">
        <f t="shared" si="54"/>
        <v>5000000</v>
      </c>
      <c r="L314" s="26">
        <f t="shared" si="54"/>
        <v>0</v>
      </c>
      <c r="M314" s="26">
        <f t="shared" si="54"/>
        <v>0</v>
      </c>
      <c r="N314" s="26">
        <f t="shared" si="54"/>
        <v>5000000</v>
      </c>
      <c r="O314" s="26">
        <f t="shared" si="54"/>
        <v>0</v>
      </c>
      <c r="P314" s="26">
        <f t="shared" si="54"/>
        <v>0</v>
      </c>
      <c r="Q314" s="26">
        <f t="shared" si="54"/>
        <v>0</v>
      </c>
      <c r="R314" s="26">
        <f t="shared" si="54"/>
        <v>0</v>
      </c>
      <c r="S314" s="26">
        <f t="shared" si="54"/>
        <v>0</v>
      </c>
      <c r="T314" s="26">
        <f t="shared" si="54"/>
        <v>0</v>
      </c>
      <c r="U314" s="26">
        <f t="shared" si="54"/>
        <v>5000000</v>
      </c>
      <c r="V314" s="26">
        <f t="shared" si="54"/>
        <v>0</v>
      </c>
      <c r="W314" s="26">
        <f t="shared" si="54"/>
        <v>5000000</v>
      </c>
      <c r="X314" s="27">
        <f t="shared" si="50"/>
        <v>0</v>
      </c>
      <c r="Y314" s="27">
        <f t="shared" si="51"/>
        <v>0</v>
      </c>
      <c r="Z314" s="28">
        <f t="shared" si="52"/>
        <v>0</v>
      </c>
    </row>
    <row r="315" spans="1:26" ht="75" outlineLevel="2" x14ac:dyDescent="0.25">
      <c r="A315" s="15" t="s">
        <v>172</v>
      </c>
      <c r="B315" s="16" t="s">
        <v>35</v>
      </c>
      <c r="C315" s="16" t="s">
        <v>68</v>
      </c>
      <c r="D315" s="16" t="s">
        <v>187</v>
      </c>
      <c r="E315" s="16"/>
      <c r="F315" s="16" t="s">
        <v>38</v>
      </c>
      <c r="G315" s="16">
        <v>1120</v>
      </c>
      <c r="H315" s="16">
        <v>3480</v>
      </c>
      <c r="I315" s="17" t="s">
        <v>188</v>
      </c>
      <c r="J315" s="18">
        <v>30650000</v>
      </c>
      <c r="K315" s="19">
        <v>30650000</v>
      </c>
      <c r="L315" s="19">
        <v>0</v>
      </c>
      <c r="M315" s="19">
        <v>0</v>
      </c>
      <c r="N315" s="19">
        <v>30650000</v>
      </c>
      <c r="O315" s="19">
        <v>0</v>
      </c>
      <c r="P315" s="19">
        <v>0</v>
      </c>
      <c r="Q315" s="19">
        <v>0</v>
      </c>
      <c r="R315" s="19">
        <v>0</v>
      </c>
      <c r="S315" s="19">
        <v>0</v>
      </c>
      <c r="T315" s="19">
        <v>0</v>
      </c>
      <c r="U315" s="19">
        <v>30650000</v>
      </c>
      <c r="V315" s="19">
        <v>0</v>
      </c>
      <c r="W315" s="19">
        <v>30650000</v>
      </c>
      <c r="X315" s="20">
        <f t="shared" si="50"/>
        <v>0</v>
      </c>
      <c r="Y315" s="20">
        <f t="shared" si="51"/>
        <v>0</v>
      </c>
      <c r="Z315" s="21">
        <f t="shared" si="52"/>
        <v>0</v>
      </c>
    </row>
    <row r="316" spans="1:26" ht="210" outlineLevel="2" x14ac:dyDescent="0.25">
      <c r="A316" s="15" t="s">
        <v>296</v>
      </c>
      <c r="B316" s="16" t="s">
        <v>35</v>
      </c>
      <c r="C316" s="16" t="s">
        <v>68</v>
      </c>
      <c r="D316" s="16" t="s">
        <v>187</v>
      </c>
      <c r="E316" s="16"/>
      <c r="F316" s="16" t="s">
        <v>38</v>
      </c>
      <c r="G316" s="16">
        <v>1120</v>
      </c>
      <c r="H316" s="16">
        <v>3480</v>
      </c>
      <c r="I316" s="17" t="s">
        <v>299</v>
      </c>
      <c r="J316" s="18">
        <v>807379329</v>
      </c>
      <c r="K316" s="19">
        <v>807379329</v>
      </c>
      <c r="L316" s="19">
        <v>-4805000</v>
      </c>
      <c r="M316" s="19">
        <v>-6315587</v>
      </c>
      <c r="N316" s="19">
        <v>796258742</v>
      </c>
      <c r="O316" s="19">
        <v>180000000</v>
      </c>
      <c r="P316" s="19">
        <v>525117676.94999999</v>
      </c>
      <c r="Q316" s="19">
        <v>0</v>
      </c>
      <c r="R316" s="19">
        <v>23762695</v>
      </c>
      <c r="S316" s="19">
        <v>23762695</v>
      </c>
      <c r="T316" s="19">
        <v>2892844.05</v>
      </c>
      <c r="U316" s="19">
        <v>78498957.049999997</v>
      </c>
      <c r="V316" s="19">
        <v>0</v>
      </c>
      <c r="W316" s="19">
        <v>67378370.050000012</v>
      </c>
      <c r="X316" s="20">
        <f t="shared" si="50"/>
        <v>2.9842931382221483E-2</v>
      </c>
      <c r="Y316" s="20">
        <f t="shared" si="51"/>
        <v>0.8855383806260303</v>
      </c>
      <c r="Z316" s="21">
        <f t="shared" si="52"/>
        <v>0.91538131200825179</v>
      </c>
    </row>
    <row r="317" spans="1:26" outlineLevel="1" x14ac:dyDescent="0.25">
      <c r="A317" s="22"/>
      <c r="B317" s="23"/>
      <c r="C317" s="23"/>
      <c r="D317" s="23" t="s">
        <v>522</v>
      </c>
      <c r="E317" s="23"/>
      <c r="F317" s="23"/>
      <c r="G317" s="23"/>
      <c r="H317" s="23"/>
      <c r="I317" s="24"/>
      <c r="J317" s="25">
        <f t="shared" ref="J317:W317" si="55">SUBTOTAL(9,J315:J316)</f>
        <v>838029329</v>
      </c>
      <c r="K317" s="26">
        <f t="shared" si="55"/>
        <v>838029329</v>
      </c>
      <c r="L317" s="26">
        <f t="shared" si="55"/>
        <v>-4805000</v>
      </c>
      <c r="M317" s="26">
        <f t="shared" si="55"/>
        <v>-6315587</v>
      </c>
      <c r="N317" s="26">
        <f t="shared" si="55"/>
        <v>826908742</v>
      </c>
      <c r="O317" s="26">
        <f t="shared" si="55"/>
        <v>180000000</v>
      </c>
      <c r="P317" s="26">
        <f t="shared" si="55"/>
        <v>525117676.94999999</v>
      </c>
      <c r="Q317" s="26">
        <f t="shared" si="55"/>
        <v>0</v>
      </c>
      <c r="R317" s="26">
        <f t="shared" si="55"/>
        <v>23762695</v>
      </c>
      <c r="S317" s="26">
        <f t="shared" si="55"/>
        <v>23762695</v>
      </c>
      <c r="T317" s="26">
        <f t="shared" si="55"/>
        <v>2892844.05</v>
      </c>
      <c r="U317" s="26">
        <f t="shared" si="55"/>
        <v>109148957.05</v>
      </c>
      <c r="V317" s="26">
        <f t="shared" si="55"/>
        <v>0</v>
      </c>
      <c r="W317" s="26">
        <f t="shared" si="55"/>
        <v>98028370.050000012</v>
      </c>
      <c r="X317" s="27">
        <f t="shared" si="50"/>
        <v>2.8736780485022373E-2</v>
      </c>
      <c r="Y317" s="27">
        <f t="shared" si="51"/>
        <v>0.85271522858081006</v>
      </c>
      <c r="Z317" s="28">
        <f t="shared" si="52"/>
        <v>0.88145200906583243</v>
      </c>
    </row>
    <row r="318" spans="1:26" ht="90" outlineLevel="2" x14ac:dyDescent="0.25">
      <c r="A318" s="15" t="s">
        <v>242</v>
      </c>
      <c r="B318" s="16" t="s">
        <v>286</v>
      </c>
      <c r="C318" s="16" t="s">
        <v>68</v>
      </c>
      <c r="D318" s="16" t="s">
        <v>287</v>
      </c>
      <c r="E318" s="16"/>
      <c r="F318" s="16" t="s">
        <v>38</v>
      </c>
      <c r="G318" s="16">
        <v>1120</v>
      </c>
      <c r="H318" s="16">
        <v>3480</v>
      </c>
      <c r="I318" s="17" t="s">
        <v>288</v>
      </c>
      <c r="J318" s="18">
        <v>23600000</v>
      </c>
      <c r="K318" s="19">
        <v>23600000</v>
      </c>
      <c r="L318" s="19">
        <v>8000000</v>
      </c>
      <c r="M318" s="19">
        <v>0</v>
      </c>
      <c r="N318" s="19">
        <v>31600000</v>
      </c>
      <c r="O318" s="19">
        <v>0</v>
      </c>
      <c r="P318" s="19">
        <v>0</v>
      </c>
      <c r="Q318" s="19">
        <v>0</v>
      </c>
      <c r="R318" s="19">
        <v>0</v>
      </c>
      <c r="S318" s="19">
        <v>0</v>
      </c>
      <c r="T318" s="19">
        <v>5900000</v>
      </c>
      <c r="U318" s="19">
        <v>23600000</v>
      </c>
      <c r="V318" s="19">
        <v>0</v>
      </c>
      <c r="W318" s="19">
        <v>31600000</v>
      </c>
      <c r="X318" s="20">
        <f t="shared" si="50"/>
        <v>0</v>
      </c>
      <c r="Y318" s="20">
        <f t="shared" si="51"/>
        <v>0</v>
      </c>
      <c r="Z318" s="21">
        <f t="shared" si="52"/>
        <v>0</v>
      </c>
    </row>
    <row r="319" spans="1:26" ht="135" outlineLevel="2" x14ac:dyDescent="0.25">
      <c r="A319" s="15" t="s">
        <v>362</v>
      </c>
      <c r="B319" s="16" t="s">
        <v>35</v>
      </c>
      <c r="C319" s="16" t="s">
        <v>68</v>
      </c>
      <c r="D319" s="16" t="s">
        <v>287</v>
      </c>
      <c r="E319" s="16"/>
      <c r="F319" s="16" t="s">
        <v>38</v>
      </c>
      <c r="G319" s="16">
        <v>1120</v>
      </c>
      <c r="H319" s="16">
        <v>3460</v>
      </c>
      <c r="I319" s="17" t="s">
        <v>365</v>
      </c>
      <c r="J319" s="18">
        <v>0</v>
      </c>
      <c r="K319" s="19">
        <v>38276716</v>
      </c>
      <c r="L319" s="19">
        <v>0</v>
      </c>
      <c r="M319" s="19">
        <v>0</v>
      </c>
      <c r="N319" s="19">
        <v>38276716</v>
      </c>
      <c r="O319" s="19">
        <v>0</v>
      </c>
      <c r="P319" s="19">
        <v>38276716</v>
      </c>
      <c r="Q319" s="19">
        <v>0</v>
      </c>
      <c r="R319" s="19">
        <v>0</v>
      </c>
      <c r="S319" s="19">
        <v>0</v>
      </c>
      <c r="T319" s="19">
        <v>0</v>
      </c>
      <c r="U319" s="19">
        <v>0</v>
      </c>
      <c r="V319" s="19">
        <v>0</v>
      </c>
      <c r="W319" s="19">
        <v>0</v>
      </c>
      <c r="X319" s="20">
        <f t="shared" si="50"/>
        <v>0</v>
      </c>
      <c r="Y319" s="20">
        <f t="shared" si="51"/>
        <v>1</v>
      </c>
      <c r="Z319" s="21">
        <f t="shared" si="52"/>
        <v>1</v>
      </c>
    </row>
    <row r="320" spans="1:26" ht="105" outlineLevel="2" x14ac:dyDescent="0.25">
      <c r="A320" s="15" t="s">
        <v>472</v>
      </c>
      <c r="B320" s="16" t="s">
        <v>35</v>
      </c>
      <c r="C320" s="16" t="s">
        <v>68</v>
      </c>
      <c r="D320" s="16" t="s">
        <v>287</v>
      </c>
      <c r="E320" s="16"/>
      <c r="F320" s="16" t="s">
        <v>38</v>
      </c>
      <c r="G320" s="16">
        <v>1120</v>
      </c>
      <c r="H320" s="16">
        <v>3480</v>
      </c>
      <c r="I320" s="17" t="s">
        <v>476</v>
      </c>
      <c r="J320" s="18">
        <v>35000000</v>
      </c>
      <c r="K320" s="19">
        <v>35000000</v>
      </c>
      <c r="L320" s="19">
        <v>0</v>
      </c>
      <c r="M320" s="19">
        <v>-31500000</v>
      </c>
      <c r="N320" s="19">
        <v>3500000</v>
      </c>
      <c r="O320" s="19">
        <v>0</v>
      </c>
      <c r="P320" s="19">
        <v>0</v>
      </c>
      <c r="Q320" s="19">
        <v>0</v>
      </c>
      <c r="R320" s="19">
        <v>97064.8</v>
      </c>
      <c r="S320" s="19">
        <v>97064.8</v>
      </c>
      <c r="T320" s="19">
        <v>3402935.2</v>
      </c>
      <c r="U320" s="19">
        <v>34902935.200000003</v>
      </c>
      <c r="V320" s="19">
        <v>0</v>
      </c>
      <c r="W320" s="19">
        <v>3402935.2</v>
      </c>
      <c r="X320" s="20">
        <f t="shared" si="50"/>
        <v>2.7732800000000002E-2</v>
      </c>
      <c r="Y320" s="20">
        <f t="shared" si="51"/>
        <v>0</v>
      </c>
      <c r="Z320" s="21">
        <f t="shared" si="52"/>
        <v>2.7732800000000002E-2</v>
      </c>
    </row>
    <row r="321" spans="1:26" outlineLevel="1" x14ac:dyDescent="0.25">
      <c r="A321" s="22"/>
      <c r="B321" s="23"/>
      <c r="C321" s="23"/>
      <c r="D321" s="23" t="s">
        <v>523</v>
      </c>
      <c r="E321" s="23"/>
      <c r="F321" s="23"/>
      <c r="G321" s="23"/>
      <c r="H321" s="23"/>
      <c r="I321" s="24"/>
      <c r="J321" s="25">
        <f t="shared" ref="J321:W321" si="56">SUBTOTAL(9,J318:J320)</f>
        <v>58600000</v>
      </c>
      <c r="K321" s="26">
        <f t="shared" si="56"/>
        <v>96876716</v>
      </c>
      <c r="L321" s="26">
        <f t="shared" si="56"/>
        <v>8000000</v>
      </c>
      <c r="M321" s="26">
        <f t="shared" si="56"/>
        <v>-31500000</v>
      </c>
      <c r="N321" s="26">
        <f t="shared" si="56"/>
        <v>73376716</v>
      </c>
      <c r="O321" s="26">
        <f t="shared" si="56"/>
        <v>0</v>
      </c>
      <c r="P321" s="26">
        <f t="shared" si="56"/>
        <v>38276716</v>
      </c>
      <c r="Q321" s="26">
        <f t="shared" si="56"/>
        <v>0</v>
      </c>
      <c r="R321" s="26">
        <f t="shared" si="56"/>
        <v>97064.8</v>
      </c>
      <c r="S321" s="26">
        <f t="shared" si="56"/>
        <v>97064.8</v>
      </c>
      <c r="T321" s="26">
        <f t="shared" si="56"/>
        <v>9302935.1999999993</v>
      </c>
      <c r="U321" s="26">
        <f t="shared" si="56"/>
        <v>58502935.200000003</v>
      </c>
      <c r="V321" s="26">
        <f t="shared" si="56"/>
        <v>0</v>
      </c>
      <c r="W321" s="26">
        <f t="shared" si="56"/>
        <v>35002935.200000003</v>
      </c>
      <c r="X321" s="27">
        <f t="shared" si="50"/>
        <v>1.3228283478917209E-3</v>
      </c>
      <c r="Y321" s="27">
        <f t="shared" si="51"/>
        <v>0.52164662152500807</v>
      </c>
      <c r="Z321" s="28">
        <f t="shared" si="52"/>
        <v>0.52296944987289984</v>
      </c>
    </row>
    <row r="322" spans="1:26" ht="105" outlineLevel="2" x14ac:dyDescent="0.25">
      <c r="A322" s="15" t="s">
        <v>34</v>
      </c>
      <c r="B322" s="16" t="s">
        <v>35</v>
      </c>
      <c r="C322" s="16" t="s">
        <v>68</v>
      </c>
      <c r="D322" s="16" t="s">
        <v>81</v>
      </c>
      <c r="E322" s="16"/>
      <c r="F322" s="16" t="s">
        <v>38</v>
      </c>
      <c r="G322" s="16">
        <v>1120</v>
      </c>
      <c r="H322" s="16">
        <v>3480</v>
      </c>
      <c r="I322" s="17" t="s">
        <v>82</v>
      </c>
      <c r="J322" s="18">
        <v>33750000</v>
      </c>
      <c r="K322" s="19">
        <v>33750000</v>
      </c>
      <c r="L322" s="19">
        <v>0</v>
      </c>
      <c r="M322" s="19">
        <v>0</v>
      </c>
      <c r="N322" s="19">
        <v>33750000</v>
      </c>
      <c r="O322" s="19">
        <v>0</v>
      </c>
      <c r="P322" s="19">
        <v>0</v>
      </c>
      <c r="Q322" s="19">
        <v>0</v>
      </c>
      <c r="R322" s="19">
        <v>0</v>
      </c>
      <c r="S322" s="19">
        <v>0</v>
      </c>
      <c r="T322" s="19">
        <v>9225303</v>
      </c>
      <c r="U322" s="19">
        <v>33750000</v>
      </c>
      <c r="V322" s="19">
        <v>0</v>
      </c>
      <c r="W322" s="19">
        <v>33750000</v>
      </c>
      <c r="X322" s="20">
        <f t="shared" si="50"/>
        <v>0</v>
      </c>
      <c r="Y322" s="20">
        <f t="shared" si="51"/>
        <v>0</v>
      </c>
      <c r="Z322" s="21">
        <f t="shared" si="52"/>
        <v>0</v>
      </c>
    </row>
    <row r="323" spans="1:26" ht="135" outlineLevel="2" x14ac:dyDescent="0.25">
      <c r="A323" s="15" t="s">
        <v>242</v>
      </c>
      <c r="B323" s="16" t="s">
        <v>257</v>
      </c>
      <c r="C323" s="16" t="s">
        <v>68</v>
      </c>
      <c r="D323" s="16" t="s">
        <v>81</v>
      </c>
      <c r="E323" s="16"/>
      <c r="F323" s="16" t="s">
        <v>38</v>
      </c>
      <c r="G323" s="16">
        <v>1120</v>
      </c>
      <c r="H323" s="16">
        <v>3480</v>
      </c>
      <c r="I323" s="17" t="s">
        <v>258</v>
      </c>
      <c r="J323" s="18">
        <v>260000000</v>
      </c>
      <c r="K323" s="19">
        <v>260000000</v>
      </c>
      <c r="L323" s="19">
        <v>0</v>
      </c>
      <c r="M323" s="19">
        <v>-200000000</v>
      </c>
      <c r="N323" s="19">
        <v>60000000</v>
      </c>
      <c r="O323" s="19">
        <v>0</v>
      </c>
      <c r="P323" s="19">
        <v>0</v>
      </c>
      <c r="Q323" s="19">
        <v>0</v>
      </c>
      <c r="R323" s="19">
        <v>0</v>
      </c>
      <c r="S323" s="19">
        <v>0</v>
      </c>
      <c r="T323" s="19">
        <v>60000000</v>
      </c>
      <c r="U323" s="19">
        <v>260000000</v>
      </c>
      <c r="V323" s="19">
        <v>0</v>
      </c>
      <c r="W323" s="19">
        <v>60000000</v>
      </c>
      <c r="X323" s="20">
        <f t="shared" si="50"/>
        <v>0</v>
      </c>
      <c r="Y323" s="20">
        <f t="shared" si="51"/>
        <v>0</v>
      </c>
      <c r="Z323" s="21">
        <f t="shared" si="52"/>
        <v>0</v>
      </c>
    </row>
    <row r="324" spans="1:26" ht="150" outlineLevel="2" x14ac:dyDescent="0.25">
      <c r="A324" s="15" t="s">
        <v>312</v>
      </c>
      <c r="B324" s="16" t="s">
        <v>35</v>
      </c>
      <c r="C324" s="16" t="s">
        <v>68</v>
      </c>
      <c r="D324" s="16" t="s">
        <v>81</v>
      </c>
      <c r="E324" s="16"/>
      <c r="F324" s="16" t="s">
        <v>38</v>
      </c>
      <c r="G324" s="16">
        <v>1120</v>
      </c>
      <c r="H324" s="16">
        <v>3480</v>
      </c>
      <c r="I324" s="17" t="s">
        <v>313</v>
      </c>
      <c r="J324" s="18">
        <v>905363000</v>
      </c>
      <c r="K324" s="19">
        <v>905363000</v>
      </c>
      <c r="L324" s="19">
        <v>0</v>
      </c>
      <c r="M324" s="19">
        <v>0</v>
      </c>
      <c r="N324" s="19">
        <v>905363000</v>
      </c>
      <c r="O324" s="19">
        <v>0</v>
      </c>
      <c r="P324" s="19">
        <v>6001932.8499999996</v>
      </c>
      <c r="Q324" s="19">
        <v>0</v>
      </c>
      <c r="R324" s="19">
        <v>3448624.4</v>
      </c>
      <c r="S324" s="19">
        <v>3448624.4</v>
      </c>
      <c r="T324" s="19">
        <v>497442.75</v>
      </c>
      <c r="U324" s="19">
        <v>895912442.75</v>
      </c>
      <c r="V324" s="19">
        <v>0</v>
      </c>
      <c r="W324" s="19">
        <v>895912442.75</v>
      </c>
      <c r="X324" s="20">
        <f t="shared" si="50"/>
        <v>3.8091068444369826E-3</v>
      </c>
      <c r="Y324" s="20">
        <f t="shared" si="51"/>
        <v>6.6293109504143638E-3</v>
      </c>
      <c r="Z324" s="21">
        <f t="shared" si="52"/>
        <v>1.0438417794851346E-2</v>
      </c>
    </row>
    <row r="325" spans="1:26" ht="60" outlineLevel="2" x14ac:dyDescent="0.25">
      <c r="A325" s="15" t="s">
        <v>362</v>
      </c>
      <c r="B325" s="16" t="s">
        <v>35</v>
      </c>
      <c r="C325" s="16" t="s">
        <v>68</v>
      </c>
      <c r="D325" s="16" t="s">
        <v>81</v>
      </c>
      <c r="E325" s="16"/>
      <c r="F325" s="16" t="s">
        <v>38</v>
      </c>
      <c r="G325" s="16">
        <v>1120</v>
      </c>
      <c r="H325" s="16">
        <v>3460</v>
      </c>
      <c r="I325" s="17" t="s">
        <v>366</v>
      </c>
      <c r="J325" s="18"/>
      <c r="K325" s="19"/>
      <c r="L325" s="19">
        <v>0</v>
      </c>
      <c r="M325" s="19">
        <v>224481479</v>
      </c>
      <c r="N325" s="19">
        <v>224481479</v>
      </c>
      <c r="O325" s="19"/>
      <c r="P325" s="19"/>
      <c r="Q325" s="19"/>
      <c r="R325" s="19"/>
      <c r="S325" s="19"/>
      <c r="T325" s="19"/>
      <c r="U325" s="19"/>
      <c r="V325" s="19"/>
      <c r="W325" s="19">
        <v>224481479</v>
      </c>
      <c r="X325" s="20">
        <f t="shared" si="50"/>
        <v>0</v>
      </c>
      <c r="Y325" s="20">
        <f t="shared" si="51"/>
        <v>0</v>
      </c>
      <c r="Z325" s="21">
        <f t="shared" si="52"/>
        <v>0</v>
      </c>
    </row>
    <row r="326" spans="1:26" ht="60" outlineLevel="2" x14ac:dyDescent="0.25">
      <c r="A326" s="15" t="s">
        <v>472</v>
      </c>
      <c r="B326" s="16" t="s">
        <v>35</v>
      </c>
      <c r="C326" s="16" t="s">
        <v>68</v>
      </c>
      <c r="D326" s="16" t="s">
        <v>81</v>
      </c>
      <c r="E326" s="16"/>
      <c r="F326" s="16" t="s">
        <v>38</v>
      </c>
      <c r="G326" s="16">
        <v>1120</v>
      </c>
      <c r="H326" s="16">
        <v>3480</v>
      </c>
      <c r="I326" s="17" t="s">
        <v>477</v>
      </c>
      <c r="J326" s="18">
        <v>376973132</v>
      </c>
      <c r="K326" s="19">
        <v>376973132</v>
      </c>
      <c r="L326" s="19">
        <v>0</v>
      </c>
      <c r="M326" s="19">
        <v>-224481479</v>
      </c>
      <c r="N326" s="19">
        <v>152491653</v>
      </c>
      <c r="O326" s="19">
        <v>0</v>
      </c>
      <c r="P326" s="19">
        <v>0</v>
      </c>
      <c r="Q326" s="19">
        <v>0</v>
      </c>
      <c r="R326" s="19">
        <v>27807229.52</v>
      </c>
      <c r="S326" s="19">
        <v>796401.08</v>
      </c>
      <c r="T326" s="19">
        <v>66436053.479999997</v>
      </c>
      <c r="U326" s="19">
        <v>349165902.48000002</v>
      </c>
      <c r="V326" s="19">
        <v>0</v>
      </c>
      <c r="W326" s="19">
        <v>124684423.48</v>
      </c>
      <c r="X326" s="20">
        <f t="shared" si="50"/>
        <v>0.18235246961353352</v>
      </c>
      <c r="Y326" s="20">
        <f t="shared" si="51"/>
        <v>0</v>
      </c>
      <c r="Z326" s="21">
        <f t="shared" si="52"/>
        <v>0.18235246961353352</v>
      </c>
    </row>
    <row r="327" spans="1:26" outlineLevel="1" x14ac:dyDescent="0.25">
      <c r="A327" s="22"/>
      <c r="B327" s="23"/>
      <c r="C327" s="23"/>
      <c r="D327" s="23" t="s">
        <v>524</v>
      </c>
      <c r="E327" s="23"/>
      <c r="F327" s="23"/>
      <c r="G327" s="23"/>
      <c r="H327" s="23"/>
      <c r="I327" s="24"/>
      <c r="J327" s="25">
        <f t="shared" ref="J327:W327" si="57">SUBTOTAL(9,J322:J326)</f>
        <v>1576086132</v>
      </c>
      <c r="K327" s="26">
        <f t="shared" si="57"/>
        <v>1576086132</v>
      </c>
      <c r="L327" s="26">
        <f t="shared" si="57"/>
        <v>0</v>
      </c>
      <c r="M327" s="26">
        <f t="shared" si="57"/>
        <v>-200000000</v>
      </c>
      <c r="N327" s="26">
        <f t="shared" si="57"/>
        <v>1376086132</v>
      </c>
      <c r="O327" s="26">
        <f t="shared" si="57"/>
        <v>0</v>
      </c>
      <c r="P327" s="26">
        <f t="shared" si="57"/>
        <v>6001932.8499999996</v>
      </c>
      <c r="Q327" s="26">
        <f t="shared" si="57"/>
        <v>0</v>
      </c>
      <c r="R327" s="26">
        <f t="shared" si="57"/>
        <v>31255853.919999998</v>
      </c>
      <c r="S327" s="26">
        <f t="shared" si="57"/>
        <v>4245025.4799999995</v>
      </c>
      <c r="T327" s="26">
        <f t="shared" si="57"/>
        <v>136158799.22999999</v>
      </c>
      <c r="U327" s="26">
        <f t="shared" si="57"/>
        <v>1538828345.23</v>
      </c>
      <c r="V327" s="26">
        <f t="shared" si="57"/>
        <v>0</v>
      </c>
      <c r="W327" s="26">
        <f t="shared" si="57"/>
        <v>1338828345.23</v>
      </c>
      <c r="X327" s="27">
        <f t="shared" si="50"/>
        <v>2.2713588338088127E-2</v>
      </c>
      <c r="Y327" s="27">
        <f t="shared" si="51"/>
        <v>4.3615967855709778E-3</v>
      </c>
      <c r="Z327" s="28">
        <f t="shared" si="52"/>
        <v>2.7075185123659105E-2</v>
      </c>
    </row>
    <row r="328" spans="1:26" ht="45" outlineLevel="2" x14ac:dyDescent="0.25">
      <c r="A328" s="15" t="s">
        <v>34</v>
      </c>
      <c r="B328" s="16" t="s">
        <v>35</v>
      </c>
      <c r="C328" s="16" t="s">
        <v>68</v>
      </c>
      <c r="D328" s="16" t="s">
        <v>83</v>
      </c>
      <c r="E328" s="16"/>
      <c r="F328" s="16" t="s">
        <v>38</v>
      </c>
      <c r="G328" s="16">
        <v>1120</v>
      </c>
      <c r="H328" s="16">
        <v>3480</v>
      </c>
      <c r="I328" s="17" t="s">
        <v>84</v>
      </c>
      <c r="J328" s="18">
        <v>328500</v>
      </c>
      <c r="K328" s="19">
        <v>328500</v>
      </c>
      <c r="L328" s="19">
        <v>0</v>
      </c>
      <c r="M328" s="19">
        <v>0</v>
      </c>
      <c r="N328" s="19">
        <v>328500</v>
      </c>
      <c r="O328" s="19">
        <v>0</v>
      </c>
      <c r="P328" s="19">
        <v>0</v>
      </c>
      <c r="Q328" s="19">
        <v>0</v>
      </c>
      <c r="R328" s="19">
        <v>0</v>
      </c>
      <c r="S328" s="19">
        <v>0</v>
      </c>
      <c r="T328" s="19">
        <v>44536</v>
      </c>
      <c r="U328" s="19">
        <v>328500</v>
      </c>
      <c r="V328" s="19">
        <v>0</v>
      </c>
      <c r="W328" s="19">
        <v>328500</v>
      </c>
      <c r="X328" s="20">
        <f t="shared" si="50"/>
        <v>0</v>
      </c>
      <c r="Y328" s="20">
        <f t="shared" si="51"/>
        <v>0</v>
      </c>
      <c r="Z328" s="21">
        <f t="shared" si="52"/>
        <v>0</v>
      </c>
    </row>
    <row r="329" spans="1:26" ht="135" outlineLevel="2" x14ac:dyDescent="0.25">
      <c r="A329" s="15" t="s">
        <v>172</v>
      </c>
      <c r="B329" s="16" t="s">
        <v>35</v>
      </c>
      <c r="C329" s="16" t="s">
        <v>68</v>
      </c>
      <c r="D329" s="16" t="s">
        <v>83</v>
      </c>
      <c r="E329" s="16"/>
      <c r="F329" s="16" t="s">
        <v>38</v>
      </c>
      <c r="G329" s="16">
        <v>1120</v>
      </c>
      <c r="H329" s="16">
        <v>3480</v>
      </c>
      <c r="I329" s="17" t="s">
        <v>189</v>
      </c>
      <c r="J329" s="18">
        <v>1535679133</v>
      </c>
      <c r="K329" s="19">
        <v>1535679133</v>
      </c>
      <c r="L329" s="19">
        <v>-39049312</v>
      </c>
      <c r="M329" s="19">
        <v>0</v>
      </c>
      <c r="N329" s="19">
        <v>1496629821</v>
      </c>
      <c r="O329" s="19">
        <v>5458084</v>
      </c>
      <c r="P329" s="19">
        <v>95132548.030000001</v>
      </c>
      <c r="Q329" s="19">
        <v>61695044.719999999</v>
      </c>
      <c r="R329" s="19">
        <v>223167645.02000001</v>
      </c>
      <c r="S329" s="19">
        <v>189617141.72999999</v>
      </c>
      <c r="T329" s="19">
        <v>1089.23</v>
      </c>
      <c r="U329" s="19">
        <v>1150225811.23</v>
      </c>
      <c r="V329" s="19">
        <v>0</v>
      </c>
      <c r="W329" s="19">
        <v>1111176499.23</v>
      </c>
      <c r="X329" s="20">
        <f t="shared" si="50"/>
        <v>0.14911345603877288</v>
      </c>
      <c r="Y329" s="20">
        <f t="shared" si="51"/>
        <v>0.10843407933804627</v>
      </c>
      <c r="Z329" s="21">
        <f t="shared" si="52"/>
        <v>0.25754753537681918</v>
      </c>
    </row>
    <row r="330" spans="1:26" ht="45" outlineLevel="2" x14ac:dyDescent="0.25">
      <c r="A330" s="15" t="s">
        <v>242</v>
      </c>
      <c r="B330" s="16" t="s">
        <v>243</v>
      </c>
      <c r="C330" s="16" t="s">
        <v>68</v>
      </c>
      <c r="D330" s="16" t="s">
        <v>83</v>
      </c>
      <c r="E330" s="16"/>
      <c r="F330" s="16" t="s">
        <v>38</v>
      </c>
      <c r="G330" s="16">
        <v>1120</v>
      </c>
      <c r="H330" s="16">
        <v>3480</v>
      </c>
      <c r="I330" s="17" t="s">
        <v>249</v>
      </c>
      <c r="J330" s="18">
        <v>60000</v>
      </c>
      <c r="K330" s="19">
        <v>60000</v>
      </c>
      <c r="L330" s="19">
        <v>0</v>
      </c>
      <c r="M330" s="19">
        <v>0</v>
      </c>
      <c r="N330" s="19">
        <v>60000</v>
      </c>
      <c r="O330" s="19">
        <v>0</v>
      </c>
      <c r="P330" s="19">
        <v>0</v>
      </c>
      <c r="Q330" s="19">
        <v>0</v>
      </c>
      <c r="R330" s="19">
        <v>0</v>
      </c>
      <c r="S330" s="19">
        <v>0</v>
      </c>
      <c r="T330" s="19">
        <v>15000</v>
      </c>
      <c r="U330" s="19">
        <v>60000</v>
      </c>
      <c r="V330" s="19">
        <v>0</v>
      </c>
      <c r="W330" s="19">
        <v>60000</v>
      </c>
      <c r="X330" s="20">
        <f t="shared" si="50"/>
        <v>0</v>
      </c>
      <c r="Y330" s="20">
        <f t="shared" si="51"/>
        <v>0</v>
      </c>
      <c r="Z330" s="21">
        <f t="shared" si="52"/>
        <v>0</v>
      </c>
    </row>
    <row r="331" spans="1:26" ht="90" outlineLevel="2" x14ac:dyDescent="0.25">
      <c r="A331" s="15" t="s">
        <v>341</v>
      </c>
      <c r="B331" s="16" t="s">
        <v>35</v>
      </c>
      <c r="C331" s="16" t="s">
        <v>68</v>
      </c>
      <c r="D331" s="16" t="s">
        <v>83</v>
      </c>
      <c r="E331" s="16"/>
      <c r="F331" s="16" t="s">
        <v>38</v>
      </c>
      <c r="G331" s="16">
        <v>1120</v>
      </c>
      <c r="H331" s="16">
        <v>3480</v>
      </c>
      <c r="I331" s="17" t="s">
        <v>347</v>
      </c>
      <c r="J331" s="18">
        <v>315844120</v>
      </c>
      <c r="K331" s="19">
        <v>315844120</v>
      </c>
      <c r="L331" s="19">
        <v>-89508060</v>
      </c>
      <c r="M331" s="19">
        <v>-150000000</v>
      </c>
      <c r="N331" s="19">
        <v>76336060</v>
      </c>
      <c r="O331" s="19">
        <v>8019528</v>
      </c>
      <c r="P331" s="19">
        <v>0</v>
      </c>
      <c r="Q331" s="19">
        <v>0</v>
      </c>
      <c r="R331" s="19">
        <v>0</v>
      </c>
      <c r="S331" s="19">
        <v>0</v>
      </c>
      <c r="T331" s="19">
        <v>18175191</v>
      </c>
      <c r="U331" s="19">
        <v>307824592</v>
      </c>
      <c r="V331" s="19">
        <v>0</v>
      </c>
      <c r="W331" s="19">
        <v>68316532</v>
      </c>
      <c r="X331" s="20">
        <f t="shared" si="50"/>
        <v>0</v>
      </c>
      <c r="Y331" s="20">
        <f t="shared" si="51"/>
        <v>0.10505556613741919</v>
      </c>
      <c r="Z331" s="21">
        <f t="shared" si="52"/>
        <v>0.10505556613741919</v>
      </c>
    </row>
    <row r="332" spans="1:26" ht="90" outlineLevel="2" x14ac:dyDescent="0.25">
      <c r="A332" s="15" t="s">
        <v>472</v>
      </c>
      <c r="B332" s="16" t="s">
        <v>35</v>
      </c>
      <c r="C332" s="16" t="s">
        <v>68</v>
      </c>
      <c r="D332" s="16" t="s">
        <v>83</v>
      </c>
      <c r="E332" s="16"/>
      <c r="F332" s="16" t="s">
        <v>38</v>
      </c>
      <c r="G332" s="16">
        <v>1120</v>
      </c>
      <c r="H332" s="16">
        <v>3480</v>
      </c>
      <c r="I332" s="17" t="s">
        <v>478</v>
      </c>
      <c r="J332" s="18">
        <v>79815750</v>
      </c>
      <c r="K332" s="19">
        <v>79815750</v>
      </c>
      <c r="L332" s="19">
        <v>0</v>
      </c>
      <c r="M332" s="19">
        <v>-39815750</v>
      </c>
      <c r="N332" s="19">
        <v>40000000</v>
      </c>
      <c r="O332" s="19">
        <v>0</v>
      </c>
      <c r="P332" s="19">
        <v>0</v>
      </c>
      <c r="Q332" s="19">
        <v>0</v>
      </c>
      <c r="R332" s="19">
        <v>12861356.49</v>
      </c>
      <c r="S332" s="19">
        <v>147607.98000000001</v>
      </c>
      <c r="T332" s="19">
        <v>7092581.0099999998</v>
      </c>
      <c r="U332" s="19">
        <v>66954393.509999998</v>
      </c>
      <c r="V332" s="19">
        <v>0</v>
      </c>
      <c r="W332" s="19">
        <v>27138643.509999998</v>
      </c>
      <c r="X332" s="20">
        <f t="shared" si="50"/>
        <v>0.32153391225</v>
      </c>
      <c r="Y332" s="20">
        <f t="shared" si="51"/>
        <v>0</v>
      </c>
      <c r="Z332" s="21">
        <f t="shared" si="52"/>
        <v>0.32153391225</v>
      </c>
    </row>
    <row r="333" spans="1:26" outlineLevel="1" x14ac:dyDescent="0.25">
      <c r="A333" s="22"/>
      <c r="B333" s="23"/>
      <c r="C333" s="23"/>
      <c r="D333" s="23" t="s">
        <v>525</v>
      </c>
      <c r="E333" s="23"/>
      <c r="F333" s="23"/>
      <c r="G333" s="23"/>
      <c r="H333" s="23"/>
      <c r="I333" s="24"/>
      <c r="J333" s="25">
        <f t="shared" ref="J333:W333" si="58">SUBTOTAL(9,J328:J332)</f>
        <v>1931727503</v>
      </c>
      <c r="K333" s="26">
        <f t="shared" si="58"/>
        <v>1931727503</v>
      </c>
      <c r="L333" s="26">
        <f t="shared" si="58"/>
        <v>-128557372</v>
      </c>
      <c r="M333" s="26">
        <f t="shared" si="58"/>
        <v>-189815750</v>
      </c>
      <c r="N333" s="26">
        <f t="shared" si="58"/>
        <v>1613354381</v>
      </c>
      <c r="O333" s="26">
        <f t="shared" si="58"/>
        <v>13477612</v>
      </c>
      <c r="P333" s="26">
        <f t="shared" si="58"/>
        <v>95132548.030000001</v>
      </c>
      <c r="Q333" s="26">
        <f t="shared" si="58"/>
        <v>61695044.719999999</v>
      </c>
      <c r="R333" s="26">
        <f t="shared" si="58"/>
        <v>236029001.51000002</v>
      </c>
      <c r="S333" s="26">
        <f t="shared" si="58"/>
        <v>189764749.70999998</v>
      </c>
      <c r="T333" s="26">
        <f t="shared" si="58"/>
        <v>25328397.240000002</v>
      </c>
      <c r="U333" s="26">
        <f t="shared" si="58"/>
        <v>1525393296.74</v>
      </c>
      <c r="V333" s="26">
        <f t="shared" si="58"/>
        <v>0</v>
      </c>
      <c r="W333" s="26">
        <f t="shared" si="58"/>
        <v>1207020174.74</v>
      </c>
      <c r="X333" s="27">
        <f t="shared" si="50"/>
        <v>0.14629705927578227</v>
      </c>
      <c r="Y333" s="27">
        <f t="shared" si="51"/>
        <v>0.10555970018468001</v>
      </c>
      <c r="Z333" s="28">
        <f t="shared" si="52"/>
        <v>0.25185675946046227</v>
      </c>
    </row>
    <row r="334" spans="1:26" ht="135" outlineLevel="2" x14ac:dyDescent="0.25">
      <c r="A334" s="15" t="s">
        <v>172</v>
      </c>
      <c r="B334" s="16" t="s">
        <v>35</v>
      </c>
      <c r="C334" s="16" t="s">
        <v>68</v>
      </c>
      <c r="D334" s="16" t="s">
        <v>190</v>
      </c>
      <c r="E334" s="16"/>
      <c r="F334" s="16" t="s">
        <v>38</v>
      </c>
      <c r="G334" s="16">
        <v>1120</v>
      </c>
      <c r="H334" s="16">
        <v>3480</v>
      </c>
      <c r="I334" s="17" t="s">
        <v>191</v>
      </c>
      <c r="J334" s="18">
        <v>53156712</v>
      </c>
      <c r="K334" s="19">
        <v>53156712</v>
      </c>
      <c r="L334" s="19">
        <v>0</v>
      </c>
      <c r="M334" s="19">
        <v>0</v>
      </c>
      <c r="N334" s="19">
        <v>53156712</v>
      </c>
      <c r="O334" s="19">
        <v>0</v>
      </c>
      <c r="P334" s="19">
        <v>1801112.79</v>
      </c>
      <c r="Q334" s="19">
        <v>3085987.74</v>
      </c>
      <c r="R334" s="19">
        <v>2543172.37</v>
      </c>
      <c r="S334" s="19">
        <v>530325.97</v>
      </c>
      <c r="T334" s="19">
        <v>4956189.0999999996</v>
      </c>
      <c r="U334" s="19">
        <v>45726439.100000001</v>
      </c>
      <c r="V334" s="19">
        <v>0</v>
      </c>
      <c r="W334" s="19">
        <v>45726439.100000001</v>
      </c>
      <c r="X334" s="20">
        <f t="shared" si="50"/>
        <v>4.7842920946652982E-2</v>
      </c>
      <c r="Y334" s="20">
        <f t="shared" si="51"/>
        <v>9.1937600090840843E-2</v>
      </c>
      <c r="Z334" s="21">
        <f t="shared" si="52"/>
        <v>0.13978052103749383</v>
      </c>
    </row>
    <row r="335" spans="1:26" ht="45" outlineLevel="2" x14ac:dyDescent="0.25">
      <c r="A335" s="15" t="s">
        <v>242</v>
      </c>
      <c r="B335" s="16" t="s">
        <v>243</v>
      </c>
      <c r="C335" s="16" t="s">
        <v>68</v>
      </c>
      <c r="D335" s="16" t="s">
        <v>190</v>
      </c>
      <c r="E335" s="16"/>
      <c r="F335" s="16" t="s">
        <v>38</v>
      </c>
      <c r="G335" s="16">
        <v>1120</v>
      </c>
      <c r="H335" s="16">
        <v>3480</v>
      </c>
      <c r="I335" s="17" t="s">
        <v>250</v>
      </c>
      <c r="J335" s="18">
        <v>15000000</v>
      </c>
      <c r="K335" s="19">
        <v>15000000</v>
      </c>
      <c r="L335" s="19">
        <v>0</v>
      </c>
      <c r="M335" s="19">
        <v>0</v>
      </c>
      <c r="N335" s="19">
        <v>15000000</v>
      </c>
      <c r="O335" s="19">
        <v>0</v>
      </c>
      <c r="P335" s="19">
        <v>0</v>
      </c>
      <c r="Q335" s="19">
        <v>0</v>
      </c>
      <c r="R335" s="19">
        <v>0</v>
      </c>
      <c r="S335" s="19">
        <v>0</v>
      </c>
      <c r="T335" s="19">
        <v>3750000</v>
      </c>
      <c r="U335" s="19">
        <v>15000000</v>
      </c>
      <c r="V335" s="19">
        <v>0</v>
      </c>
      <c r="W335" s="19">
        <v>15000000</v>
      </c>
      <c r="X335" s="20">
        <f t="shared" si="50"/>
        <v>0</v>
      </c>
      <c r="Y335" s="20">
        <f t="shared" si="51"/>
        <v>0</v>
      </c>
      <c r="Z335" s="21">
        <f t="shared" si="52"/>
        <v>0</v>
      </c>
    </row>
    <row r="336" spans="1:26" ht="90" outlineLevel="2" x14ac:dyDescent="0.25">
      <c r="A336" s="15" t="s">
        <v>242</v>
      </c>
      <c r="B336" s="16" t="s">
        <v>257</v>
      </c>
      <c r="C336" s="16" t="s">
        <v>68</v>
      </c>
      <c r="D336" s="16" t="s">
        <v>190</v>
      </c>
      <c r="E336" s="16"/>
      <c r="F336" s="16" t="s">
        <v>38</v>
      </c>
      <c r="G336" s="16">
        <v>1120</v>
      </c>
      <c r="H336" s="16">
        <v>3480</v>
      </c>
      <c r="I336" s="17" t="s">
        <v>259</v>
      </c>
      <c r="J336" s="18">
        <v>50000000</v>
      </c>
      <c r="K336" s="19">
        <v>50000000</v>
      </c>
      <c r="L336" s="19">
        <v>0</v>
      </c>
      <c r="M336" s="19">
        <v>0</v>
      </c>
      <c r="N336" s="19">
        <v>50000000</v>
      </c>
      <c r="O336" s="19">
        <v>0</v>
      </c>
      <c r="P336" s="19">
        <v>1040000.18</v>
      </c>
      <c r="Q336" s="19">
        <v>0</v>
      </c>
      <c r="R336" s="19">
        <v>0</v>
      </c>
      <c r="S336" s="19">
        <v>0</v>
      </c>
      <c r="T336" s="19">
        <v>-1040000.18</v>
      </c>
      <c r="U336" s="19">
        <v>48959999.82</v>
      </c>
      <c r="V336" s="19">
        <v>0</v>
      </c>
      <c r="W336" s="19">
        <v>48959999.82</v>
      </c>
      <c r="X336" s="20">
        <f t="shared" si="50"/>
        <v>0</v>
      </c>
      <c r="Y336" s="20">
        <f t="shared" si="51"/>
        <v>2.0800003600000002E-2</v>
      </c>
      <c r="Z336" s="21">
        <f t="shared" si="52"/>
        <v>2.0800003600000002E-2</v>
      </c>
    </row>
    <row r="337" spans="1:26" ht="90" outlineLevel="2" x14ac:dyDescent="0.25">
      <c r="A337" s="15" t="s">
        <v>242</v>
      </c>
      <c r="B337" s="16" t="s">
        <v>286</v>
      </c>
      <c r="C337" s="16" t="s">
        <v>68</v>
      </c>
      <c r="D337" s="16" t="s">
        <v>190</v>
      </c>
      <c r="E337" s="16"/>
      <c r="F337" s="16" t="s">
        <v>38</v>
      </c>
      <c r="G337" s="16">
        <v>1120</v>
      </c>
      <c r="H337" s="16">
        <v>3480</v>
      </c>
      <c r="I337" s="17" t="s">
        <v>289</v>
      </c>
      <c r="J337" s="18">
        <v>376533695</v>
      </c>
      <c r="K337" s="19">
        <v>376533695</v>
      </c>
      <c r="L337" s="19">
        <v>0</v>
      </c>
      <c r="M337" s="19">
        <v>0</v>
      </c>
      <c r="N337" s="19">
        <v>376533695</v>
      </c>
      <c r="O337" s="19">
        <v>0</v>
      </c>
      <c r="P337" s="19">
        <v>0</v>
      </c>
      <c r="Q337" s="19">
        <v>0</v>
      </c>
      <c r="R337" s="19">
        <v>28274346.98</v>
      </c>
      <c r="S337" s="19">
        <v>0</v>
      </c>
      <c r="T337" s="19">
        <v>65859076.770000003</v>
      </c>
      <c r="U337" s="19">
        <v>348259348.01999998</v>
      </c>
      <c r="V337" s="19">
        <v>0</v>
      </c>
      <c r="W337" s="19">
        <v>348259348.01999998</v>
      </c>
      <c r="X337" s="20">
        <f t="shared" si="50"/>
        <v>7.5091146836141723E-2</v>
      </c>
      <c r="Y337" s="20">
        <f t="shared" si="51"/>
        <v>0</v>
      </c>
      <c r="Z337" s="21">
        <f t="shared" si="52"/>
        <v>7.5091146836141723E-2</v>
      </c>
    </row>
    <row r="338" spans="1:26" ht="345" outlineLevel="2" x14ac:dyDescent="0.25">
      <c r="A338" s="15" t="s">
        <v>333</v>
      </c>
      <c r="B338" s="16" t="s">
        <v>35</v>
      </c>
      <c r="C338" s="16" t="s">
        <v>68</v>
      </c>
      <c r="D338" s="16" t="s">
        <v>190</v>
      </c>
      <c r="E338" s="16"/>
      <c r="F338" s="16" t="s">
        <v>38</v>
      </c>
      <c r="G338" s="16">
        <v>1120</v>
      </c>
      <c r="H338" s="16">
        <v>3480</v>
      </c>
      <c r="I338" s="17" t="s">
        <v>336</v>
      </c>
      <c r="J338" s="18">
        <v>1284333170</v>
      </c>
      <c r="K338" s="19">
        <v>1284333170</v>
      </c>
      <c r="L338" s="19">
        <v>0</v>
      </c>
      <c r="M338" s="19">
        <v>0</v>
      </c>
      <c r="N338" s="19">
        <v>1284333170</v>
      </c>
      <c r="O338" s="19">
        <v>796404963</v>
      </c>
      <c r="P338" s="19">
        <v>139048</v>
      </c>
      <c r="Q338" s="19">
        <v>0</v>
      </c>
      <c r="R338" s="19">
        <v>13317050</v>
      </c>
      <c r="S338" s="19">
        <v>13317050</v>
      </c>
      <c r="T338" s="19">
        <v>299175833</v>
      </c>
      <c r="U338" s="19">
        <v>474472109</v>
      </c>
      <c r="V338" s="19">
        <v>0</v>
      </c>
      <c r="W338" s="19">
        <v>474472109</v>
      </c>
      <c r="X338" s="20">
        <f t="shared" si="50"/>
        <v>1.0368843779063963E-2</v>
      </c>
      <c r="Y338" s="20">
        <f t="shared" si="51"/>
        <v>0.62020045079112918</v>
      </c>
      <c r="Z338" s="21">
        <f t="shared" si="52"/>
        <v>0.63056929457019317</v>
      </c>
    </row>
    <row r="339" spans="1:26" ht="90" outlineLevel="2" x14ac:dyDescent="0.25">
      <c r="A339" s="15" t="s">
        <v>341</v>
      </c>
      <c r="B339" s="16" t="s">
        <v>35</v>
      </c>
      <c r="C339" s="16" t="s">
        <v>68</v>
      </c>
      <c r="D339" s="16" t="s">
        <v>190</v>
      </c>
      <c r="E339" s="16"/>
      <c r="F339" s="16" t="s">
        <v>38</v>
      </c>
      <c r="G339" s="16">
        <v>1120</v>
      </c>
      <c r="H339" s="16">
        <v>3480</v>
      </c>
      <c r="I339" s="17" t="s">
        <v>348</v>
      </c>
      <c r="J339" s="18">
        <v>1919067</v>
      </c>
      <c r="K339" s="19">
        <v>1919067</v>
      </c>
      <c r="L339" s="19">
        <v>500000</v>
      </c>
      <c r="M339" s="19">
        <v>0</v>
      </c>
      <c r="N339" s="19">
        <v>2419067</v>
      </c>
      <c r="O339" s="19">
        <v>0</v>
      </c>
      <c r="P339" s="19">
        <v>224522.53</v>
      </c>
      <c r="Q339" s="19">
        <v>336808.37</v>
      </c>
      <c r="R339" s="19">
        <v>449063.13</v>
      </c>
      <c r="S339" s="19">
        <v>336801.02</v>
      </c>
      <c r="T339" s="19">
        <v>220.79</v>
      </c>
      <c r="U339" s="19">
        <v>908672.97</v>
      </c>
      <c r="V339" s="19">
        <v>0</v>
      </c>
      <c r="W339" s="19">
        <v>1408672.9700000002</v>
      </c>
      <c r="X339" s="20">
        <f t="shared" si="50"/>
        <v>0.185634845996411</v>
      </c>
      <c r="Y339" s="20">
        <f t="shared" si="51"/>
        <v>0.232044379093262</v>
      </c>
      <c r="Z339" s="21">
        <f t="shared" si="52"/>
        <v>0.41767922508967303</v>
      </c>
    </row>
    <row r="340" spans="1:26" ht="75" outlineLevel="2" x14ac:dyDescent="0.25">
      <c r="A340" s="15" t="s">
        <v>362</v>
      </c>
      <c r="B340" s="16" t="s">
        <v>35</v>
      </c>
      <c r="C340" s="16" t="s">
        <v>68</v>
      </c>
      <c r="D340" s="16" t="s">
        <v>190</v>
      </c>
      <c r="E340" s="16"/>
      <c r="F340" s="16" t="s">
        <v>38</v>
      </c>
      <c r="G340" s="16">
        <v>1120</v>
      </c>
      <c r="H340" s="16">
        <v>3460</v>
      </c>
      <c r="I340" s="17" t="s">
        <v>367</v>
      </c>
      <c r="J340" s="18">
        <v>0</v>
      </c>
      <c r="K340" s="19">
        <v>14808000</v>
      </c>
      <c r="L340" s="19">
        <v>0</v>
      </c>
      <c r="M340" s="19">
        <v>0</v>
      </c>
      <c r="N340" s="19">
        <v>14808000</v>
      </c>
      <c r="O340" s="19">
        <v>0</v>
      </c>
      <c r="P340" s="19">
        <v>14808000</v>
      </c>
      <c r="Q340" s="19">
        <v>0</v>
      </c>
      <c r="R340" s="19">
        <v>0</v>
      </c>
      <c r="S340" s="19">
        <v>0</v>
      </c>
      <c r="T340" s="19">
        <v>0</v>
      </c>
      <c r="U340" s="19">
        <v>0</v>
      </c>
      <c r="V340" s="19">
        <v>0</v>
      </c>
      <c r="W340" s="19">
        <v>0</v>
      </c>
      <c r="X340" s="20">
        <f t="shared" si="50"/>
        <v>0</v>
      </c>
      <c r="Y340" s="20">
        <f t="shared" si="51"/>
        <v>1</v>
      </c>
      <c r="Z340" s="21">
        <f t="shared" si="52"/>
        <v>1</v>
      </c>
    </row>
    <row r="341" spans="1:26" ht="120" outlineLevel="2" x14ac:dyDescent="0.25">
      <c r="A341" s="15" t="s">
        <v>472</v>
      </c>
      <c r="B341" s="16" t="s">
        <v>35</v>
      </c>
      <c r="C341" s="16" t="s">
        <v>68</v>
      </c>
      <c r="D341" s="16" t="s">
        <v>190</v>
      </c>
      <c r="E341" s="16"/>
      <c r="F341" s="16" t="s">
        <v>38</v>
      </c>
      <c r="G341" s="16">
        <v>1120</v>
      </c>
      <c r="H341" s="16">
        <v>3480</v>
      </c>
      <c r="I341" s="17" t="s">
        <v>479</v>
      </c>
      <c r="J341" s="18">
        <v>147000000</v>
      </c>
      <c r="K341" s="19">
        <v>147000000</v>
      </c>
      <c r="L341" s="19">
        <v>0</v>
      </c>
      <c r="M341" s="19">
        <v>-102146188</v>
      </c>
      <c r="N341" s="19">
        <v>44853812</v>
      </c>
      <c r="O341" s="19">
        <v>0</v>
      </c>
      <c r="P341" s="19">
        <v>0</v>
      </c>
      <c r="Q341" s="19">
        <v>0</v>
      </c>
      <c r="R341" s="19">
        <v>20979917.190000001</v>
      </c>
      <c r="S341" s="19">
        <v>10210955.26</v>
      </c>
      <c r="T341" s="19">
        <v>15770082.810000001</v>
      </c>
      <c r="U341" s="19">
        <v>126020082.81</v>
      </c>
      <c r="V341" s="19">
        <v>0</v>
      </c>
      <c r="W341" s="19">
        <v>23873894.809999999</v>
      </c>
      <c r="X341" s="20">
        <f t="shared" si="50"/>
        <v>0.4677398922080469</v>
      </c>
      <c r="Y341" s="20">
        <f t="shared" si="51"/>
        <v>0</v>
      </c>
      <c r="Z341" s="21">
        <f t="shared" si="52"/>
        <v>0.4677398922080469</v>
      </c>
    </row>
    <row r="342" spans="1:26" outlineLevel="1" x14ac:dyDescent="0.25">
      <c r="A342" s="22"/>
      <c r="B342" s="23"/>
      <c r="C342" s="23"/>
      <c r="D342" s="23" t="s">
        <v>526</v>
      </c>
      <c r="E342" s="23"/>
      <c r="F342" s="23"/>
      <c r="G342" s="23"/>
      <c r="H342" s="23"/>
      <c r="I342" s="24"/>
      <c r="J342" s="25">
        <f t="shared" ref="J342:W342" si="59">SUBTOTAL(9,J334:J341)</f>
        <v>1927942644</v>
      </c>
      <c r="K342" s="26">
        <f t="shared" si="59"/>
        <v>1942750644</v>
      </c>
      <c r="L342" s="26">
        <f t="shared" si="59"/>
        <v>500000</v>
      </c>
      <c r="M342" s="26">
        <f t="shared" si="59"/>
        <v>-102146188</v>
      </c>
      <c r="N342" s="26">
        <f t="shared" si="59"/>
        <v>1841104456</v>
      </c>
      <c r="O342" s="26">
        <f t="shared" si="59"/>
        <v>796404963</v>
      </c>
      <c r="P342" s="26">
        <f t="shared" si="59"/>
        <v>18012683.5</v>
      </c>
      <c r="Q342" s="26">
        <f t="shared" si="59"/>
        <v>3422796.1100000003</v>
      </c>
      <c r="R342" s="26">
        <f t="shared" si="59"/>
        <v>65563549.670000002</v>
      </c>
      <c r="S342" s="26">
        <f t="shared" si="59"/>
        <v>24395132.25</v>
      </c>
      <c r="T342" s="26">
        <f t="shared" si="59"/>
        <v>388471402.29000002</v>
      </c>
      <c r="U342" s="26">
        <f t="shared" si="59"/>
        <v>1059346651.72</v>
      </c>
      <c r="V342" s="26">
        <f t="shared" si="59"/>
        <v>0</v>
      </c>
      <c r="W342" s="26">
        <f t="shared" si="59"/>
        <v>957700463.72000003</v>
      </c>
      <c r="X342" s="27">
        <f t="shared" si="50"/>
        <v>3.5610988532635439E-2</v>
      </c>
      <c r="Y342" s="27">
        <f t="shared" si="51"/>
        <v>0.44421186421266257</v>
      </c>
      <c r="Z342" s="28">
        <f t="shared" si="52"/>
        <v>0.47982285274529801</v>
      </c>
    </row>
    <row r="343" spans="1:26" outlineLevel="2" x14ac:dyDescent="0.25">
      <c r="A343" s="15" t="s">
        <v>34</v>
      </c>
      <c r="B343" s="16" t="s">
        <v>35</v>
      </c>
      <c r="C343" s="16" t="s">
        <v>68</v>
      </c>
      <c r="D343" s="16" t="s">
        <v>85</v>
      </c>
      <c r="E343" s="16"/>
      <c r="F343" s="16" t="s">
        <v>38</v>
      </c>
      <c r="G343" s="16">
        <v>1120</v>
      </c>
      <c r="H343" s="16">
        <v>3480</v>
      </c>
      <c r="I343" s="17" t="s">
        <v>86</v>
      </c>
      <c r="J343" s="18">
        <v>0</v>
      </c>
      <c r="K343" s="19">
        <v>0</v>
      </c>
      <c r="L343" s="19">
        <v>2544716</v>
      </c>
      <c r="M343" s="19">
        <v>0</v>
      </c>
      <c r="N343" s="19">
        <v>2544716</v>
      </c>
      <c r="O343" s="19">
        <v>0</v>
      </c>
      <c r="P343" s="19">
        <v>0</v>
      </c>
      <c r="Q343" s="19">
        <v>0</v>
      </c>
      <c r="R343" s="19">
        <v>0</v>
      </c>
      <c r="S343" s="19">
        <v>0</v>
      </c>
      <c r="T343" s="19">
        <v>0</v>
      </c>
      <c r="U343" s="19">
        <v>0</v>
      </c>
      <c r="V343" s="19">
        <v>0</v>
      </c>
      <c r="W343" s="19">
        <v>2544716</v>
      </c>
      <c r="X343" s="20">
        <f t="shared" si="50"/>
        <v>0</v>
      </c>
      <c r="Y343" s="20">
        <f t="shared" si="51"/>
        <v>0</v>
      </c>
      <c r="Z343" s="21">
        <f t="shared" si="52"/>
        <v>0</v>
      </c>
    </row>
    <row r="344" spans="1:26" outlineLevel="2" x14ac:dyDescent="0.25">
      <c r="A344" s="15" t="s">
        <v>242</v>
      </c>
      <c r="B344" s="16" t="s">
        <v>257</v>
      </c>
      <c r="C344" s="16" t="s">
        <v>68</v>
      </c>
      <c r="D344" s="16" t="s">
        <v>85</v>
      </c>
      <c r="E344" s="16"/>
      <c r="F344" s="16" t="s">
        <v>38</v>
      </c>
      <c r="G344" s="16">
        <v>1120</v>
      </c>
      <c r="H344" s="16">
        <v>3480</v>
      </c>
      <c r="I344" s="17" t="s">
        <v>260</v>
      </c>
      <c r="J344" s="18">
        <v>0</v>
      </c>
      <c r="K344" s="19">
        <v>0</v>
      </c>
      <c r="L344" s="19">
        <v>10000000</v>
      </c>
      <c r="M344" s="19">
        <v>25000000</v>
      </c>
      <c r="N344" s="19">
        <v>35000000</v>
      </c>
      <c r="O344" s="19">
        <v>0</v>
      </c>
      <c r="P344" s="19">
        <v>0</v>
      </c>
      <c r="Q344" s="19">
        <v>0</v>
      </c>
      <c r="R344" s="19">
        <v>0</v>
      </c>
      <c r="S344" s="19">
        <v>0</v>
      </c>
      <c r="T344" s="19">
        <v>0</v>
      </c>
      <c r="U344" s="19">
        <v>0</v>
      </c>
      <c r="V344" s="19">
        <v>0</v>
      </c>
      <c r="W344" s="19">
        <v>35000000</v>
      </c>
      <c r="X344" s="20">
        <f t="shared" si="50"/>
        <v>0</v>
      </c>
      <c r="Y344" s="20">
        <f t="shared" si="51"/>
        <v>0</v>
      </c>
      <c r="Z344" s="21">
        <f t="shared" si="52"/>
        <v>0</v>
      </c>
    </row>
    <row r="345" spans="1:26" outlineLevel="2" x14ac:dyDescent="0.25">
      <c r="A345" s="15" t="s">
        <v>296</v>
      </c>
      <c r="B345" s="16" t="s">
        <v>35</v>
      </c>
      <c r="C345" s="16" t="s">
        <v>68</v>
      </c>
      <c r="D345" s="16" t="s">
        <v>85</v>
      </c>
      <c r="E345" s="16"/>
      <c r="F345" s="16" t="s">
        <v>38</v>
      </c>
      <c r="G345" s="16">
        <v>1120</v>
      </c>
      <c r="H345" s="16">
        <v>3480</v>
      </c>
      <c r="I345" s="17" t="s">
        <v>86</v>
      </c>
      <c r="J345" s="18">
        <v>0</v>
      </c>
      <c r="K345" s="19">
        <v>0</v>
      </c>
      <c r="L345" s="19">
        <v>4805000</v>
      </c>
      <c r="M345" s="19">
        <v>0</v>
      </c>
      <c r="N345" s="19">
        <v>4805000</v>
      </c>
      <c r="O345" s="19">
        <v>0</v>
      </c>
      <c r="P345" s="19">
        <v>0</v>
      </c>
      <c r="Q345" s="19">
        <v>0</v>
      </c>
      <c r="R345" s="19">
        <v>0</v>
      </c>
      <c r="S345" s="19">
        <v>0</v>
      </c>
      <c r="T345" s="19">
        <v>0</v>
      </c>
      <c r="U345" s="19">
        <v>0</v>
      </c>
      <c r="V345" s="19">
        <v>0</v>
      </c>
      <c r="W345" s="19">
        <v>4805000</v>
      </c>
      <c r="X345" s="20">
        <f t="shared" si="50"/>
        <v>0</v>
      </c>
      <c r="Y345" s="20">
        <f t="shared" si="51"/>
        <v>0</v>
      </c>
      <c r="Z345" s="21">
        <f t="shared" si="52"/>
        <v>0</v>
      </c>
    </row>
    <row r="346" spans="1:26" outlineLevel="2" x14ac:dyDescent="0.25">
      <c r="A346" s="15" t="s">
        <v>333</v>
      </c>
      <c r="B346" s="16" t="s">
        <v>35</v>
      </c>
      <c r="C346" s="16" t="s">
        <v>68</v>
      </c>
      <c r="D346" s="16" t="s">
        <v>85</v>
      </c>
      <c r="E346" s="16"/>
      <c r="F346" s="16" t="s">
        <v>38</v>
      </c>
      <c r="G346" s="16">
        <v>1120</v>
      </c>
      <c r="H346" s="16">
        <v>3480</v>
      </c>
      <c r="I346" s="17" t="s">
        <v>337</v>
      </c>
      <c r="J346" s="18">
        <v>1908755</v>
      </c>
      <c r="K346" s="19">
        <v>1908755</v>
      </c>
      <c r="L346" s="19">
        <v>0</v>
      </c>
      <c r="M346" s="19">
        <v>0</v>
      </c>
      <c r="N346" s="19">
        <v>1908755</v>
      </c>
      <c r="O346" s="19">
        <v>0</v>
      </c>
      <c r="P346" s="19">
        <v>1645235</v>
      </c>
      <c r="Q346" s="19">
        <v>0</v>
      </c>
      <c r="R346" s="19">
        <v>4740</v>
      </c>
      <c r="S346" s="19">
        <v>4740</v>
      </c>
      <c r="T346" s="19">
        <v>0</v>
      </c>
      <c r="U346" s="19">
        <v>258780</v>
      </c>
      <c r="V346" s="19">
        <v>0</v>
      </c>
      <c r="W346" s="19">
        <v>258780</v>
      </c>
      <c r="X346" s="20">
        <f t="shared" si="50"/>
        <v>2.4832940843638918E-3</v>
      </c>
      <c r="Y346" s="20">
        <f t="shared" si="51"/>
        <v>0.86194142255030115</v>
      </c>
      <c r="Z346" s="21">
        <f t="shared" si="52"/>
        <v>0.86442471663466502</v>
      </c>
    </row>
    <row r="347" spans="1:26" outlineLevel="2" x14ac:dyDescent="0.25">
      <c r="A347" s="15" t="s">
        <v>341</v>
      </c>
      <c r="B347" s="16" t="s">
        <v>35</v>
      </c>
      <c r="C347" s="16" t="s">
        <v>68</v>
      </c>
      <c r="D347" s="16" t="s">
        <v>85</v>
      </c>
      <c r="E347" s="16"/>
      <c r="F347" s="16" t="s">
        <v>38</v>
      </c>
      <c r="G347" s="16">
        <v>1120</v>
      </c>
      <c r="H347" s="16">
        <v>3480</v>
      </c>
      <c r="I347" s="17" t="s">
        <v>86</v>
      </c>
      <c r="J347" s="18">
        <v>0</v>
      </c>
      <c r="K347" s="19">
        <v>0</v>
      </c>
      <c r="L347" s="19">
        <v>10000000</v>
      </c>
      <c r="M347" s="19">
        <v>0</v>
      </c>
      <c r="N347" s="19">
        <v>10000000</v>
      </c>
      <c r="O347" s="19">
        <v>0</v>
      </c>
      <c r="P347" s="19">
        <v>0</v>
      </c>
      <c r="Q347" s="19">
        <v>0</v>
      </c>
      <c r="R347" s="19">
        <v>0</v>
      </c>
      <c r="S347" s="19">
        <v>0</v>
      </c>
      <c r="T347" s="19">
        <v>0</v>
      </c>
      <c r="U347" s="19">
        <v>0</v>
      </c>
      <c r="V347" s="19">
        <v>0</v>
      </c>
      <c r="W347" s="19">
        <v>10000000</v>
      </c>
      <c r="X347" s="20">
        <f t="shared" si="50"/>
        <v>0</v>
      </c>
      <c r="Y347" s="20">
        <f t="shared" si="51"/>
        <v>0</v>
      </c>
      <c r="Z347" s="21">
        <f t="shared" si="52"/>
        <v>0</v>
      </c>
    </row>
    <row r="348" spans="1:26" outlineLevel="2" x14ac:dyDescent="0.25">
      <c r="A348" s="15" t="s">
        <v>362</v>
      </c>
      <c r="B348" s="16" t="s">
        <v>35</v>
      </c>
      <c r="C348" s="16" t="s">
        <v>68</v>
      </c>
      <c r="D348" s="16" t="s">
        <v>85</v>
      </c>
      <c r="E348" s="16"/>
      <c r="F348" s="16" t="s">
        <v>38</v>
      </c>
      <c r="G348" s="16">
        <v>1120</v>
      </c>
      <c r="H348" s="16">
        <v>3460</v>
      </c>
      <c r="I348" s="17" t="s">
        <v>337</v>
      </c>
      <c r="J348" s="18">
        <v>3947636580</v>
      </c>
      <c r="K348" s="19">
        <v>3894551864</v>
      </c>
      <c r="L348" s="19">
        <v>0</v>
      </c>
      <c r="M348" s="19">
        <v>-1200000000</v>
      </c>
      <c r="N348" s="19">
        <v>2694551864</v>
      </c>
      <c r="O348" s="19">
        <v>0</v>
      </c>
      <c r="P348" s="19">
        <v>50000</v>
      </c>
      <c r="Q348" s="19">
        <v>0</v>
      </c>
      <c r="R348" s="19">
        <v>0</v>
      </c>
      <c r="S348" s="19">
        <v>0</v>
      </c>
      <c r="T348" s="19">
        <v>0</v>
      </c>
      <c r="U348" s="19">
        <v>3894501864</v>
      </c>
      <c r="V348" s="19">
        <v>0</v>
      </c>
      <c r="W348" s="19">
        <v>2694501864</v>
      </c>
      <c r="X348" s="20">
        <f t="shared" si="50"/>
        <v>0</v>
      </c>
      <c r="Y348" s="20">
        <f t="shared" si="51"/>
        <v>1.855596125946381E-5</v>
      </c>
      <c r="Z348" s="21">
        <f t="shared" si="52"/>
        <v>1.855596125946381E-5</v>
      </c>
    </row>
    <row r="349" spans="1:26" outlineLevel="1" x14ac:dyDescent="0.25">
      <c r="A349" s="22"/>
      <c r="B349" s="23"/>
      <c r="C349" s="23"/>
      <c r="D349" s="23" t="s">
        <v>527</v>
      </c>
      <c r="E349" s="23"/>
      <c r="F349" s="23"/>
      <c r="G349" s="23"/>
      <c r="H349" s="23"/>
      <c r="I349" s="24"/>
      <c r="J349" s="25">
        <f t="shared" ref="J349:W349" si="60">SUBTOTAL(9,J343:J348)</f>
        <v>3949545335</v>
      </c>
      <c r="K349" s="26">
        <f t="shared" si="60"/>
        <v>3896460619</v>
      </c>
      <c r="L349" s="26">
        <f t="shared" si="60"/>
        <v>27349716</v>
      </c>
      <c r="M349" s="26">
        <f t="shared" si="60"/>
        <v>-1175000000</v>
      </c>
      <c r="N349" s="26">
        <f t="shared" si="60"/>
        <v>2748810335</v>
      </c>
      <c r="O349" s="26">
        <f t="shared" si="60"/>
        <v>0</v>
      </c>
      <c r="P349" s="26">
        <f t="shared" si="60"/>
        <v>1695235</v>
      </c>
      <c r="Q349" s="26">
        <f t="shared" si="60"/>
        <v>0</v>
      </c>
      <c r="R349" s="26">
        <f t="shared" si="60"/>
        <v>4740</v>
      </c>
      <c r="S349" s="26">
        <f t="shared" si="60"/>
        <v>4740</v>
      </c>
      <c r="T349" s="26">
        <f t="shared" si="60"/>
        <v>0</v>
      </c>
      <c r="U349" s="26">
        <f t="shared" si="60"/>
        <v>3894760644</v>
      </c>
      <c r="V349" s="26">
        <f t="shared" si="60"/>
        <v>0</v>
      </c>
      <c r="W349" s="26">
        <f t="shared" si="60"/>
        <v>2747110360</v>
      </c>
      <c r="X349" s="27">
        <f t="shared" si="50"/>
        <v>1.7243823408427341E-6</v>
      </c>
      <c r="Y349" s="27">
        <f t="shared" si="51"/>
        <v>6.1671588556509119E-4</v>
      </c>
      <c r="Z349" s="28">
        <f t="shared" si="52"/>
        <v>6.1844026790593392E-4</v>
      </c>
    </row>
    <row r="350" spans="1:26" outlineLevel="2" x14ac:dyDescent="0.25">
      <c r="A350" s="15" t="s">
        <v>34</v>
      </c>
      <c r="B350" s="16" t="s">
        <v>35</v>
      </c>
      <c r="C350" s="16" t="s">
        <v>68</v>
      </c>
      <c r="D350" s="16" t="s">
        <v>87</v>
      </c>
      <c r="E350" s="16"/>
      <c r="F350" s="16" t="s">
        <v>38</v>
      </c>
      <c r="G350" s="16">
        <v>1120</v>
      </c>
      <c r="H350" s="16">
        <v>3480</v>
      </c>
      <c r="I350" s="17" t="s">
        <v>88</v>
      </c>
      <c r="J350" s="18">
        <v>66460145</v>
      </c>
      <c r="K350" s="19">
        <v>33460145</v>
      </c>
      <c r="L350" s="19">
        <v>-2544716</v>
      </c>
      <c r="M350" s="19">
        <v>0</v>
      </c>
      <c r="N350" s="19">
        <v>30915429</v>
      </c>
      <c r="O350" s="19">
        <v>44500</v>
      </c>
      <c r="P350" s="19">
        <v>11149529</v>
      </c>
      <c r="Q350" s="19">
        <v>0</v>
      </c>
      <c r="R350" s="19">
        <v>2062200</v>
      </c>
      <c r="S350" s="19">
        <v>2038200</v>
      </c>
      <c r="T350" s="19">
        <v>526144</v>
      </c>
      <c r="U350" s="19">
        <v>20203916</v>
      </c>
      <c r="V350" s="19">
        <v>0</v>
      </c>
      <c r="W350" s="19">
        <v>17659200</v>
      </c>
      <c r="X350" s="20">
        <f t="shared" si="50"/>
        <v>6.670455713229792E-2</v>
      </c>
      <c r="Y350" s="20">
        <f t="shared" si="51"/>
        <v>0.36208551400014538</v>
      </c>
      <c r="Z350" s="21">
        <f t="shared" si="52"/>
        <v>0.42879007113244327</v>
      </c>
    </row>
    <row r="351" spans="1:26" outlineLevel="2" x14ac:dyDescent="0.25">
      <c r="A351" s="15" t="s">
        <v>172</v>
      </c>
      <c r="B351" s="16" t="s">
        <v>35</v>
      </c>
      <c r="C351" s="16" t="s">
        <v>68</v>
      </c>
      <c r="D351" s="16" t="s">
        <v>87</v>
      </c>
      <c r="E351" s="16"/>
      <c r="F351" s="16" t="s">
        <v>38</v>
      </c>
      <c r="G351" s="16">
        <v>1120</v>
      </c>
      <c r="H351" s="16">
        <v>3480</v>
      </c>
      <c r="I351" s="17" t="s">
        <v>88</v>
      </c>
      <c r="J351" s="18">
        <v>90340185</v>
      </c>
      <c r="K351" s="19">
        <v>90340185</v>
      </c>
      <c r="L351" s="19">
        <v>0</v>
      </c>
      <c r="M351" s="19">
        <v>0</v>
      </c>
      <c r="N351" s="19">
        <v>90340185</v>
      </c>
      <c r="O351" s="19">
        <v>0</v>
      </c>
      <c r="P351" s="19">
        <v>13508803.35</v>
      </c>
      <c r="Q351" s="19">
        <v>0</v>
      </c>
      <c r="R351" s="19">
        <v>11312043.65</v>
      </c>
      <c r="S351" s="19">
        <v>10866043.65</v>
      </c>
      <c r="T351" s="19">
        <v>364200</v>
      </c>
      <c r="U351" s="19">
        <v>65519338</v>
      </c>
      <c r="V351" s="19">
        <v>0</v>
      </c>
      <c r="W351" s="19">
        <v>65519338.000000007</v>
      </c>
      <c r="X351" s="20">
        <f t="shared" si="50"/>
        <v>0.12521607798345774</v>
      </c>
      <c r="Y351" s="20">
        <f t="shared" si="51"/>
        <v>0.1495326066688927</v>
      </c>
      <c r="Z351" s="21">
        <f t="shared" si="52"/>
        <v>0.27474868465235047</v>
      </c>
    </row>
    <row r="352" spans="1:26" outlineLevel="2" x14ac:dyDescent="0.25">
      <c r="A352" s="15" t="s">
        <v>242</v>
      </c>
      <c r="B352" s="16" t="s">
        <v>243</v>
      </c>
      <c r="C352" s="16" t="s">
        <v>68</v>
      </c>
      <c r="D352" s="16" t="s">
        <v>87</v>
      </c>
      <c r="E352" s="16"/>
      <c r="F352" s="16" t="s">
        <v>38</v>
      </c>
      <c r="G352" s="16">
        <v>1120</v>
      </c>
      <c r="H352" s="16">
        <v>3480</v>
      </c>
      <c r="I352" s="17" t="s">
        <v>88</v>
      </c>
      <c r="J352" s="18">
        <v>805800</v>
      </c>
      <c r="K352" s="19">
        <v>805800</v>
      </c>
      <c r="L352" s="19">
        <v>0</v>
      </c>
      <c r="M352" s="19">
        <v>0</v>
      </c>
      <c r="N352" s="19">
        <v>805800</v>
      </c>
      <c r="O352" s="19">
        <v>0</v>
      </c>
      <c r="P352" s="19">
        <v>0</v>
      </c>
      <c r="Q352" s="19">
        <v>0</v>
      </c>
      <c r="R352" s="19">
        <v>0</v>
      </c>
      <c r="S352" s="19">
        <v>0</v>
      </c>
      <c r="T352" s="19">
        <v>201450</v>
      </c>
      <c r="U352" s="19">
        <v>805800</v>
      </c>
      <c r="V352" s="19">
        <v>0</v>
      </c>
      <c r="W352" s="19">
        <v>805800</v>
      </c>
      <c r="X352" s="20">
        <f t="shared" si="50"/>
        <v>0</v>
      </c>
      <c r="Y352" s="20">
        <f t="shared" si="51"/>
        <v>0</v>
      </c>
      <c r="Z352" s="21">
        <f t="shared" si="52"/>
        <v>0</v>
      </c>
    </row>
    <row r="353" spans="1:26" outlineLevel="2" x14ac:dyDescent="0.25">
      <c r="A353" s="15" t="s">
        <v>242</v>
      </c>
      <c r="B353" s="16" t="s">
        <v>257</v>
      </c>
      <c r="C353" s="16" t="s">
        <v>68</v>
      </c>
      <c r="D353" s="16" t="s">
        <v>87</v>
      </c>
      <c r="E353" s="16"/>
      <c r="F353" s="16" t="s">
        <v>38</v>
      </c>
      <c r="G353" s="16">
        <v>1120</v>
      </c>
      <c r="H353" s="16">
        <v>3480</v>
      </c>
      <c r="I353" s="17" t="s">
        <v>88</v>
      </c>
      <c r="J353" s="18">
        <v>149481280</v>
      </c>
      <c r="K353" s="19">
        <v>149481280</v>
      </c>
      <c r="L353" s="19">
        <v>0</v>
      </c>
      <c r="M353" s="19">
        <v>30000000</v>
      </c>
      <c r="N353" s="19">
        <v>179481280</v>
      </c>
      <c r="O353" s="19">
        <v>0</v>
      </c>
      <c r="P353" s="19">
        <v>32407920</v>
      </c>
      <c r="Q353" s="19">
        <v>0</v>
      </c>
      <c r="R353" s="19">
        <v>3805000</v>
      </c>
      <c r="S353" s="19">
        <v>3429800</v>
      </c>
      <c r="T353" s="19">
        <v>1157400</v>
      </c>
      <c r="U353" s="19">
        <v>113268360</v>
      </c>
      <c r="V353" s="19">
        <v>0</v>
      </c>
      <c r="W353" s="19">
        <v>143268360</v>
      </c>
      <c r="X353" s="20">
        <f t="shared" si="50"/>
        <v>2.1199982527425703E-2</v>
      </c>
      <c r="Y353" s="20">
        <f t="shared" si="51"/>
        <v>0.18056434632068594</v>
      </c>
      <c r="Z353" s="21">
        <f t="shared" si="52"/>
        <v>0.20176432884811163</v>
      </c>
    </row>
    <row r="354" spans="1:26" outlineLevel="2" x14ac:dyDescent="0.25">
      <c r="A354" s="15" t="s">
        <v>242</v>
      </c>
      <c r="B354" s="16" t="s">
        <v>286</v>
      </c>
      <c r="C354" s="16" t="s">
        <v>68</v>
      </c>
      <c r="D354" s="16" t="s">
        <v>87</v>
      </c>
      <c r="E354" s="16"/>
      <c r="F354" s="16" t="s">
        <v>38</v>
      </c>
      <c r="G354" s="16">
        <v>1120</v>
      </c>
      <c r="H354" s="16">
        <v>3480</v>
      </c>
      <c r="I354" s="17" t="s">
        <v>88</v>
      </c>
      <c r="J354" s="18">
        <v>6043600</v>
      </c>
      <c r="K354" s="19">
        <v>6043600</v>
      </c>
      <c r="L354" s="19">
        <v>-5000000</v>
      </c>
      <c r="M354" s="19">
        <v>0</v>
      </c>
      <c r="N354" s="19">
        <v>1043600</v>
      </c>
      <c r="O354" s="19">
        <v>0</v>
      </c>
      <c r="P354" s="19">
        <v>0</v>
      </c>
      <c r="Q354" s="19">
        <v>0</v>
      </c>
      <c r="R354" s="19">
        <v>243000</v>
      </c>
      <c r="S354" s="19">
        <v>0</v>
      </c>
      <c r="T354" s="19">
        <v>800600</v>
      </c>
      <c r="U354" s="19">
        <v>5800600</v>
      </c>
      <c r="V354" s="19">
        <v>0</v>
      </c>
      <c r="W354" s="19">
        <v>800600</v>
      </c>
      <c r="X354" s="20">
        <f t="shared" si="50"/>
        <v>0.23284783441931775</v>
      </c>
      <c r="Y354" s="20">
        <f t="shared" si="51"/>
        <v>0</v>
      </c>
      <c r="Z354" s="21">
        <f t="shared" si="52"/>
        <v>0.23284783441931775</v>
      </c>
    </row>
    <row r="355" spans="1:26" outlineLevel="2" x14ac:dyDescent="0.25">
      <c r="A355" s="15" t="s">
        <v>296</v>
      </c>
      <c r="B355" s="16" t="s">
        <v>35</v>
      </c>
      <c r="C355" s="16" t="s">
        <v>68</v>
      </c>
      <c r="D355" s="16" t="s">
        <v>87</v>
      </c>
      <c r="E355" s="16"/>
      <c r="F355" s="16" t="s">
        <v>38</v>
      </c>
      <c r="G355" s="16">
        <v>1120</v>
      </c>
      <c r="H355" s="16">
        <v>3480</v>
      </c>
      <c r="I355" s="17" t="s">
        <v>88</v>
      </c>
      <c r="J355" s="18">
        <v>60397500</v>
      </c>
      <c r="K355" s="19">
        <v>60397500</v>
      </c>
      <c r="L355" s="19">
        <v>0</v>
      </c>
      <c r="M355" s="19">
        <v>0</v>
      </c>
      <c r="N355" s="19">
        <v>60397500</v>
      </c>
      <c r="O355" s="19">
        <v>288400</v>
      </c>
      <c r="P355" s="19">
        <v>5244155.7699999996</v>
      </c>
      <c r="Q355" s="19">
        <v>0</v>
      </c>
      <c r="R355" s="19">
        <v>6800119.2300000004</v>
      </c>
      <c r="S355" s="19">
        <v>6702719.2300000004</v>
      </c>
      <c r="T355" s="19">
        <v>2766700</v>
      </c>
      <c r="U355" s="19">
        <v>48064825</v>
      </c>
      <c r="V355" s="19">
        <v>0</v>
      </c>
      <c r="W355" s="19">
        <v>48064825</v>
      </c>
      <c r="X355" s="20">
        <f t="shared" si="50"/>
        <v>0.11258941562150752</v>
      </c>
      <c r="Y355" s="20">
        <f t="shared" si="51"/>
        <v>9.1602396953516282E-2</v>
      </c>
      <c r="Z355" s="21">
        <f t="shared" si="52"/>
        <v>0.20419181257502381</v>
      </c>
    </row>
    <row r="356" spans="1:26" outlineLevel="2" x14ac:dyDescent="0.25">
      <c r="A356" s="15" t="s">
        <v>312</v>
      </c>
      <c r="B356" s="16" t="s">
        <v>35</v>
      </c>
      <c r="C356" s="16" t="s">
        <v>68</v>
      </c>
      <c r="D356" s="16" t="s">
        <v>87</v>
      </c>
      <c r="E356" s="16"/>
      <c r="F356" s="16" t="s">
        <v>38</v>
      </c>
      <c r="G356" s="16">
        <v>1120</v>
      </c>
      <c r="H356" s="16">
        <v>3480</v>
      </c>
      <c r="I356" s="17" t="s">
        <v>88</v>
      </c>
      <c r="J356" s="18">
        <v>27901185</v>
      </c>
      <c r="K356" s="19">
        <v>27755345.199999999</v>
      </c>
      <c r="L356" s="19">
        <v>0</v>
      </c>
      <c r="M356" s="19">
        <v>0</v>
      </c>
      <c r="N356" s="19">
        <v>27755345.199999999</v>
      </c>
      <c r="O356" s="19">
        <v>0</v>
      </c>
      <c r="P356" s="19">
        <v>6575957.2000000002</v>
      </c>
      <c r="Q356" s="19">
        <v>0</v>
      </c>
      <c r="R356" s="19">
        <v>128500</v>
      </c>
      <c r="S356" s="19">
        <v>128500</v>
      </c>
      <c r="T356" s="19">
        <v>125000</v>
      </c>
      <c r="U356" s="19">
        <v>21050888</v>
      </c>
      <c r="V356" s="19">
        <v>0</v>
      </c>
      <c r="W356" s="19">
        <v>21050888</v>
      </c>
      <c r="X356" s="20">
        <f t="shared" si="50"/>
        <v>4.6297388511673063E-3</v>
      </c>
      <c r="Y356" s="20">
        <f t="shared" si="51"/>
        <v>0.23692579402687453</v>
      </c>
      <c r="Z356" s="21">
        <f t="shared" si="52"/>
        <v>0.24155553287804182</v>
      </c>
    </row>
    <row r="357" spans="1:26" outlineLevel="2" x14ac:dyDescent="0.25">
      <c r="A357" s="15" t="s">
        <v>333</v>
      </c>
      <c r="B357" s="16" t="s">
        <v>35</v>
      </c>
      <c r="C357" s="16" t="s">
        <v>68</v>
      </c>
      <c r="D357" s="16" t="s">
        <v>87</v>
      </c>
      <c r="E357" s="16"/>
      <c r="F357" s="16" t="s">
        <v>38</v>
      </c>
      <c r="G357" s="16">
        <v>1120</v>
      </c>
      <c r="H357" s="16">
        <v>3480</v>
      </c>
      <c r="I357" s="17" t="s">
        <v>88</v>
      </c>
      <c r="J357" s="18">
        <v>16355620</v>
      </c>
      <c r="K357" s="19">
        <v>16355620</v>
      </c>
      <c r="L357" s="19">
        <v>0</v>
      </c>
      <c r="M357" s="19">
        <v>0</v>
      </c>
      <c r="N357" s="19">
        <v>16355620</v>
      </c>
      <c r="O357" s="19">
        <v>0</v>
      </c>
      <c r="P357" s="19">
        <v>8639745</v>
      </c>
      <c r="Q357" s="19">
        <v>0</v>
      </c>
      <c r="R357" s="19">
        <v>4500</v>
      </c>
      <c r="S357" s="19">
        <v>4500</v>
      </c>
      <c r="T357" s="19">
        <v>0</v>
      </c>
      <c r="U357" s="19">
        <v>7711375</v>
      </c>
      <c r="V357" s="19">
        <v>0</v>
      </c>
      <c r="W357" s="19">
        <v>7711375</v>
      </c>
      <c r="X357" s="20">
        <f t="shared" si="50"/>
        <v>2.7513478547435072E-4</v>
      </c>
      <c r="Y357" s="20">
        <f t="shared" si="51"/>
        <v>0.52824319713957646</v>
      </c>
      <c r="Z357" s="21">
        <f t="shared" si="52"/>
        <v>0.52851833192505082</v>
      </c>
    </row>
    <row r="358" spans="1:26" outlineLevel="2" x14ac:dyDescent="0.25">
      <c r="A358" s="15" t="s">
        <v>341</v>
      </c>
      <c r="B358" s="16" t="s">
        <v>35</v>
      </c>
      <c r="C358" s="16" t="s">
        <v>68</v>
      </c>
      <c r="D358" s="16" t="s">
        <v>87</v>
      </c>
      <c r="E358" s="16"/>
      <c r="F358" s="16" t="s">
        <v>38</v>
      </c>
      <c r="G358" s="16">
        <v>1120</v>
      </c>
      <c r="H358" s="16">
        <v>3480</v>
      </c>
      <c r="I358" s="17" t="s">
        <v>88</v>
      </c>
      <c r="J358" s="18">
        <v>141430136</v>
      </c>
      <c r="K358" s="19">
        <v>141430136</v>
      </c>
      <c r="L358" s="19">
        <v>0</v>
      </c>
      <c r="M358" s="19">
        <v>0</v>
      </c>
      <c r="N358" s="19">
        <v>141430136</v>
      </c>
      <c r="O358" s="19">
        <v>81000</v>
      </c>
      <c r="P358" s="19">
        <v>28301034</v>
      </c>
      <c r="Q358" s="19">
        <v>0</v>
      </c>
      <c r="R358" s="19">
        <v>6975500</v>
      </c>
      <c r="S358" s="19">
        <v>6620500</v>
      </c>
      <c r="T358" s="19">
        <v>0</v>
      </c>
      <c r="U358" s="19">
        <v>106072602</v>
      </c>
      <c r="V358" s="19">
        <v>0</v>
      </c>
      <c r="W358" s="19">
        <v>106072602</v>
      </c>
      <c r="X358" s="20">
        <f t="shared" si="50"/>
        <v>4.9321171550029477E-2</v>
      </c>
      <c r="Y358" s="20">
        <f t="shared" si="51"/>
        <v>0.20067882844997051</v>
      </c>
      <c r="Z358" s="21">
        <f t="shared" si="52"/>
        <v>0.25</v>
      </c>
    </row>
    <row r="359" spans="1:26" outlineLevel="2" x14ac:dyDescent="0.25">
      <c r="A359" s="15" t="s">
        <v>362</v>
      </c>
      <c r="B359" s="16" t="s">
        <v>35</v>
      </c>
      <c r="C359" s="16" t="s">
        <v>68</v>
      </c>
      <c r="D359" s="16" t="s">
        <v>87</v>
      </c>
      <c r="E359" s="16"/>
      <c r="F359" s="16" t="s">
        <v>38</v>
      </c>
      <c r="G359" s="16">
        <v>1120</v>
      </c>
      <c r="H359" s="16">
        <v>3460</v>
      </c>
      <c r="I359" s="17" t="s">
        <v>88</v>
      </c>
      <c r="J359" s="18">
        <v>16416221</v>
      </c>
      <c r="K359" s="19">
        <v>16416221</v>
      </c>
      <c r="L359" s="19">
        <v>0</v>
      </c>
      <c r="M359" s="19">
        <v>0</v>
      </c>
      <c r="N359" s="19">
        <v>16416221</v>
      </c>
      <c r="O359" s="19">
        <v>0</v>
      </c>
      <c r="P359" s="19">
        <v>4104056</v>
      </c>
      <c r="Q359" s="19">
        <v>0</v>
      </c>
      <c r="R359" s="19">
        <v>0</v>
      </c>
      <c r="S359" s="19">
        <v>0</v>
      </c>
      <c r="T359" s="19">
        <v>0</v>
      </c>
      <c r="U359" s="19">
        <v>12312165</v>
      </c>
      <c r="V359" s="19">
        <v>0</v>
      </c>
      <c r="W359" s="19">
        <v>12312165</v>
      </c>
      <c r="X359" s="20">
        <f t="shared" si="50"/>
        <v>0</v>
      </c>
      <c r="Y359" s="20">
        <f t="shared" si="51"/>
        <v>0.25000004568651946</v>
      </c>
      <c r="Z359" s="21">
        <f t="shared" si="52"/>
        <v>0.25000004568651946</v>
      </c>
    </row>
    <row r="360" spans="1:26" outlineLevel="2" x14ac:dyDescent="0.25">
      <c r="A360" s="15" t="s">
        <v>472</v>
      </c>
      <c r="B360" s="16" t="s">
        <v>35</v>
      </c>
      <c r="C360" s="16" t="s">
        <v>68</v>
      </c>
      <c r="D360" s="16" t="s">
        <v>87</v>
      </c>
      <c r="E360" s="16"/>
      <c r="F360" s="16" t="s">
        <v>38</v>
      </c>
      <c r="G360" s="16">
        <v>1120</v>
      </c>
      <c r="H360" s="16">
        <v>3480</v>
      </c>
      <c r="I360" s="17" t="s">
        <v>88</v>
      </c>
      <c r="J360" s="18">
        <v>2600000</v>
      </c>
      <c r="K360" s="19">
        <v>2600000</v>
      </c>
      <c r="L360" s="19">
        <v>0</v>
      </c>
      <c r="M360" s="19">
        <v>-2600000</v>
      </c>
      <c r="N360" s="19">
        <v>0</v>
      </c>
      <c r="O360" s="19">
        <v>0</v>
      </c>
      <c r="P360" s="19">
        <v>0</v>
      </c>
      <c r="Q360" s="19">
        <v>0</v>
      </c>
      <c r="R360" s="19">
        <v>0</v>
      </c>
      <c r="S360" s="19">
        <v>0</v>
      </c>
      <c r="T360" s="19">
        <v>0</v>
      </c>
      <c r="U360" s="19">
        <v>2600000</v>
      </c>
      <c r="V360" s="19">
        <v>0</v>
      </c>
      <c r="W360" s="19">
        <v>0</v>
      </c>
      <c r="X360" s="20">
        <v>0</v>
      </c>
      <c r="Y360" s="20">
        <v>0</v>
      </c>
      <c r="Z360" s="21">
        <v>0</v>
      </c>
    </row>
    <row r="361" spans="1:26" outlineLevel="1" x14ac:dyDescent="0.25">
      <c r="A361" s="22"/>
      <c r="B361" s="23"/>
      <c r="C361" s="23"/>
      <c r="D361" s="23" t="s">
        <v>528</v>
      </c>
      <c r="E361" s="23"/>
      <c r="F361" s="23"/>
      <c r="G361" s="23"/>
      <c r="H361" s="23"/>
      <c r="I361" s="24"/>
      <c r="J361" s="25">
        <f t="shared" ref="J361:W361" si="61">SUBTOTAL(9,J350:J360)</f>
        <v>578231672</v>
      </c>
      <c r="K361" s="26">
        <f t="shared" si="61"/>
        <v>545085832.20000005</v>
      </c>
      <c r="L361" s="26">
        <f t="shared" si="61"/>
        <v>-7544716</v>
      </c>
      <c r="M361" s="26">
        <f t="shared" si="61"/>
        <v>27400000</v>
      </c>
      <c r="N361" s="26">
        <f t="shared" si="61"/>
        <v>564941116.20000005</v>
      </c>
      <c r="O361" s="26">
        <f t="shared" si="61"/>
        <v>413900</v>
      </c>
      <c r="P361" s="26">
        <f t="shared" si="61"/>
        <v>109931200.32000001</v>
      </c>
      <c r="Q361" s="26">
        <f t="shared" si="61"/>
        <v>0</v>
      </c>
      <c r="R361" s="26">
        <f t="shared" si="61"/>
        <v>31330862.879999999</v>
      </c>
      <c r="S361" s="26">
        <f t="shared" si="61"/>
        <v>29790262.880000003</v>
      </c>
      <c r="T361" s="26">
        <f t="shared" si="61"/>
        <v>5941494</v>
      </c>
      <c r="U361" s="26">
        <f t="shared" si="61"/>
        <v>403409869</v>
      </c>
      <c r="V361" s="26">
        <f t="shared" si="61"/>
        <v>0</v>
      </c>
      <c r="W361" s="26">
        <f t="shared" si="61"/>
        <v>423265153</v>
      </c>
      <c r="X361" s="27">
        <f t="shared" ref="X361:X380" si="62">R361/N361</f>
        <v>5.545863450467689E-2</v>
      </c>
      <c r="Y361" s="27">
        <f t="shared" ref="Y361:Y380" si="63">(O361+P361+Q361)/N361</f>
        <v>0.19532141873868447</v>
      </c>
      <c r="Z361" s="28">
        <f t="shared" ref="Z361:Z380" si="64">X361+Y361</f>
        <v>0.25078005324336139</v>
      </c>
    </row>
    <row r="362" spans="1:26" outlineLevel="2" x14ac:dyDescent="0.25">
      <c r="A362" s="15" t="s">
        <v>172</v>
      </c>
      <c r="B362" s="16" t="s">
        <v>35</v>
      </c>
      <c r="C362" s="16" t="s">
        <v>68</v>
      </c>
      <c r="D362" s="16" t="s">
        <v>192</v>
      </c>
      <c r="E362" s="16"/>
      <c r="F362" s="16" t="s">
        <v>38</v>
      </c>
      <c r="G362" s="16">
        <v>1120</v>
      </c>
      <c r="H362" s="16">
        <v>3480</v>
      </c>
      <c r="I362" s="17" t="s">
        <v>193</v>
      </c>
      <c r="J362" s="18">
        <v>7536633983</v>
      </c>
      <c r="K362" s="19">
        <v>7489817551.3999996</v>
      </c>
      <c r="L362" s="19">
        <v>0</v>
      </c>
      <c r="M362" s="19">
        <v>0</v>
      </c>
      <c r="N362" s="19">
        <v>7489817551.3999996</v>
      </c>
      <c r="O362" s="19">
        <v>0</v>
      </c>
      <c r="P362" s="19">
        <v>429191641.44999999</v>
      </c>
      <c r="Q362" s="19">
        <v>0</v>
      </c>
      <c r="R362" s="19">
        <v>1406906955</v>
      </c>
      <c r="S362" s="19">
        <v>1406906955</v>
      </c>
      <c r="T362" s="19">
        <v>0.95</v>
      </c>
      <c r="U362" s="19">
        <v>5653718954.9499998</v>
      </c>
      <c r="V362" s="19">
        <v>0</v>
      </c>
      <c r="W362" s="19">
        <v>5653718954.9499998</v>
      </c>
      <c r="X362" s="20">
        <f t="shared" si="62"/>
        <v>0.18784262037691699</v>
      </c>
      <c r="Y362" s="20">
        <f t="shared" si="63"/>
        <v>5.730335064967975E-2</v>
      </c>
      <c r="Z362" s="21">
        <f t="shared" si="64"/>
        <v>0.24514597102659674</v>
      </c>
    </row>
    <row r="363" spans="1:26" outlineLevel="2" x14ac:dyDescent="0.25">
      <c r="A363" s="15" t="s">
        <v>242</v>
      </c>
      <c r="B363" s="16" t="s">
        <v>257</v>
      </c>
      <c r="C363" s="16" t="s">
        <v>68</v>
      </c>
      <c r="D363" s="16" t="s">
        <v>192</v>
      </c>
      <c r="E363" s="16"/>
      <c r="F363" s="16" t="s">
        <v>38</v>
      </c>
      <c r="G363" s="16">
        <v>1120</v>
      </c>
      <c r="H363" s="16">
        <v>3480</v>
      </c>
      <c r="I363" s="17" t="s">
        <v>193</v>
      </c>
      <c r="J363" s="18">
        <v>4000000</v>
      </c>
      <c r="K363" s="19">
        <v>4000000</v>
      </c>
      <c r="L363" s="19">
        <v>0</v>
      </c>
      <c r="M363" s="19">
        <v>0</v>
      </c>
      <c r="N363" s="19">
        <v>4000000</v>
      </c>
      <c r="O363" s="19">
        <v>0</v>
      </c>
      <c r="P363" s="19">
        <v>3182278.88</v>
      </c>
      <c r="Q363" s="19">
        <v>0</v>
      </c>
      <c r="R363" s="19">
        <v>0</v>
      </c>
      <c r="S363" s="19">
        <v>0</v>
      </c>
      <c r="T363" s="19">
        <v>817721.12</v>
      </c>
      <c r="U363" s="19">
        <v>817721.12</v>
      </c>
      <c r="V363" s="19">
        <v>0</v>
      </c>
      <c r="W363" s="19">
        <v>817721.12000000011</v>
      </c>
      <c r="X363" s="20">
        <f t="shared" si="62"/>
        <v>0</v>
      </c>
      <c r="Y363" s="20">
        <f t="shared" si="63"/>
        <v>0.79556971999999992</v>
      </c>
      <c r="Z363" s="21">
        <f t="shared" si="64"/>
        <v>0.79556971999999992</v>
      </c>
    </row>
    <row r="364" spans="1:26" outlineLevel="2" x14ac:dyDescent="0.25">
      <c r="A364" s="15" t="s">
        <v>242</v>
      </c>
      <c r="B364" s="16" t="s">
        <v>286</v>
      </c>
      <c r="C364" s="16" t="s">
        <v>68</v>
      </c>
      <c r="D364" s="16" t="s">
        <v>192</v>
      </c>
      <c r="E364" s="16"/>
      <c r="F364" s="16" t="s">
        <v>38</v>
      </c>
      <c r="G364" s="16">
        <v>1120</v>
      </c>
      <c r="H364" s="16">
        <v>3480</v>
      </c>
      <c r="I364" s="17" t="s">
        <v>193</v>
      </c>
      <c r="J364" s="18">
        <v>5000000</v>
      </c>
      <c r="K364" s="19">
        <v>5000000</v>
      </c>
      <c r="L364" s="19">
        <v>0</v>
      </c>
      <c r="M364" s="19">
        <v>0</v>
      </c>
      <c r="N364" s="19">
        <v>5000000</v>
      </c>
      <c r="O364" s="19">
        <v>0</v>
      </c>
      <c r="P364" s="19">
        <v>0</v>
      </c>
      <c r="Q364" s="19">
        <v>0</v>
      </c>
      <c r="R364" s="19">
        <v>0</v>
      </c>
      <c r="S364" s="19">
        <v>0</v>
      </c>
      <c r="T364" s="19">
        <v>1250000</v>
      </c>
      <c r="U364" s="19">
        <v>5000000</v>
      </c>
      <c r="V364" s="19">
        <v>0</v>
      </c>
      <c r="W364" s="19">
        <v>5000000</v>
      </c>
      <c r="X364" s="20">
        <f t="shared" si="62"/>
        <v>0</v>
      </c>
      <c r="Y364" s="20">
        <f t="shared" si="63"/>
        <v>0</v>
      </c>
      <c r="Z364" s="21">
        <f t="shared" si="64"/>
        <v>0</v>
      </c>
    </row>
    <row r="365" spans="1:26" outlineLevel="2" x14ac:dyDescent="0.25">
      <c r="A365" s="15" t="s">
        <v>472</v>
      </c>
      <c r="B365" s="16" t="s">
        <v>35</v>
      </c>
      <c r="C365" s="16" t="s">
        <v>68</v>
      </c>
      <c r="D365" s="16" t="s">
        <v>192</v>
      </c>
      <c r="E365" s="16"/>
      <c r="F365" s="16" t="s">
        <v>38</v>
      </c>
      <c r="G365" s="16">
        <v>1120</v>
      </c>
      <c r="H365" s="16">
        <v>3480</v>
      </c>
      <c r="I365" s="17" t="s">
        <v>193</v>
      </c>
      <c r="J365" s="18">
        <v>34650000</v>
      </c>
      <c r="K365" s="19">
        <v>34650000</v>
      </c>
      <c r="L365" s="19">
        <v>0</v>
      </c>
      <c r="M365" s="19">
        <v>-30150000</v>
      </c>
      <c r="N365" s="19">
        <v>4500000</v>
      </c>
      <c r="O365" s="19">
        <v>0</v>
      </c>
      <c r="P365" s="19">
        <v>0</v>
      </c>
      <c r="Q365" s="19">
        <v>0</v>
      </c>
      <c r="R365" s="19">
        <v>39281.040000000001</v>
      </c>
      <c r="S365" s="19">
        <v>39281.040000000001</v>
      </c>
      <c r="T365" s="19">
        <v>4460718.96</v>
      </c>
      <c r="U365" s="19">
        <v>34610718.960000001</v>
      </c>
      <c r="V365" s="19">
        <v>0</v>
      </c>
      <c r="W365" s="19">
        <v>4460718.96</v>
      </c>
      <c r="X365" s="20">
        <f t="shared" si="62"/>
        <v>8.7291199999999999E-3</v>
      </c>
      <c r="Y365" s="20">
        <f t="shared" si="63"/>
        <v>0</v>
      </c>
      <c r="Z365" s="21">
        <f t="shared" si="64"/>
        <v>8.7291199999999999E-3</v>
      </c>
    </row>
    <row r="366" spans="1:26" outlineLevel="1" x14ac:dyDescent="0.25">
      <c r="A366" s="22"/>
      <c r="B366" s="23"/>
      <c r="C366" s="23"/>
      <c r="D366" s="23" t="s">
        <v>529</v>
      </c>
      <c r="E366" s="23"/>
      <c r="F366" s="23"/>
      <c r="G366" s="23"/>
      <c r="H366" s="23"/>
      <c r="I366" s="24"/>
      <c r="J366" s="25">
        <f t="shared" ref="J366:W366" si="65">SUBTOTAL(9,J362:J365)</f>
        <v>7580283983</v>
      </c>
      <c r="K366" s="26">
        <f t="shared" si="65"/>
        <v>7533467551.3999996</v>
      </c>
      <c r="L366" s="26">
        <f t="shared" si="65"/>
        <v>0</v>
      </c>
      <c r="M366" s="26">
        <f t="shared" si="65"/>
        <v>-30150000</v>
      </c>
      <c r="N366" s="26">
        <f t="shared" si="65"/>
        <v>7503317551.3999996</v>
      </c>
      <c r="O366" s="26">
        <f t="shared" si="65"/>
        <v>0</v>
      </c>
      <c r="P366" s="26">
        <f t="shared" si="65"/>
        <v>432373920.32999998</v>
      </c>
      <c r="Q366" s="26">
        <f t="shared" si="65"/>
        <v>0</v>
      </c>
      <c r="R366" s="26">
        <f t="shared" si="65"/>
        <v>1406946236.04</v>
      </c>
      <c r="S366" s="26">
        <f t="shared" si="65"/>
        <v>1406946236.04</v>
      </c>
      <c r="T366" s="26">
        <f t="shared" si="65"/>
        <v>6528441.0299999993</v>
      </c>
      <c r="U366" s="26">
        <f t="shared" si="65"/>
        <v>5694147395.0299997</v>
      </c>
      <c r="V366" s="26">
        <f t="shared" si="65"/>
        <v>0</v>
      </c>
      <c r="W366" s="26">
        <f t="shared" si="65"/>
        <v>5663997395.0299997</v>
      </c>
      <c r="X366" s="27">
        <f t="shared" si="62"/>
        <v>0.18750988831300178</v>
      </c>
      <c r="Y366" s="27">
        <f t="shared" si="63"/>
        <v>5.7624366470978683E-2</v>
      </c>
      <c r="Z366" s="28">
        <f t="shared" si="64"/>
        <v>0.24513425478398046</v>
      </c>
    </row>
    <row r="367" spans="1:26" ht="180" outlineLevel="2" x14ac:dyDescent="0.25">
      <c r="A367" s="15" t="s">
        <v>242</v>
      </c>
      <c r="B367" s="16" t="s">
        <v>257</v>
      </c>
      <c r="C367" s="16" t="s">
        <v>68</v>
      </c>
      <c r="D367" s="16" t="s">
        <v>261</v>
      </c>
      <c r="E367" s="16"/>
      <c r="F367" s="16" t="s">
        <v>38</v>
      </c>
      <c r="G367" s="16">
        <v>1120</v>
      </c>
      <c r="H367" s="16">
        <v>3480</v>
      </c>
      <c r="I367" s="17" t="s">
        <v>262</v>
      </c>
      <c r="J367" s="18">
        <v>38419000</v>
      </c>
      <c r="K367" s="19">
        <v>38419000</v>
      </c>
      <c r="L367" s="19">
        <v>-10000000</v>
      </c>
      <c r="M367" s="19">
        <v>0</v>
      </c>
      <c r="N367" s="19">
        <v>28419000</v>
      </c>
      <c r="O367" s="19">
        <v>0</v>
      </c>
      <c r="P367" s="19">
        <v>0</v>
      </c>
      <c r="Q367" s="19">
        <v>0</v>
      </c>
      <c r="R367" s="19">
        <v>0</v>
      </c>
      <c r="S367" s="19">
        <v>0</v>
      </c>
      <c r="T367" s="19">
        <v>3204450</v>
      </c>
      <c r="U367" s="19">
        <v>38419000</v>
      </c>
      <c r="V367" s="19">
        <v>0</v>
      </c>
      <c r="W367" s="19">
        <v>28419000</v>
      </c>
      <c r="X367" s="20">
        <f t="shared" si="62"/>
        <v>0</v>
      </c>
      <c r="Y367" s="20">
        <f t="shared" si="63"/>
        <v>0</v>
      </c>
      <c r="Z367" s="21">
        <f t="shared" si="64"/>
        <v>0</v>
      </c>
    </row>
    <row r="368" spans="1:26" ht="60" outlineLevel="2" x14ac:dyDescent="0.25">
      <c r="A368" s="15" t="s">
        <v>242</v>
      </c>
      <c r="B368" s="16" t="s">
        <v>286</v>
      </c>
      <c r="C368" s="16" t="s">
        <v>68</v>
      </c>
      <c r="D368" s="16" t="s">
        <v>261</v>
      </c>
      <c r="E368" s="16"/>
      <c r="F368" s="16" t="s">
        <v>38</v>
      </c>
      <c r="G368" s="16">
        <v>1120</v>
      </c>
      <c r="H368" s="16">
        <v>3480</v>
      </c>
      <c r="I368" s="17" t="s">
        <v>290</v>
      </c>
      <c r="J368" s="18">
        <v>98901824</v>
      </c>
      <c r="K368" s="19">
        <v>98901824</v>
      </c>
      <c r="L368" s="19">
        <v>-3000000</v>
      </c>
      <c r="M368" s="19">
        <v>0</v>
      </c>
      <c r="N368" s="19">
        <v>95901824</v>
      </c>
      <c r="O368" s="19">
        <v>0</v>
      </c>
      <c r="P368" s="19">
        <v>0</v>
      </c>
      <c r="Q368" s="19">
        <v>0</v>
      </c>
      <c r="R368" s="19">
        <v>0</v>
      </c>
      <c r="S368" s="19">
        <v>0</v>
      </c>
      <c r="T368" s="19">
        <v>24725456</v>
      </c>
      <c r="U368" s="19">
        <v>98901824</v>
      </c>
      <c r="V368" s="19">
        <v>0</v>
      </c>
      <c r="W368" s="19">
        <v>95901824</v>
      </c>
      <c r="X368" s="20">
        <f t="shared" si="62"/>
        <v>0</v>
      </c>
      <c r="Y368" s="20">
        <f t="shared" si="63"/>
        <v>0</v>
      </c>
      <c r="Z368" s="21">
        <f t="shared" si="64"/>
        <v>0</v>
      </c>
    </row>
    <row r="369" spans="1:26" ht="75" outlineLevel="2" x14ac:dyDescent="0.25">
      <c r="A369" s="15" t="s">
        <v>312</v>
      </c>
      <c r="B369" s="16" t="s">
        <v>35</v>
      </c>
      <c r="C369" s="16" t="s">
        <v>68</v>
      </c>
      <c r="D369" s="16" t="s">
        <v>261</v>
      </c>
      <c r="E369" s="16"/>
      <c r="F369" s="16" t="s">
        <v>38</v>
      </c>
      <c r="G369" s="16">
        <v>1120</v>
      </c>
      <c r="H369" s="16">
        <v>3480</v>
      </c>
      <c r="I369" s="17" t="s">
        <v>314</v>
      </c>
      <c r="J369" s="18">
        <v>4461030</v>
      </c>
      <c r="K369" s="19">
        <v>4461030</v>
      </c>
      <c r="L369" s="19">
        <v>0</v>
      </c>
      <c r="M369" s="19">
        <v>0</v>
      </c>
      <c r="N369" s="19">
        <v>4461030</v>
      </c>
      <c r="O369" s="19">
        <v>0</v>
      </c>
      <c r="P369" s="19">
        <v>0</v>
      </c>
      <c r="Q369" s="19">
        <v>0</v>
      </c>
      <c r="R369" s="19">
        <v>0</v>
      </c>
      <c r="S369" s="19">
        <v>0</v>
      </c>
      <c r="T369" s="19">
        <v>0</v>
      </c>
      <c r="U369" s="19">
        <v>4461030</v>
      </c>
      <c r="V369" s="19">
        <v>0</v>
      </c>
      <c r="W369" s="19">
        <v>4461030</v>
      </c>
      <c r="X369" s="20">
        <f t="shared" si="62"/>
        <v>0</v>
      </c>
      <c r="Y369" s="20">
        <f t="shared" si="63"/>
        <v>0</v>
      </c>
      <c r="Z369" s="21">
        <f t="shared" si="64"/>
        <v>0</v>
      </c>
    </row>
    <row r="370" spans="1:26" ht="135" outlineLevel="2" x14ac:dyDescent="0.25">
      <c r="A370" s="15" t="s">
        <v>341</v>
      </c>
      <c r="B370" s="16" t="s">
        <v>35</v>
      </c>
      <c r="C370" s="16" t="s">
        <v>68</v>
      </c>
      <c r="D370" s="16" t="s">
        <v>261</v>
      </c>
      <c r="E370" s="16"/>
      <c r="F370" s="16" t="s">
        <v>38</v>
      </c>
      <c r="G370" s="16">
        <v>1120</v>
      </c>
      <c r="H370" s="16">
        <v>3480</v>
      </c>
      <c r="I370" s="17" t="s">
        <v>349</v>
      </c>
      <c r="J370" s="18">
        <v>0</v>
      </c>
      <c r="K370" s="19">
        <v>2834610</v>
      </c>
      <c r="L370" s="19">
        <v>0</v>
      </c>
      <c r="M370" s="19">
        <v>0</v>
      </c>
      <c r="N370" s="19">
        <v>2834610</v>
      </c>
      <c r="O370" s="19">
        <v>0</v>
      </c>
      <c r="P370" s="19">
        <v>2834610</v>
      </c>
      <c r="Q370" s="19">
        <v>0</v>
      </c>
      <c r="R370" s="19">
        <v>0</v>
      </c>
      <c r="S370" s="19">
        <v>0</v>
      </c>
      <c r="T370" s="19">
        <v>0</v>
      </c>
      <c r="U370" s="19">
        <v>0</v>
      </c>
      <c r="V370" s="19">
        <v>0</v>
      </c>
      <c r="W370" s="19">
        <v>0</v>
      </c>
      <c r="X370" s="20">
        <f t="shared" si="62"/>
        <v>0</v>
      </c>
      <c r="Y370" s="20">
        <f t="shared" si="63"/>
        <v>1</v>
      </c>
      <c r="Z370" s="21">
        <f t="shared" si="64"/>
        <v>1</v>
      </c>
    </row>
    <row r="371" spans="1:26" outlineLevel="1" x14ac:dyDescent="0.25">
      <c r="A371" s="22"/>
      <c r="B371" s="23"/>
      <c r="C371" s="23"/>
      <c r="D371" s="23" t="s">
        <v>530</v>
      </c>
      <c r="E371" s="23"/>
      <c r="F371" s="23"/>
      <c r="G371" s="23"/>
      <c r="H371" s="23"/>
      <c r="I371" s="24"/>
      <c r="J371" s="25">
        <f t="shared" ref="J371:W371" si="66">SUBTOTAL(9,J367:J370)</f>
        <v>141781854</v>
      </c>
      <c r="K371" s="26">
        <f t="shared" si="66"/>
        <v>144616464</v>
      </c>
      <c r="L371" s="26">
        <f t="shared" si="66"/>
        <v>-13000000</v>
      </c>
      <c r="M371" s="26">
        <f t="shared" si="66"/>
        <v>0</v>
      </c>
      <c r="N371" s="26">
        <f t="shared" si="66"/>
        <v>131616464</v>
      </c>
      <c r="O371" s="26">
        <f t="shared" si="66"/>
        <v>0</v>
      </c>
      <c r="P371" s="26">
        <f t="shared" si="66"/>
        <v>2834610</v>
      </c>
      <c r="Q371" s="26">
        <f t="shared" si="66"/>
        <v>0</v>
      </c>
      <c r="R371" s="26">
        <f t="shared" si="66"/>
        <v>0</v>
      </c>
      <c r="S371" s="26">
        <f t="shared" si="66"/>
        <v>0</v>
      </c>
      <c r="T371" s="26">
        <f t="shared" si="66"/>
        <v>27929906</v>
      </c>
      <c r="U371" s="26">
        <f t="shared" si="66"/>
        <v>141781854</v>
      </c>
      <c r="V371" s="26">
        <f t="shared" si="66"/>
        <v>0</v>
      </c>
      <c r="W371" s="26">
        <f t="shared" si="66"/>
        <v>128781854</v>
      </c>
      <c r="X371" s="27">
        <f t="shared" si="62"/>
        <v>0</v>
      </c>
      <c r="Y371" s="27">
        <f t="shared" si="63"/>
        <v>2.1536895262586602E-2</v>
      </c>
      <c r="Z371" s="28">
        <f t="shared" si="64"/>
        <v>2.1536895262586602E-2</v>
      </c>
    </row>
    <row r="372" spans="1:26" ht="90" outlineLevel="2" x14ac:dyDescent="0.25">
      <c r="A372" s="15" t="s">
        <v>34</v>
      </c>
      <c r="B372" s="16" t="s">
        <v>35</v>
      </c>
      <c r="C372" s="16" t="s">
        <v>68</v>
      </c>
      <c r="D372" s="16" t="s">
        <v>89</v>
      </c>
      <c r="E372" s="16"/>
      <c r="F372" s="16" t="s">
        <v>38</v>
      </c>
      <c r="G372" s="16">
        <v>1120</v>
      </c>
      <c r="H372" s="16">
        <v>3480</v>
      </c>
      <c r="I372" s="17" t="s">
        <v>90</v>
      </c>
      <c r="J372" s="18">
        <v>900000</v>
      </c>
      <c r="K372" s="19">
        <v>900000</v>
      </c>
      <c r="L372" s="19">
        <v>0</v>
      </c>
      <c r="M372" s="19">
        <v>0</v>
      </c>
      <c r="N372" s="19">
        <v>900000</v>
      </c>
      <c r="O372" s="19">
        <v>0</v>
      </c>
      <c r="P372" s="19">
        <v>0</v>
      </c>
      <c r="Q372" s="19">
        <v>0</v>
      </c>
      <c r="R372" s="19">
        <v>0</v>
      </c>
      <c r="S372" s="19">
        <v>0</v>
      </c>
      <c r="T372" s="19">
        <v>0</v>
      </c>
      <c r="U372" s="19">
        <v>900000</v>
      </c>
      <c r="V372" s="19">
        <v>0</v>
      </c>
      <c r="W372" s="19">
        <v>900000</v>
      </c>
      <c r="X372" s="20">
        <f t="shared" si="62"/>
        <v>0</v>
      </c>
      <c r="Y372" s="20">
        <f t="shared" si="63"/>
        <v>0</v>
      </c>
      <c r="Z372" s="21">
        <f t="shared" si="64"/>
        <v>0</v>
      </c>
    </row>
    <row r="373" spans="1:26" outlineLevel="1" x14ac:dyDescent="0.25">
      <c r="A373" s="22"/>
      <c r="B373" s="23"/>
      <c r="C373" s="23"/>
      <c r="D373" s="23" t="s">
        <v>531</v>
      </c>
      <c r="E373" s="23"/>
      <c r="F373" s="23"/>
      <c r="G373" s="23"/>
      <c r="H373" s="23"/>
      <c r="I373" s="24"/>
      <c r="J373" s="25">
        <f t="shared" ref="J373:W373" si="67">SUBTOTAL(9,J372:J372)</f>
        <v>900000</v>
      </c>
      <c r="K373" s="26">
        <f t="shared" si="67"/>
        <v>900000</v>
      </c>
      <c r="L373" s="26">
        <f t="shared" si="67"/>
        <v>0</v>
      </c>
      <c r="M373" s="26">
        <f t="shared" si="67"/>
        <v>0</v>
      </c>
      <c r="N373" s="26">
        <f t="shared" si="67"/>
        <v>900000</v>
      </c>
      <c r="O373" s="26">
        <f t="shared" si="67"/>
        <v>0</v>
      </c>
      <c r="P373" s="26">
        <f t="shared" si="67"/>
        <v>0</v>
      </c>
      <c r="Q373" s="26">
        <f t="shared" si="67"/>
        <v>0</v>
      </c>
      <c r="R373" s="26">
        <f t="shared" si="67"/>
        <v>0</v>
      </c>
      <c r="S373" s="26">
        <f t="shared" si="67"/>
        <v>0</v>
      </c>
      <c r="T373" s="26">
        <f t="shared" si="67"/>
        <v>0</v>
      </c>
      <c r="U373" s="26">
        <f t="shared" si="67"/>
        <v>900000</v>
      </c>
      <c r="V373" s="26">
        <f t="shared" si="67"/>
        <v>0</v>
      </c>
      <c r="W373" s="26">
        <f t="shared" si="67"/>
        <v>900000</v>
      </c>
      <c r="X373" s="27">
        <f t="shared" si="62"/>
        <v>0</v>
      </c>
      <c r="Y373" s="27">
        <f t="shared" si="63"/>
        <v>0</v>
      </c>
      <c r="Z373" s="28">
        <f t="shared" si="64"/>
        <v>0</v>
      </c>
    </row>
    <row r="374" spans="1:26" ht="30" outlineLevel="2" x14ac:dyDescent="0.25">
      <c r="A374" s="15" t="s">
        <v>172</v>
      </c>
      <c r="B374" s="16" t="s">
        <v>35</v>
      </c>
      <c r="C374" s="16" t="s">
        <v>68</v>
      </c>
      <c r="D374" s="16" t="s">
        <v>194</v>
      </c>
      <c r="E374" s="16"/>
      <c r="F374" s="16" t="s">
        <v>38</v>
      </c>
      <c r="G374" s="16">
        <v>1120</v>
      </c>
      <c r="H374" s="16">
        <v>3480</v>
      </c>
      <c r="I374" s="17" t="s">
        <v>195</v>
      </c>
      <c r="J374" s="18">
        <v>473629171</v>
      </c>
      <c r="K374" s="19">
        <v>473629171</v>
      </c>
      <c r="L374" s="19">
        <v>0</v>
      </c>
      <c r="M374" s="19">
        <v>0</v>
      </c>
      <c r="N374" s="19">
        <v>473629171</v>
      </c>
      <c r="O374" s="19">
        <v>2401250</v>
      </c>
      <c r="P374" s="19">
        <v>177692025.08000001</v>
      </c>
      <c r="Q374" s="19">
        <v>0</v>
      </c>
      <c r="R374" s="19">
        <v>519800</v>
      </c>
      <c r="S374" s="19">
        <v>129950</v>
      </c>
      <c r="T374" s="19">
        <v>146785.92000000001</v>
      </c>
      <c r="U374" s="19">
        <v>293016095.92000002</v>
      </c>
      <c r="V374" s="19">
        <v>0</v>
      </c>
      <c r="W374" s="19">
        <v>293016095.91999996</v>
      </c>
      <c r="X374" s="20">
        <f t="shared" si="62"/>
        <v>1.0974830771139305E-3</v>
      </c>
      <c r="Y374" s="20">
        <f t="shared" si="63"/>
        <v>0.38024109600293182</v>
      </c>
      <c r="Z374" s="21">
        <f t="shared" si="64"/>
        <v>0.38133857908004576</v>
      </c>
    </row>
    <row r="375" spans="1:26" ht="30" outlineLevel="2" x14ac:dyDescent="0.25">
      <c r="A375" s="15" t="s">
        <v>312</v>
      </c>
      <c r="B375" s="16" t="s">
        <v>35</v>
      </c>
      <c r="C375" s="16" t="s">
        <v>68</v>
      </c>
      <c r="D375" s="16" t="s">
        <v>194</v>
      </c>
      <c r="E375" s="16"/>
      <c r="F375" s="16" t="s">
        <v>38</v>
      </c>
      <c r="G375" s="16">
        <v>1120</v>
      </c>
      <c r="H375" s="16">
        <v>3480</v>
      </c>
      <c r="I375" s="17" t="s">
        <v>195</v>
      </c>
      <c r="J375" s="18">
        <v>15754949</v>
      </c>
      <c r="K375" s="19">
        <v>15754949</v>
      </c>
      <c r="L375" s="19">
        <v>1103400</v>
      </c>
      <c r="M375" s="19">
        <v>0</v>
      </c>
      <c r="N375" s="19">
        <v>16858349</v>
      </c>
      <c r="O375" s="19">
        <v>7871023.5999999996</v>
      </c>
      <c r="P375" s="19">
        <v>4869764.21</v>
      </c>
      <c r="Q375" s="19">
        <v>0</v>
      </c>
      <c r="R375" s="19">
        <v>0</v>
      </c>
      <c r="S375" s="19">
        <v>0</v>
      </c>
      <c r="T375" s="19">
        <v>599187.18999999994</v>
      </c>
      <c r="U375" s="19">
        <v>3014161.19</v>
      </c>
      <c r="V375" s="19">
        <v>0</v>
      </c>
      <c r="W375" s="19">
        <v>4117561.1900000004</v>
      </c>
      <c r="X375" s="20">
        <f t="shared" si="62"/>
        <v>0</v>
      </c>
      <c r="Y375" s="20">
        <f t="shared" si="63"/>
        <v>0.75575537141863647</v>
      </c>
      <c r="Z375" s="21">
        <f t="shared" si="64"/>
        <v>0.75575537141863647</v>
      </c>
    </row>
    <row r="376" spans="1:26" ht="30" outlineLevel="2" x14ac:dyDescent="0.25">
      <c r="A376" s="15" t="s">
        <v>341</v>
      </c>
      <c r="B376" s="16" t="s">
        <v>35</v>
      </c>
      <c r="C376" s="16" t="s">
        <v>68</v>
      </c>
      <c r="D376" s="16" t="s">
        <v>194</v>
      </c>
      <c r="E376" s="16"/>
      <c r="F376" s="16" t="s">
        <v>38</v>
      </c>
      <c r="G376" s="16">
        <v>1120</v>
      </c>
      <c r="H376" s="16">
        <v>3480</v>
      </c>
      <c r="I376" s="17" t="s">
        <v>195</v>
      </c>
      <c r="J376" s="18">
        <v>15950000</v>
      </c>
      <c r="K376" s="19">
        <v>15950000</v>
      </c>
      <c r="L376" s="19">
        <v>0</v>
      </c>
      <c r="M376" s="19">
        <v>0</v>
      </c>
      <c r="N376" s="19">
        <v>15950000</v>
      </c>
      <c r="O376" s="19">
        <v>0</v>
      </c>
      <c r="P376" s="19">
        <v>8173290</v>
      </c>
      <c r="Q376" s="19">
        <v>0</v>
      </c>
      <c r="R376" s="19">
        <v>1898400</v>
      </c>
      <c r="S376" s="19">
        <v>1898400</v>
      </c>
      <c r="T376" s="19">
        <v>0.04</v>
      </c>
      <c r="U376" s="19">
        <v>5878310</v>
      </c>
      <c r="V376" s="19">
        <v>0</v>
      </c>
      <c r="W376" s="19">
        <v>5878310</v>
      </c>
      <c r="X376" s="20">
        <f t="shared" si="62"/>
        <v>0.11902194357366772</v>
      </c>
      <c r="Y376" s="20">
        <f t="shared" si="63"/>
        <v>0.51243197492163006</v>
      </c>
      <c r="Z376" s="21">
        <f t="shared" si="64"/>
        <v>0.63145391849529775</v>
      </c>
    </row>
    <row r="377" spans="1:26" outlineLevel="1" x14ac:dyDescent="0.25">
      <c r="A377" s="22"/>
      <c r="B377" s="23"/>
      <c r="C377" s="23"/>
      <c r="D377" s="23" t="s">
        <v>532</v>
      </c>
      <c r="E377" s="23"/>
      <c r="F377" s="23"/>
      <c r="G377" s="23"/>
      <c r="H377" s="23"/>
      <c r="I377" s="24"/>
      <c r="J377" s="25">
        <f t="shared" ref="J377:W377" si="68">SUBTOTAL(9,J374:J376)</f>
        <v>505334120</v>
      </c>
      <c r="K377" s="26">
        <f t="shared" si="68"/>
        <v>505334120</v>
      </c>
      <c r="L377" s="26">
        <f t="shared" si="68"/>
        <v>1103400</v>
      </c>
      <c r="M377" s="26">
        <f t="shared" si="68"/>
        <v>0</v>
      </c>
      <c r="N377" s="26">
        <f t="shared" si="68"/>
        <v>506437520</v>
      </c>
      <c r="O377" s="26">
        <f t="shared" si="68"/>
        <v>10272273.6</v>
      </c>
      <c r="P377" s="26">
        <f t="shared" si="68"/>
        <v>190735079.29000002</v>
      </c>
      <c r="Q377" s="26">
        <f t="shared" si="68"/>
        <v>0</v>
      </c>
      <c r="R377" s="26">
        <f t="shared" si="68"/>
        <v>2418200</v>
      </c>
      <c r="S377" s="26">
        <f t="shared" si="68"/>
        <v>2028350</v>
      </c>
      <c r="T377" s="26">
        <f t="shared" si="68"/>
        <v>745973.15</v>
      </c>
      <c r="U377" s="26">
        <f t="shared" si="68"/>
        <v>301908567.11000001</v>
      </c>
      <c r="V377" s="26">
        <f t="shared" si="68"/>
        <v>0</v>
      </c>
      <c r="W377" s="26">
        <f t="shared" si="68"/>
        <v>303011967.10999995</v>
      </c>
      <c r="X377" s="27">
        <f t="shared" si="62"/>
        <v>4.7749226795044727E-3</v>
      </c>
      <c r="Y377" s="27">
        <f t="shared" si="63"/>
        <v>0.3969045439010917</v>
      </c>
      <c r="Z377" s="28">
        <f t="shared" si="64"/>
        <v>0.40167946658059617</v>
      </c>
    </row>
    <row r="378" spans="1:26" ht="30" outlineLevel="2" x14ac:dyDescent="0.25">
      <c r="A378" s="15" t="s">
        <v>341</v>
      </c>
      <c r="B378" s="16" t="s">
        <v>35</v>
      </c>
      <c r="C378" s="16" t="s">
        <v>68</v>
      </c>
      <c r="D378" s="16" t="s">
        <v>350</v>
      </c>
      <c r="E378" s="16"/>
      <c r="F378" s="16" t="s">
        <v>38</v>
      </c>
      <c r="G378" s="16">
        <v>1120</v>
      </c>
      <c r="H378" s="16">
        <v>3480</v>
      </c>
      <c r="I378" s="17" t="s">
        <v>351</v>
      </c>
      <c r="J378" s="18">
        <v>15969489</v>
      </c>
      <c r="K378" s="19">
        <v>15969489</v>
      </c>
      <c r="L378" s="19">
        <v>0</v>
      </c>
      <c r="M378" s="19">
        <v>0</v>
      </c>
      <c r="N378" s="19">
        <v>15969489</v>
      </c>
      <c r="O378" s="19">
        <v>0</v>
      </c>
      <c r="P378" s="19">
        <v>7823807.5300000003</v>
      </c>
      <c r="Q378" s="19">
        <v>0</v>
      </c>
      <c r="R378" s="19">
        <v>0</v>
      </c>
      <c r="S378" s="19">
        <v>0</v>
      </c>
      <c r="T378" s="19">
        <v>1.76</v>
      </c>
      <c r="U378" s="19">
        <v>8145681.4699999997</v>
      </c>
      <c r="V378" s="19">
        <v>0</v>
      </c>
      <c r="W378" s="19">
        <v>8145681.4699999997</v>
      </c>
      <c r="X378" s="20">
        <f t="shared" si="62"/>
        <v>0</v>
      </c>
      <c r="Y378" s="20">
        <f t="shared" si="63"/>
        <v>0.48992222168160798</v>
      </c>
      <c r="Z378" s="21">
        <f t="shared" si="64"/>
        <v>0.48992222168160798</v>
      </c>
    </row>
    <row r="379" spans="1:26" outlineLevel="1" x14ac:dyDescent="0.25">
      <c r="A379" s="22"/>
      <c r="B379" s="23"/>
      <c r="C379" s="23"/>
      <c r="D379" s="23" t="s">
        <v>533</v>
      </c>
      <c r="E379" s="23"/>
      <c r="F379" s="23"/>
      <c r="G379" s="23"/>
      <c r="H379" s="23"/>
      <c r="I379" s="24"/>
      <c r="J379" s="25">
        <f t="shared" ref="J379:W379" si="69">SUBTOTAL(9,J378:J378)</f>
        <v>15969489</v>
      </c>
      <c r="K379" s="26">
        <f t="shared" si="69"/>
        <v>15969489</v>
      </c>
      <c r="L379" s="26">
        <f t="shared" si="69"/>
        <v>0</v>
      </c>
      <c r="M379" s="26">
        <f t="shared" si="69"/>
        <v>0</v>
      </c>
      <c r="N379" s="26">
        <f t="shared" si="69"/>
        <v>15969489</v>
      </c>
      <c r="O379" s="26">
        <f t="shared" si="69"/>
        <v>0</v>
      </c>
      <c r="P379" s="26">
        <f t="shared" si="69"/>
        <v>7823807.5300000003</v>
      </c>
      <c r="Q379" s="26">
        <f t="shared" si="69"/>
        <v>0</v>
      </c>
      <c r="R379" s="26">
        <f t="shared" si="69"/>
        <v>0</v>
      </c>
      <c r="S379" s="26">
        <f t="shared" si="69"/>
        <v>0</v>
      </c>
      <c r="T379" s="26">
        <f t="shared" si="69"/>
        <v>1.76</v>
      </c>
      <c r="U379" s="26">
        <f t="shared" si="69"/>
        <v>8145681.4699999997</v>
      </c>
      <c r="V379" s="26">
        <f t="shared" si="69"/>
        <v>0</v>
      </c>
      <c r="W379" s="26">
        <f t="shared" si="69"/>
        <v>8145681.4699999997</v>
      </c>
      <c r="X379" s="27">
        <f t="shared" si="62"/>
        <v>0</v>
      </c>
      <c r="Y379" s="27">
        <f t="shared" si="63"/>
        <v>0.48992222168160798</v>
      </c>
      <c r="Z379" s="28">
        <f t="shared" si="64"/>
        <v>0.48992222168160798</v>
      </c>
    </row>
    <row r="380" spans="1:26" ht="30" outlineLevel="2" x14ac:dyDescent="0.25">
      <c r="A380" s="15" t="s">
        <v>172</v>
      </c>
      <c r="B380" s="16" t="s">
        <v>35</v>
      </c>
      <c r="C380" s="16" t="s">
        <v>68</v>
      </c>
      <c r="D380" s="16" t="s">
        <v>196</v>
      </c>
      <c r="E380" s="16"/>
      <c r="F380" s="16" t="s">
        <v>38</v>
      </c>
      <c r="G380" s="16">
        <v>1120</v>
      </c>
      <c r="H380" s="16">
        <v>3480</v>
      </c>
      <c r="I380" s="17" t="s">
        <v>197</v>
      </c>
      <c r="J380" s="18">
        <v>110250000</v>
      </c>
      <c r="K380" s="19">
        <v>110250000</v>
      </c>
      <c r="L380" s="19">
        <v>0</v>
      </c>
      <c r="M380" s="19">
        <v>0</v>
      </c>
      <c r="N380" s="19">
        <v>110250000</v>
      </c>
      <c r="O380" s="19">
        <v>2787500.01</v>
      </c>
      <c r="P380" s="19">
        <v>12747846.060000001</v>
      </c>
      <c r="Q380" s="19">
        <v>12179999.98</v>
      </c>
      <c r="R380" s="19">
        <v>0</v>
      </c>
      <c r="S380" s="19">
        <v>0</v>
      </c>
      <c r="T380" s="19">
        <v>34222153.950000003</v>
      </c>
      <c r="U380" s="19">
        <v>82534653.950000003</v>
      </c>
      <c r="V380" s="19">
        <v>0</v>
      </c>
      <c r="W380" s="19">
        <v>82534653.949999988</v>
      </c>
      <c r="X380" s="20">
        <f t="shared" si="62"/>
        <v>0</v>
      </c>
      <c r="Y380" s="20">
        <f t="shared" si="63"/>
        <v>0.25138635873015874</v>
      </c>
      <c r="Z380" s="21">
        <f t="shared" si="64"/>
        <v>0.25138635873015874</v>
      </c>
    </row>
    <row r="381" spans="1:26" ht="30" outlineLevel="2" x14ac:dyDescent="0.25">
      <c r="A381" s="15" t="s">
        <v>472</v>
      </c>
      <c r="B381" s="16" t="s">
        <v>35</v>
      </c>
      <c r="C381" s="16" t="s">
        <v>68</v>
      </c>
      <c r="D381" s="16" t="s">
        <v>196</v>
      </c>
      <c r="E381" s="16"/>
      <c r="F381" s="16" t="s">
        <v>38</v>
      </c>
      <c r="G381" s="16">
        <v>1120</v>
      </c>
      <c r="H381" s="16">
        <v>3480</v>
      </c>
      <c r="I381" s="17" t="s">
        <v>197</v>
      </c>
      <c r="J381" s="18">
        <v>3150000</v>
      </c>
      <c r="K381" s="19">
        <v>3150000</v>
      </c>
      <c r="L381" s="19">
        <v>0</v>
      </c>
      <c r="M381" s="19">
        <v>-3150000</v>
      </c>
      <c r="N381" s="19">
        <v>0</v>
      </c>
      <c r="O381" s="19">
        <v>0</v>
      </c>
      <c r="P381" s="19">
        <v>0</v>
      </c>
      <c r="Q381" s="19">
        <v>0</v>
      </c>
      <c r="R381" s="19">
        <v>0</v>
      </c>
      <c r="S381" s="19">
        <v>0</v>
      </c>
      <c r="T381" s="19">
        <v>0</v>
      </c>
      <c r="U381" s="19">
        <v>3150000</v>
      </c>
      <c r="V381" s="19">
        <v>0</v>
      </c>
      <c r="W381" s="19">
        <v>0</v>
      </c>
      <c r="X381" s="20">
        <v>0</v>
      </c>
      <c r="Y381" s="20">
        <v>0</v>
      </c>
      <c r="Z381" s="21">
        <v>0</v>
      </c>
    </row>
    <row r="382" spans="1:26" outlineLevel="1" x14ac:dyDescent="0.25">
      <c r="A382" s="22"/>
      <c r="B382" s="23"/>
      <c r="C382" s="23"/>
      <c r="D382" s="23" t="s">
        <v>534</v>
      </c>
      <c r="E382" s="23"/>
      <c r="F382" s="23"/>
      <c r="G382" s="23"/>
      <c r="H382" s="23"/>
      <c r="I382" s="24"/>
      <c r="J382" s="25">
        <f t="shared" ref="J382:W382" si="70">SUBTOTAL(9,J380:J381)</f>
        <v>113400000</v>
      </c>
      <c r="K382" s="26">
        <f t="shared" si="70"/>
        <v>113400000</v>
      </c>
      <c r="L382" s="26">
        <f t="shared" si="70"/>
        <v>0</v>
      </c>
      <c r="M382" s="26">
        <f t="shared" si="70"/>
        <v>-3150000</v>
      </c>
      <c r="N382" s="26">
        <f t="shared" si="70"/>
        <v>110250000</v>
      </c>
      <c r="O382" s="26">
        <f t="shared" si="70"/>
        <v>2787500.01</v>
      </c>
      <c r="P382" s="26">
        <f t="shared" si="70"/>
        <v>12747846.060000001</v>
      </c>
      <c r="Q382" s="26">
        <f t="shared" si="70"/>
        <v>12179999.98</v>
      </c>
      <c r="R382" s="26">
        <f t="shared" si="70"/>
        <v>0</v>
      </c>
      <c r="S382" s="26">
        <f t="shared" si="70"/>
        <v>0</v>
      </c>
      <c r="T382" s="26">
        <f t="shared" si="70"/>
        <v>34222153.950000003</v>
      </c>
      <c r="U382" s="26">
        <f t="shared" si="70"/>
        <v>85684653.950000003</v>
      </c>
      <c r="V382" s="26">
        <f t="shared" si="70"/>
        <v>0</v>
      </c>
      <c r="W382" s="26">
        <f t="shared" si="70"/>
        <v>82534653.949999988</v>
      </c>
      <c r="X382" s="27">
        <f t="shared" ref="X382:X405" si="71">R382/N382</f>
        <v>0</v>
      </c>
      <c r="Y382" s="27">
        <f t="shared" ref="Y382:Y405" si="72">(O382+P382+Q382)/N382</f>
        <v>0.25138635873015874</v>
      </c>
      <c r="Z382" s="28">
        <f t="shared" ref="Z382:Z405" si="73">X382+Y382</f>
        <v>0.25138635873015874</v>
      </c>
    </row>
    <row r="383" spans="1:26" ht="30" outlineLevel="2" x14ac:dyDescent="0.25">
      <c r="A383" s="15" t="s">
        <v>172</v>
      </c>
      <c r="B383" s="16" t="s">
        <v>35</v>
      </c>
      <c r="C383" s="16" t="s">
        <v>68</v>
      </c>
      <c r="D383" s="16" t="s">
        <v>198</v>
      </c>
      <c r="E383" s="16"/>
      <c r="F383" s="16" t="s">
        <v>38</v>
      </c>
      <c r="G383" s="16">
        <v>1120</v>
      </c>
      <c r="H383" s="16">
        <v>3480</v>
      </c>
      <c r="I383" s="17" t="s">
        <v>199</v>
      </c>
      <c r="J383" s="18">
        <v>36098809</v>
      </c>
      <c r="K383" s="19">
        <v>36098809</v>
      </c>
      <c r="L383" s="19">
        <v>28039991</v>
      </c>
      <c r="M383" s="19">
        <v>0</v>
      </c>
      <c r="N383" s="19">
        <v>64138800</v>
      </c>
      <c r="O383" s="19">
        <v>0</v>
      </c>
      <c r="P383" s="19">
        <v>9045589.8900000006</v>
      </c>
      <c r="Q383" s="19">
        <v>8562053.1600000001</v>
      </c>
      <c r="R383" s="19">
        <v>0</v>
      </c>
      <c r="S383" s="19">
        <v>0</v>
      </c>
      <c r="T383" s="19">
        <v>0.95</v>
      </c>
      <c r="U383" s="19">
        <v>18491165.949999999</v>
      </c>
      <c r="V383" s="19">
        <v>0</v>
      </c>
      <c r="W383" s="19">
        <v>46531156.950000003</v>
      </c>
      <c r="X383" s="20">
        <f t="shared" si="71"/>
        <v>0</v>
      </c>
      <c r="Y383" s="20">
        <f t="shared" si="72"/>
        <v>0.27452404862579283</v>
      </c>
      <c r="Z383" s="21">
        <f t="shared" si="73"/>
        <v>0.27452404862579283</v>
      </c>
    </row>
    <row r="384" spans="1:26" ht="30" outlineLevel="2" x14ac:dyDescent="0.25">
      <c r="A384" s="15" t="s">
        <v>242</v>
      </c>
      <c r="B384" s="16" t="s">
        <v>243</v>
      </c>
      <c r="C384" s="16" t="s">
        <v>68</v>
      </c>
      <c r="D384" s="16" t="s">
        <v>198</v>
      </c>
      <c r="E384" s="16"/>
      <c r="F384" s="16" t="s">
        <v>38</v>
      </c>
      <c r="G384" s="16">
        <v>1120</v>
      </c>
      <c r="H384" s="16">
        <v>3480</v>
      </c>
      <c r="I384" s="17" t="s">
        <v>199</v>
      </c>
      <c r="J384" s="18">
        <v>200000</v>
      </c>
      <c r="K384" s="19">
        <v>200000</v>
      </c>
      <c r="L384" s="19">
        <v>0</v>
      </c>
      <c r="M384" s="19">
        <v>0</v>
      </c>
      <c r="N384" s="19">
        <v>200000</v>
      </c>
      <c r="O384" s="19">
        <v>0</v>
      </c>
      <c r="P384" s="19">
        <v>0</v>
      </c>
      <c r="Q384" s="19">
        <v>0</v>
      </c>
      <c r="R384" s="19">
        <v>0</v>
      </c>
      <c r="S384" s="19">
        <v>0</v>
      </c>
      <c r="T384" s="19">
        <v>50000</v>
      </c>
      <c r="U384" s="19">
        <v>200000</v>
      </c>
      <c r="V384" s="19">
        <v>0</v>
      </c>
      <c r="W384" s="19">
        <v>200000</v>
      </c>
      <c r="X384" s="20">
        <f t="shared" si="71"/>
        <v>0</v>
      </c>
      <c r="Y384" s="20">
        <f t="shared" si="72"/>
        <v>0</v>
      </c>
      <c r="Z384" s="21">
        <f t="shared" si="73"/>
        <v>0</v>
      </c>
    </row>
    <row r="385" spans="1:26" ht="30" outlineLevel="2" x14ac:dyDescent="0.25">
      <c r="A385" s="15" t="s">
        <v>312</v>
      </c>
      <c r="B385" s="16" t="s">
        <v>35</v>
      </c>
      <c r="C385" s="16" t="s">
        <v>68</v>
      </c>
      <c r="D385" s="16" t="s">
        <v>198</v>
      </c>
      <c r="E385" s="16"/>
      <c r="F385" s="16" t="s">
        <v>38</v>
      </c>
      <c r="G385" s="16">
        <v>1120</v>
      </c>
      <c r="H385" s="16">
        <v>3480</v>
      </c>
      <c r="I385" s="17" t="s">
        <v>199</v>
      </c>
      <c r="J385" s="18">
        <v>72611920</v>
      </c>
      <c r="K385" s="19">
        <v>72611920</v>
      </c>
      <c r="L385" s="19">
        <v>0</v>
      </c>
      <c r="M385" s="19">
        <v>0</v>
      </c>
      <c r="N385" s="19">
        <v>72611920</v>
      </c>
      <c r="O385" s="19">
        <v>0</v>
      </c>
      <c r="P385" s="19">
        <v>82665.440000000002</v>
      </c>
      <c r="Q385" s="19">
        <v>0</v>
      </c>
      <c r="R385" s="19">
        <v>835418.04</v>
      </c>
      <c r="S385" s="19">
        <v>835418.04</v>
      </c>
      <c r="T385" s="19">
        <v>41339340.520000003</v>
      </c>
      <c r="U385" s="19">
        <v>71693836.519999996</v>
      </c>
      <c r="V385" s="19">
        <v>0</v>
      </c>
      <c r="W385" s="19">
        <v>71693836.519999996</v>
      </c>
      <c r="X385" s="20">
        <f t="shared" si="71"/>
        <v>1.1505246521507764E-2</v>
      </c>
      <c r="Y385" s="20">
        <f t="shared" si="72"/>
        <v>1.1384555042753312E-3</v>
      </c>
      <c r="Z385" s="21">
        <f t="shared" si="73"/>
        <v>1.2643702025783096E-2</v>
      </c>
    </row>
    <row r="386" spans="1:26" ht="30" outlineLevel="2" x14ac:dyDescent="0.25">
      <c r="A386" s="15" t="s">
        <v>341</v>
      </c>
      <c r="B386" s="16" t="s">
        <v>35</v>
      </c>
      <c r="C386" s="16" t="s">
        <v>68</v>
      </c>
      <c r="D386" s="16" t="s">
        <v>198</v>
      </c>
      <c r="E386" s="16"/>
      <c r="F386" s="16" t="s">
        <v>38</v>
      </c>
      <c r="G386" s="16">
        <v>1120</v>
      </c>
      <c r="H386" s="16">
        <v>3480</v>
      </c>
      <c r="I386" s="17" t="s">
        <v>199</v>
      </c>
      <c r="J386" s="18">
        <v>44348025</v>
      </c>
      <c r="K386" s="19">
        <v>44348025</v>
      </c>
      <c r="L386" s="19">
        <v>44000000</v>
      </c>
      <c r="M386" s="19">
        <v>0</v>
      </c>
      <c r="N386" s="19">
        <v>88348025</v>
      </c>
      <c r="O386" s="19">
        <v>24634666</v>
      </c>
      <c r="P386" s="19">
        <v>9875000.0099999998</v>
      </c>
      <c r="Q386" s="19">
        <v>0</v>
      </c>
      <c r="R386" s="19">
        <v>0</v>
      </c>
      <c r="S386" s="19">
        <v>0</v>
      </c>
      <c r="T386" s="19">
        <v>38357.35</v>
      </c>
      <c r="U386" s="19">
        <v>9838358.9900000002</v>
      </c>
      <c r="V386" s="19">
        <v>0</v>
      </c>
      <c r="W386" s="19">
        <v>53838358.990000002</v>
      </c>
      <c r="X386" s="20">
        <f t="shared" si="71"/>
        <v>0</v>
      </c>
      <c r="Y386" s="20">
        <f t="shared" si="72"/>
        <v>0.3906104976313845</v>
      </c>
      <c r="Z386" s="21">
        <f t="shared" si="73"/>
        <v>0.3906104976313845</v>
      </c>
    </row>
    <row r="387" spans="1:26" outlineLevel="1" x14ac:dyDescent="0.25">
      <c r="A387" s="22"/>
      <c r="B387" s="23"/>
      <c r="C387" s="23"/>
      <c r="D387" s="23" t="s">
        <v>535</v>
      </c>
      <c r="E387" s="23"/>
      <c r="F387" s="23"/>
      <c r="G387" s="23"/>
      <c r="H387" s="23"/>
      <c r="I387" s="24"/>
      <c r="J387" s="25">
        <f t="shared" ref="J387:W387" si="74">SUBTOTAL(9,J383:J386)</f>
        <v>153258754</v>
      </c>
      <c r="K387" s="26">
        <f t="shared" si="74"/>
        <v>153258754</v>
      </c>
      <c r="L387" s="26">
        <f t="shared" si="74"/>
        <v>72039991</v>
      </c>
      <c r="M387" s="26">
        <f t="shared" si="74"/>
        <v>0</v>
      </c>
      <c r="N387" s="26">
        <f t="shared" si="74"/>
        <v>225298745</v>
      </c>
      <c r="O387" s="26">
        <f t="shared" si="74"/>
        <v>24634666</v>
      </c>
      <c r="P387" s="26">
        <f t="shared" si="74"/>
        <v>19003255.34</v>
      </c>
      <c r="Q387" s="26">
        <f t="shared" si="74"/>
        <v>8562053.1600000001</v>
      </c>
      <c r="R387" s="26">
        <f t="shared" si="74"/>
        <v>835418.04</v>
      </c>
      <c r="S387" s="26">
        <f t="shared" si="74"/>
        <v>835418.04</v>
      </c>
      <c r="T387" s="26">
        <f t="shared" si="74"/>
        <v>41427698.820000008</v>
      </c>
      <c r="U387" s="26">
        <f t="shared" si="74"/>
        <v>100223361.45999999</v>
      </c>
      <c r="V387" s="26">
        <f t="shared" si="74"/>
        <v>0</v>
      </c>
      <c r="W387" s="26">
        <f t="shared" si="74"/>
        <v>172263352.46000001</v>
      </c>
      <c r="X387" s="27">
        <f t="shared" si="71"/>
        <v>3.708045688403635E-3</v>
      </c>
      <c r="Y387" s="27">
        <f t="shared" si="72"/>
        <v>0.23169225598660126</v>
      </c>
      <c r="Z387" s="28">
        <f t="shared" si="73"/>
        <v>0.23540030167500489</v>
      </c>
    </row>
    <row r="388" spans="1:26" ht="30" outlineLevel="2" x14ac:dyDescent="0.25">
      <c r="A388" s="15" t="s">
        <v>172</v>
      </c>
      <c r="B388" s="16" t="s">
        <v>35</v>
      </c>
      <c r="C388" s="16" t="s">
        <v>68</v>
      </c>
      <c r="D388" s="16" t="s">
        <v>200</v>
      </c>
      <c r="E388" s="16"/>
      <c r="F388" s="16" t="s">
        <v>38</v>
      </c>
      <c r="G388" s="16">
        <v>1120</v>
      </c>
      <c r="H388" s="16">
        <v>3480</v>
      </c>
      <c r="I388" s="17" t="s">
        <v>201</v>
      </c>
      <c r="J388" s="18">
        <v>22777572</v>
      </c>
      <c r="K388" s="19">
        <v>22777572</v>
      </c>
      <c r="L388" s="19">
        <v>17410588</v>
      </c>
      <c r="M388" s="19">
        <v>0</v>
      </c>
      <c r="N388" s="19">
        <v>40188160</v>
      </c>
      <c r="O388" s="19">
        <v>0</v>
      </c>
      <c r="P388" s="19">
        <v>14815873.460000001</v>
      </c>
      <c r="Q388" s="19">
        <v>2914850.33</v>
      </c>
      <c r="R388" s="19">
        <v>647996.81000000006</v>
      </c>
      <c r="S388" s="19">
        <v>647996.81000000006</v>
      </c>
      <c r="T388" s="19">
        <v>341.4</v>
      </c>
      <c r="U388" s="19">
        <v>4398851.4000000004</v>
      </c>
      <c r="V388" s="19">
        <v>0</v>
      </c>
      <c r="W388" s="19">
        <v>21809439.400000002</v>
      </c>
      <c r="X388" s="20">
        <f t="shared" si="71"/>
        <v>1.6124072612431126E-2</v>
      </c>
      <c r="Y388" s="20">
        <f t="shared" si="72"/>
        <v>0.4411927241754785</v>
      </c>
      <c r="Z388" s="21">
        <f t="shared" si="73"/>
        <v>0.45731679678790965</v>
      </c>
    </row>
    <row r="389" spans="1:26" ht="30" outlineLevel="2" x14ac:dyDescent="0.25">
      <c r="A389" s="15" t="s">
        <v>242</v>
      </c>
      <c r="B389" s="16" t="s">
        <v>243</v>
      </c>
      <c r="C389" s="16" t="s">
        <v>68</v>
      </c>
      <c r="D389" s="16" t="s">
        <v>200</v>
      </c>
      <c r="E389" s="16"/>
      <c r="F389" s="16" t="s">
        <v>38</v>
      </c>
      <c r="G389" s="16">
        <v>1120</v>
      </c>
      <c r="H389" s="16">
        <v>3480</v>
      </c>
      <c r="I389" s="17" t="s">
        <v>201</v>
      </c>
      <c r="J389" s="18">
        <v>500000</v>
      </c>
      <c r="K389" s="19">
        <v>500000</v>
      </c>
      <c r="L389" s="19">
        <v>0</v>
      </c>
      <c r="M389" s="19">
        <v>0</v>
      </c>
      <c r="N389" s="19">
        <v>500000</v>
      </c>
      <c r="O389" s="19">
        <v>0</v>
      </c>
      <c r="P389" s="19">
        <v>0</v>
      </c>
      <c r="Q389" s="19">
        <v>0</v>
      </c>
      <c r="R389" s="19">
        <v>0</v>
      </c>
      <c r="S389" s="19">
        <v>0</v>
      </c>
      <c r="T389" s="19">
        <v>125000</v>
      </c>
      <c r="U389" s="19">
        <v>500000</v>
      </c>
      <c r="V389" s="19">
        <v>0</v>
      </c>
      <c r="W389" s="19">
        <v>500000</v>
      </c>
      <c r="X389" s="20">
        <f t="shared" si="71"/>
        <v>0</v>
      </c>
      <c r="Y389" s="20">
        <f t="shared" si="72"/>
        <v>0</v>
      </c>
      <c r="Z389" s="21">
        <f t="shared" si="73"/>
        <v>0</v>
      </c>
    </row>
    <row r="390" spans="1:26" ht="30" outlineLevel="2" x14ac:dyDescent="0.25">
      <c r="A390" s="15" t="s">
        <v>242</v>
      </c>
      <c r="B390" s="16" t="s">
        <v>286</v>
      </c>
      <c r="C390" s="16" t="s">
        <v>68</v>
      </c>
      <c r="D390" s="16" t="s">
        <v>200</v>
      </c>
      <c r="E390" s="16"/>
      <c r="F390" s="16" t="s">
        <v>38</v>
      </c>
      <c r="G390" s="16">
        <v>1120</v>
      </c>
      <c r="H390" s="16">
        <v>3480</v>
      </c>
      <c r="I390" s="17" t="s">
        <v>201</v>
      </c>
      <c r="J390" s="18">
        <v>220000</v>
      </c>
      <c r="K390" s="19">
        <v>220000</v>
      </c>
      <c r="L390" s="19">
        <v>0</v>
      </c>
      <c r="M390" s="19">
        <v>0</v>
      </c>
      <c r="N390" s="19">
        <v>220000</v>
      </c>
      <c r="O390" s="19">
        <v>0</v>
      </c>
      <c r="P390" s="19">
        <v>0</v>
      </c>
      <c r="Q390" s="19">
        <v>0</v>
      </c>
      <c r="R390" s="19">
        <v>0</v>
      </c>
      <c r="S390" s="19">
        <v>0</v>
      </c>
      <c r="T390" s="19">
        <v>55000</v>
      </c>
      <c r="U390" s="19">
        <v>220000</v>
      </c>
      <c r="V390" s="19">
        <v>0</v>
      </c>
      <c r="W390" s="19">
        <v>220000</v>
      </c>
      <c r="X390" s="20">
        <f t="shared" si="71"/>
        <v>0</v>
      </c>
      <c r="Y390" s="20">
        <f t="shared" si="72"/>
        <v>0</v>
      </c>
      <c r="Z390" s="21">
        <f t="shared" si="73"/>
        <v>0</v>
      </c>
    </row>
    <row r="391" spans="1:26" ht="30" outlineLevel="2" x14ac:dyDescent="0.25">
      <c r="A391" s="15" t="s">
        <v>312</v>
      </c>
      <c r="B391" s="16" t="s">
        <v>35</v>
      </c>
      <c r="C391" s="16" t="s">
        <v>68</v>
      </c>
      <c r="D391" s="16" t="s">
        <v>200</v>
      </c>
      <c r="E391" s="16"/>
      <c r="F391" s="16" t="s">
        <v>38</v>
      </c>
      <c r="G391" s="16">
        <v>1120</v>
      </c>
      <c r="H391" s="16">
        <v>3480</v>
      </c>
      <c r="I391" s="17" t="s">
        <v>201</v>
      </c>
      <c r="J391" s="18">
        <v>12656788</v>
      </c>
      <c r="K391" s="19">
        <v>12656788</v>
      </c>
      <c r="L391" s="19">
        <v>6402610</v>
      </c>
      <c r="M391" s="19">
        <v>0</v>
      </c>
      <c r="N391" s="19">
        <v>19059398</v>
      </c>
      <c r="O391" s="19">
        <v>0</v>
      </c>
      <c r="P391" s="19">
        <v>5967002.7400000002</v>
      </c>
      <c r="Q391" s="19">
        <v>2134202.75</v>
      </c>
      <c r="R391" s="19">
        <v>0</v>
      </c>
      <c r="S391" s="19">
        <v>0</v>
      </c>
      <c r="T391" s="19">
        <v>682199.51</v>
      </c>
      <c r="U391" s="19">
        <v>4555582.51</v>
      </c>
      <c r="V391" s="19">
        <v>0</v>
      </c>
      <c r="W391" s="19">
        <v>10958192.51</v>
      </c>
      <c r="X391" s="20">
        <f t="shared" si="71"/>
        <v>0</v>
      </c>
      <c r="Y391" s="20">
        <f t="shared" si="72"/>
        <v>0.42505043915867646</v>
      </c>
      <c r="Z391" s="21">
        <f t="shared" si="73"/>
        <v>0.42505043915867646</v>
      </c>
    </row>
    <row r="392" spans="1:26" ht="30" outlineLevel="2" x14ac:dyDescent="0.25">
      <c r="A392" s="15" t="s">
        <v>341</v>
      </c>
      <c r="B392" s="16" t="s">
        <v>35</v>
      </c>
      <c r="C392" s="16" t="s">
        <v>68</v>
      </c>
      <c r="D392" s="16" t="s">
        <v>200</v>
      </c>
      <c r="E392" s="16"/>
      <c r="F392" s="16" t="s">
        <v>38</v>
      </c>
      <c r="G392" s="16">
        <v>1120</v>
      </c>
      <c r="H392" s="16">
        <v>3480</v>
      </c>
      <c r="I392" s="17" t="s">
        <v>201</v>
      </c>
      <c r="J392" s="18">
        <v>24244770</v>
      </c>
      <c r="K392" s="19">
        <v>24244770</v>
      </c>
      <c r="L392" s="19">
        <v>20000000</v>
      </c>
      <c r="M392" s="19">
        <v>0</v>
      </c>
      <c r="N392" s="19">
        <v>44244770</v>
      </c>
      <c r="O392" s="19">
        <v>0</v>
      </c>
      <c r="P392" s="19">
        <v>2391919.23</v>
      </c>
      <c r="Q392" s="19">
        <v>6122340</v>
      </c>
      <c r="R392" s="19">
        <v>6776998.5199999996</v>
      </c>
      <c r="S392" s="19">
        <v>5958998.5</v>
      </c>
      <c r="T392" s="19">
        <v>18201.62</v>
      </c>
      <c r="U392" s="19">
        <v>8953512.25</v>
      </c>
      <c r="V392" s="19">
        <v>0</v>
      </c>
      <c r="W392" s="19">
        <v>28953512.250000004</v>
      </c>
      <c r="X392" s="20">
        <f t="shared" si="71"/>
        <v>0.15317061248142999</v>
      </c>
      <c r="Y392" s="20">
        <f t="shared" si="72"/>
        <v>0.19243538230620252</v>
      </c>
      <c r="Z392" s="21">
        <f t="shared" si="73"/>
        <v>0.34560599478763254</v>
      </c>
    </row>
    <row r="393" spans="1:26" ht="30" outlineLevel="2" x14ac:dyDescent="0.25">
      <c r="A393" s="15" t="s">
        <v>472</v>
      </c>
      <c r="B393" s="16" t="s">
        <v>35</v>
      </c>
      <c r="C393" s="16" t="s">
        <v>68</v>
      </c>
      <c r="D393" s="16" t="s">
        <v>200</v>
      </c>
      <c r="E393" s="16"/>
      <c r="F393" s="16" t="s">
        <v>38</v>
      </c>
      <c r="G393" s="16">
        <v>1120</v>
      </c>
      <c r="H393" s="16">
        <v>3480</v>
      </c>
      <c r="I393" s="17" t="s">
        <v>201</v>
      </c>
      <c r="J393" s="18">
        <v>7000000</v>
      </c>
      <c r="K393" s="19">
        <v>7000000</v>
      </c>
      <c r="L393" s="19">
        <v>0</v>
      </c>
      <c r="M393" s="19">
        <v>-6974716</v>
      </c>
      <c r="N393" s="19">
        <v>25284</v>
      </c>
      <c r="O393" s="19">
        <v>0</v>
      </c>
      <c r="P393" s="19">
        <v>0</v>
      </c>
      <c r="Q393" s="19">
        <v>0</v>
      </c>
      <c r="R393" s="19">
        <v>25283.29</v>
      </c>
      <c r="S393" s="19">
        <v>25283.29</v>
      </c>
      <c r="T393" s="19">
        <v>0.71</v>
      </c>
      <c r="U393" s="19">
        <v>6974716.71</v>
      </c>
      <c r="V393" s="19">
        <v>0</v>
      </c>
      <c r="W393" s="19">
        <v>0.70999999999912689</v>
      </c>
      <c r="X393" s="20">
        <f t="shared" si="71"/>
        <v>0.99997191900015825</v>
      </c>
      <c r="Y393" s="20">
        <f t="shared" si="72"/>
        <v>0</v>
      </c>
      <c r="Z393" s="21">
        <f t="shared" si="73"/>
        <v>0.99997191900015825</v>
      </c>
    </row>
    <row r="394" spans="1:26" outlineLevel="1" x14ac:dyDescent="0.25">
      <c r="A394" s="22"/>
      <c r="B394" s="23"/>
      <c r="C394" s="23"/>
      <c r="D394" s="23" t="s">
        <v>536</v>
      </c>
      <c r="E394" s="23"/>
      <c r="F394" s="23"/>
      <c r="G394" s="23"/>
      <c r="H394" s="23"/>
      <c r="I394" s="24"/>
      <c r="J394" s="25">
        <f t="shared" ref="J394:W394" si="75">SUBTOTAL(9,J388:J393)</f>
        <v>67399130</v>
      </c>
      <c r="K394" s="26">
        <f t="shared" si="75"/>
        <v>67399130</v>
      </c>
      <c r="L394" s="26">
        <f t="shared" si="75"/>
        <v>43813198</v>
      </c>
      <c r="M394" s="26">
        <f t="shared" si="75"/>
        <v>-6974716</v>
      </c>
      <c r="N394" s="26">
        <f t="shared" si="75"/>
        <v>104237612</v>
      </c>
      <c r="O394" s="26">
        <f t="shared" si="75"/>
        <v>0</v>
      </c>
      <c r="P394" s="26">
        <f t="shared" si="75"/>
        <v>23174795.430000003</v>
      </c>
      <c r="Q394" s="26">
        <f t="shared" si="75"/>
        <v>11171393.08</v>
      </c>
      <c r="R394" s="26">
        <f t="shared" si="75"/>
        <v>7450278.6200000001</v>
      </c>
      <c r="S394" s="26">
        <f t="shared" si="75"/>
        <v>6632278.6000000006</v>
      </c>
      <c r="T394" s="26">
        <f t="shared" si="75"/>
        <v>880743.24</v>
      </c>
      <c r="U394" s="26">
        <f t="shared" si="75"/>
        <v>25602662.870000001</v>
      </c>
      <c r="V394" s="26">
        <f t="shared" si="75"/>
        <v>0</v>
      </c>
      <c r="W394" s="26">
        <f t="shared" si="75"/>
        <v>62441144.870000012</v>
      </c>
      <c r="X394" s="27">
        <f t="shared" si="71"/>
        <v>7.1473995586161354E-2</v>
      </c>
      <c r="Y394" s="27">
        <f t="shared" si="72"/>
        <v>0.32949899610133054</v>
      </c>
      <c r="Z394" s="28">
        <f t="shared" si="73"/>
        <v>0.4009729916874919</v>
      </c>
    </row>
    <row r="395" spans="1:26" ht="45" outlineLevel="2" x14ac:dyDescent="0.25">
      <c r="A395" s="15" t="s">
        <v>34</v>
      </c>
      <c r="B395" s="16" t="s">
        <v>35</v>
      </c>
      <c r="C395" s="16" t="s">
        <v>68</v>
      </c>
      <c r="D395" s="16" t="s">
        <v>91</v>
      </c>
      <c r="E395" s="16"/>
      <c r="F395" s="16" t="s">
        <v>38</v>
      </c>
      <c r="G395" s="16">
        <v>1120</v>
      </c>
      <c r="H395" s="16">
        <v>3480</v>
      </c>
      <c r="I395" s="17" t="s">
        <v>92</v>
      </c>
      <c r="J395" s="18">
        <v>57053700</v>
      </c>
      <c r="K395" s="19">
        <v>57053700</v>
      </c>
      <c r="L395" s="19">
        <v>0</v>
      </c>
      <c r="M395" s="19">
        <v>0</v>
      </c>
      <c r="N395" s="19">
        <v>57053700</v>
      </c>
      <c r="O395" s="19">
        <v>0</v>
      </c>
      <c r="P395" s="19">
        <v>19424249.129999999</v>
      </c>
      <c r="Q395" s="19">
        <v>0</v>
      </c>
      <c r="R395" s="19">
        <v>0</v>
      </c>
      <c r="S395" s="19">
        <v>0</v>
      </c>
      <c r="T395" s="19">
        <v>5452600.8700000001</v>
      </c>
      <c r="U395" s="19">
        <v>37629450.869999997</v>
      </c>
      <c r="V395" s="19">
        <v>0</v>
      </c>
      <c r="W395" s="19">
        <v>37629450.870000005</v>
      </c>
      <c r="X395" s="20">
        <f t="shared" si="71"/>
        <v>0</v>
      </c>
      <c r="Y395" s="20">
        <f t="shared" si="72"/>
        <v>0.34045555555555551</v>
      </c>
      <c r="Z395" s="21">
        <f t="shared" si="73"/>
        <v>0.34045555555555551</v>
      </c>
    </row>
    <row r="396" spans="1:26" ht="45" outlineLevel="2" x14ac:dyDescent="0.25">
      <c r="A396" s="15" t="s">
        <v>172</v>
      </c>
      <c r="B396" s="16" t="s">
        <v>35</v>
      </c>
      <c r="C396" s="16" t="s">
        <v>68</v>
      </c>
      <c r="D396" s="16" t="s">
        <v>91</v>
      </c>
      <c r="E396" s="16"/>
      <c r="F396" s="16" t="s">
        <v>38</v>
      </c>
      <c r="G396" s="16">
        <v>1120</v>
      </c>
      <c r="H396" s="16">
        <v>3480</v>
      </c>
      <c r="I396" s="17" t="s">
        <v>92</v>
      </c>
      <c r="J396" s="18">
        <v>23268975</v>
      </c>
      <c r="K396" s="19">
        <v>23268975</v>
      </c>
      <c r="L396" s="19">
        <v>21768975</v>
      </c>
      <c r="M396" s="19">
        <v>0</v>
      </c>
      <c r="N396" s="19">
        <v>45037950</v>
      </c>
      <c r="O396" s="19">
        <v>0</v>
      </c>
      <c r="P396" s="19">
        <v>2463841.7799999998</v>
      </c>
      <c r="Q396" s="19">
        <v>0</v>
      </c>
      <c r="R396" s="19">
        <v>0</v>
      </c>
      <c r="S396" s="19">
        <v>0</v>
      </c>
      <c r="T396" s="19">
        <v>1846164.22</v>
      </c>
      <c r="U396" s="19">
        <v>20805133.219999999</v>
      </c>
      <c r="V396" s="19">
        <v>0</v>
      </c>
      <c r="W396" s="19">
        <v>42574108.219999999</v>
      </c>
      <c r="X396" s="20">
        <f t="shared" si="71"/>
        <v>0</v>
      </c>
      <c r="Y396" s="20">
        <f t="shared" si="72"/>
        <v>5.4705904242977305E-2</v>
      </c>
      <c r="Z396" s="21">
        <f t="shared" si="73"/>
        <v>5.4705904242977305E-2</v>
      </c>
    </row>
    <row r="397" spans="1:26" ht="45" outlineLevel="2" x14ac:dyDescent="0.25">
      <c r="A397" s="15" t="s">
        <v>242</v>
      </c>
      <c r="B397" s="16" t="s">
        <v>243</v>
      </c>
      <c r="C397" s="16" t="s">
        <v>68</v>
      </c>
      <c r="D397" s="16" t="s">
        <v>91</v>
      </c>
      <c r="E397" s="16"/>
      <c r="F397" s="16" t="s">
        <v>38</v>
      </c>
      <c r="G397" s="16">
        <v>1120</v>
      </c>
      <c r="H397" s="16">
        <v>3480</v>
      </c>
      <c r="I397" s="17" t="s">
        <v>92</v>
      </c>
      <c r="J397" s="18">
        <v>600000</v>
      </c>
      <c r="K397" s="19">
        <v>600000</v>
      </c>
      <c r="L397" s="19">
        <v>0</v>
      </c>
      <c r="M397" s="19">
        <v>0</v>
      </c>
      <c r="N397" s="19">
        <v>600000</v>
      </c>
      <c r="O397" s="19">
        <v>0</v>
      </c>
      <c r="P397" s="19">
        <v>0</v>
      </c>
      <c r="Q397" s="19">
        <v>0</v>
      </c>
      <c r="R397" s="19">
        <v>0</v>
      </c>
      <c r="S397" s="19">
        <v>0</v>
      </c>
      <c r="T397" s="19">
        <v>150000</v>
      </c>
      <c r="U397" s="19">
        <v>600000</v>
      </c>
      <c r="V397" s="19">
        <v>0</v>
      </c>
      <c r="W397" s="19">
        <v>600000</v>
      </c>
      <c r="X397" s="20">
        <f t="shared" si="71"/>
        <v>0</v>
      </c>
      <c r="Y397" s="20">
        <f t="shared" si="72"/>
        <v>0</v>
      </c>
      <c r="Z397" s="21">
        <f t="shared" si="73"/>
        <v>0</v>
      </c>
    </row>
    <row r="398" spans="1:26" ht="45" outlineLevel="2" x14ac:dyDescent="0.25">
      <c r="A398" s="15" t="s">
        <v>242</v>
      </c>
      <c r="B398" s="16" t="s">
        <v>286</v>
      </c>
      <c r="C398" s="16" t="s">
        <v>68</v>
      </c>
      <c r="D398" s="16" t="s">
        <v>91</v>
      </c>
      <c r="E398" s="16"/>
      <c r="F398" s="16" t="s">
        <v>38</v>
      </c>
      <c r="G398" s="16">
        <v>1120</v>
      </c>
      <c r="H398" s="16">
        <v>3480</v>
      </c>
      <c r="I398" s="17" t="s">
        <v>92</v>
      </c>
      <c r="J398" s="18">
        <v>14850000</v>
      </c>
      <c r="K398" s="19">
        <v>14850000</v>
      </c>
      <c r="L398" s="19">
        <v>0</v>
      </c>
      <c r="M398" s="19">
        <v>0</v>
      </c>
      <c r="N398" s="19">
        <v>14850000</v>
      </c>
      <c r="O398" s="19">
        <v>0</v>
      </c>
      <c r="P398" s="19">
        <v>0</v>
      </c>
      <c r="Q398" s="19">
        <v>0</v>
      </c>
      <c r="R398" s="19">
        <v>0</v>
      </c>
      <c r="S398" s="19">
        <v>0</v>
      </c>
      <c r="T398" s="19">
        <v>3712500</v>
      </c>
      <c r="U398" s="19">
        <v>14850000</v>
      </c>
      <c r="V398" s="19">
        <v>0</v>
      </c>
      <c r="W398" s="19">
        <v>14850000</v>
      </c>
      <c r="X398" s="20">
        <f t="shared" si="71"/>
        <v>0</v>
      </c>
      <c r="Y398" s="20">
        <f t="shared" si="72"/>
        <v>0</v>
      </c>
      <c r="Z398" s="21">
        <f t="shared" si="73"/>
        <v>0</v>
      </c>
    </row>
    <row r="399" spans="1:26" ht="45" outlineLevel="2" x14ac:dyDescent="0.25">
      <c r="A399" s="15" t="s">
        <v>312</v>
      </c>
      <c r="B399" s="16" t="s">
        <v>35</v>
      </c>
      <c r="C399" s="16" t="s">
        <v>68</v>
      </c>
      <c r="D399" s="16" t="s">
        <v>91</v>
      </c>
      <c r="E399" s="16"/>
      <c r="F399" s="16" t="s">
        <v>38</v>
      </c>
      <c r="G399" s="16">
        <v>1120</v>
      </c>
      <c r="H399" s="16">
        <v>3480</v>
      </c>
      <c r="I399" s="17" t="s">
        <v>92</v>
      </c>
      <c r="J399" s="18">
        <v>244807119</v>
      </c>
      <c r="K399" s="19">
        <v>244807119</v>
      </c>
      <c r="L399" s="19">
        <v>67447062</v>
      </c>
      <c r="M399" s="19">
        <v>0</v>
      </c>
      <c r="N399" s="19">
        <v>312254181</v>
      </c>
      <c r="O399" s="19">
        <v>3244230.99</v>
      </c>
      <c r="P399" s="19">
        <v>68907390.459999993</v>
      </c>
      <c r="Q399" s="19">
        <v>4619361.58</v>
      </c>
      <c r="R399" s="19">
        <v>16584162.9</v>
      </c>
      <c r="S399" s="19">
        <v>14489850.550000001</v>
      </c>
      <c r="T399" s="19">
        <v>42490623.07</v>
      </c>
      <c r="U399" s="19">
        <v>151451973.06999999</v>
      </c>
      <c r="V399" s="19">
        <v>0</v>
      </c>
      <c r="W399" s="19">
        <v>218899035.06999999</v>
      </c>
      <c r="X399" s="20">
        <f t="shared" si="71"/>
        <v>5.3111099575637068E-2</v>
      </c>
      <c r="Y399" s="20">
        <f t="shared" si="72"/>
        <v>0.2458605447143716</v>
      </c>
      <c r="Z399" s="21">
        <f t="shared" si="73"/>
        <v>0.29897164429000866</v>
      </c>
    </row>
    <row r="400" spans="1:26" ht="45" outlineLevel="2" x14ac:dyDescent="0.25">
      <c r="A400" s="15" t="s">
        <v>333</v>
      </c>
      <c r="B400" s="16" t="s">
        <v>35</v>
      </c>
      <c r="C400" s="16" t="s">
        <v>68</v>
      </c>
      <c r="D400" s="16" t="s">
        <v>91</v>
      </c>
      <c r="E400" s="16"/>
      <c r="F400" s="16" t="s">
        <v>38</v>
      </c>
      <c r="G400" s="16">
        <v>1120</v>
      </c>
      <c r="H400" s="16">
        <v>3480</v>
      </c>
      <c r="I400" s="17" t="s">
        <v>92</v>
      </c>
      <c r="J400" s="18">
        <v>61035601</v>
      </c>
      <c r="K400" s="19">
        <v>61035601</v>
      </c>
      <c r="L400" s="19">
        <v>0</v>
      </c>
      <c r="M400" s="19">
        <v>0</v>
      </c>
      <c r="N400" s="19">
        <v>61035601</v>
      </c>
      <c r="O400" s="19">
        <v>0</v>
      </c>
      <c r="P400" s="19">
        <v>0</v>
      </c>
      <c r="Q400" s="19">
        <v>0</v>
      </c>
      <c r="R400" s="19">
        <v>0</v>
      </c>
      <c r="S400" s="19">
        <v>0</v>
      </c>
      <c r="T400" s="19">
        <v>0</v>
      </c>
      <c r="U400" s="19">
        <v>61035601</v>
      </c>
      <c r="V400" s="19">
        <v>0</v>
      </c>
      <c r="W400" s="19">
        <v>61035601</v>
      </c>
      <c r="X400" s="20">
        <f t="shared" si="71"/>
        <v>0</v>
      </c>
      <c r="Y400" s="20">
        <f t="shared" si="72"/>
        <v>0</v>
      </c>
      <c r="Z400" s="21">
        <f t="shared" si="73"/>
        <v>0</v>
      </c>
    </row>
    <row r="401" spans="1:26" ht="45" outlineLevel="2" x14ac:dyDescent="0.25">
      <c r="A401" s="15" t="s">
        <v>341</v>
      </c>
      <c r="B401" s="16" t="s">
        <v>35</v>
      </c>
      <c r="C401" s="16" t="s">
        <v>68</v>
      </c>
      <c r="D401" s="16" t="s">
        <v>91</v>
      </c>
      <c r="E401" s="16"/>
      <c r="F401" s="16" t="s">
        <v>38</v>
      </c>
      <c r="G401" s="16">
        <v>1120</v>
      </c>
      <c r="H401" s="16">
        <v>3480</v>
      </c>
      <c r="I401" s="17" t="s">
        <v>92</v>
      </c>
      <c r="J401" s="18">
        <v>3500000</v>
      </c>
      <c r="K401" s="19">
        <v>3500000</v>
      </c>
      <c r="L401" s="19">
        <v>15000000</v>
      </c>
      <c r="M401" s="19">
        <v>0</v>
      </c>
      <c r="N401" s="19">
        <v>18500000</v>
      </c>
      <c r="O401" s="19">
        <v>0</v>
      </c>
      <c r="P401" s="19">
        <v>1574833.73</v>
      </c>
      <c r="Q401" s="19">
        <v>0</v>
      </c>
      <c r="R401" s="19">
        <v>0</v>
      </c>
      <c r="S401" s="19">
        <v>0</v>
      </c>
      <c r="T401" s="19">
        <v>0.01</v>
      </c>
      <c r="U401" s="19">
        <v>1925166.27</v>
      </c>
      <c r="V401" s="19">
        <v>0</v>
      </c>
      <c r="W401" s="19">
        <v>16925166.27</v>
      </c>
      <c r="X401" s="20">
        <f t="shared" si="71"/>
        <v>0</v>
      </c>
      <c r="Y401" s="20">
        <f t="shared" si="72"/>
        <v>8.5126147567567562E-2</v>
      </c>
      <c r="Z401" s="21">
        <f t="shared" si="73"/>
        <v>8.5126147567567562E-2</v>
      </c>
    </row>
    <row r="402" spans="1:26" ht="45" outlineLevel="2" x14ac:dyDescent="0.25">
      <c r="A402" s="15" t="s">
        <v>362</v>
      </c>
      <c r="B402" s="16" t="s">
        <v>35</v>
      </c>
      <c r="C402" s="16" t="s">
        <v>68</v>
      </c>
      <c r="D402" s="16" t="s">
        <v>91</v>
      </c>
      <c r="E402" s="16"/>
      <c r="F402" s="16" t="s">
        <v>38</v>
      </c>
      <c r="G402" s="16">
        <v>1120</v>
      </c>
      <c r="H402" s="16">
        <v>3460</v>
      </c>
      <c r="I402" s="17" t="s">
        <v>368</v>
      </c>
      <c r="J402" s="18"/>
      <c r="K402" s="19"/>
      <c r="L402" s="19">
        <v>0</v>
      </c>
      <c r="M402" s="19">
        <v>137026510</v>
      </c>
      <c r="N402" s="19">
        <v>137026510</v>
      </c>
      <c r="O402" s="19"/>
      <c r="P402" s="19"/>
      <c r="Q402" s="19"/>
      <c r="R402" s="19"/>
      <c r="S402" s="19"/>
      <c r="T402" s="19"/>
      <c r="U402" s="19"/>
      <c r="V402" s="19"/>
      <c r="W402" s="19">
        <v>137026510</v>
      </c>
      <c r="X402" s="20">
        <f t="shared" si="71"/>
        <v>0</v>
      </c>
      <c r="Y402" s="20">
        <f t="shared" si="72"/>
        <v>0</v>
      </c>
      <c r="Z402" s="21">
        <f t="shared" si="73"/>
        <v>0</v>
      </c>
    </row>
    <row r="403" spans="1:26" ht="45" outlineLevel="2" x14ac:dyDescent="0.25">
      <c r="A403" s="15" t="s">
        <v>472</v>
      </c>
      <c r="B403" s="16" t="s">
        <v>35</v>
      </c>
      <c r="C403" s="16" t="s">
        <v>68</v>
      </c>
      <c r="D403" s="16" t="s">
        <v>91</v>
      </c>
      <c r="E403" s="16"/>
      <c r="F403" s="16" t="s">
        <v>38</v>
      </c>
      <c r="G403" s="16">
        <v>1120</v>
      </c>
      <c r="H403" s="16">
        <v>3480</v>
      </c>
      <c r="I403" s="17" t="s">
        <v>92</v>
      </c>
      <c r="J403" s="18">
        <v>186250000</v>
      </c>
      <c r="K403" s="19">
        <v>186250000</v>
      </c>
      <c r="L403" s="19">
        <v>0</v>
      </c>
      <c r="M403" s="19">
        <v>-137026510</v>
      </c>
      <c r="N403" s="19">
        <v>49223490</v>
      </c>
      <c r="O403" s="19">
        <v>0</v>
      </c>
      <c r="P403" s="19">
        <v>0</v>
      </c>
      <c r="Q403" s="19">
        <v>0</v>
      </c>
      <c r="R403" s="19">
        <v>6311969.6900000004</v>
      </c>
      <c r="S403" s="19">
        <v>354333.97</v>
      </c>
      <c r="T403" s="19">
        <v>40250530.310000002</v>
      </c>
      <c r="U403" s="19">
        <v>179938030.31</v>
      </c>
      <c r="V403" s="19">
        <v>0</v>
      </c>
      <c r="W403" s="19">
        <v>42911520.310000002</v>
      </c>
      <c r="X403" s="20">
        <f t="shared" si="71"/>
        <v>0.12823084446064267</v>
      </c>
      <c r="Y403" s="20">
        <f t="shared" si="72"/>
        <v>0</v>
      </c>
      <c r="Z403" s="21">
        <f t="shared" si="73"/>
        <v>0.12823084446064267</v>
      </c>
    </row>
    <row r="404" spans="1:26" outlineLevel="1" x14ac:dyDescent="0.25">
      <c r="A404" s="22"/>
      <c r="B404" s="23"/>
      <c r="C404" s="23"/>
      <c r="D404" s="23" t="s">
        <v>537</v>
      </c>
      <c r="E404" s="23"/>
      <c r="F404" s="23"/>
      <c r="G404" s="23"/>
      <c r="H404" s="23"/>
      <c r="I404" s="24"/>
      <c r="J404" s="25">
        <f t="shared" ref="J404:W404" si="76">SUBTOTAL(9,J395:J403)</f>
        <v>591365395</v>
      </c>
      <c r="K404" s="26">
        <f t="shared" si="76"/>
        <v>591365395</v>
      </c>
      <c r="L404" s="26">
        <f t="shared" si="76"/>
        <v>104216037</v>
      </c>
      <c r="M404" s="26">
        <f t="shared" si="76"/>
        <v>0</v>
      </c>
      <c r="N404" s="26">
        <f t="shared" si="76"/>
        <v>695581432</v>
      </c>
      <c r="O404" s="26">
        <f t="shared" si="76"/>
        <v>3244230.99</v>
      </c>
      <c r="P404" s="26">
        <f t="shared" si="76"/>
        <v>92370315.099999994</v>
      </c>
      <c r="Q404" s="26">
        <f t="shared" si="76"/>
        <v>4619361.58</v>
      </c>
      <c r="R404" s="26">
        <f t="shared" si="76"/>
        <v>22896132.59</v>
      </c>
      <c r="S404" s="26">
        <f t="shared" si="76"/>
        <v>14844184.520000001</v>
      </c>
      <c r="T404" s="26">
        <f t="shared" si="76"/>
        <v>93902418.479999989</v>
      </c>
      <c r="U404" s="26">
        <f t="shared" si="76"/>
        <v>468235354.73999995</v>
      </c>
      <c r="V404" s="26">
        <f t="shared" si="76"/>
        <v>0</v>
      </c>
      <c r="W404" s="26">
        <f t="shared" si="76"/>
        <v>572451391.74000001</v>
      </c>
      <c r="X404" s="27">
        <f t="shared" si="71"/>
        <v>3.2916537930241935E-2</v>
      </c>
      <c r="Y404" s="27">
        <f t="shared" si="72"/>
        <v>0.14410089611190194</v>
      </c>
      <c r="Z404" s="28">
        <f t="shared" si="73"/>
        <v>0.17701743404214387</v>
      </c>
    </row>
    <row r="405" spans="1:26" ht="30" outlineLevel="2" x14ac:dyDescent="0.25">
      <c r="A405" s="15" t="s">
        <v>172</v>
      </c>
      <c r="B405" s="16" t="s">
        <v>35</v>
      </c>
      <c r="C405" s="16" t="s">
        <v>68</v>
      </c>
      <c r="D405" s="16" t="s">
        <v>202</v>
      </c>
      <c r="E405" s="16"/>
      <c r="F405" s="16" t="s">
        <v>38</v>
      </c>
      <c r="G405" s="16">
        <v>1120</v>
      </c>
      <c r="H405" s="16">
        <v>3480</v>
      </c>
      <c r="I405" s="17" t="s">
        <v>203</v>
      </c>
      <c r="J405" s="18">
        <v>2598733</v>
      </c>
      <c r="K405" s="19">
        <v>2598733</v>
      </c>
      <c r="L405" s="19">
        <v>2598733</v>
      </c>
      <c r="M405" s="19">
        <v>0</v>
      </c>
      <c r="N405" s="19">
        <v>5197466</v>
      </c>
      <c r="O405" s="19">
        <v>0</v>
      </c>
      <c r="P405" s="19">
        <v>1700248.1</v>
      </c>
      <c r="Q405" s="19">
        <v>0</v>
      </c>
      <c r="R405" s="19">
        <v>138566.25</v>
      </c>
      <c r="S405" s="19">
        <v>0</v>
      </c>
      <c r="T405" s="19">
        <v>253177.65</v>
      </c>
      <c r="U405" s="19">
        <v>759918.65</v>
      </c>
      <c r="V405" s="19">
        <v>0</v>
      </c>
      <c r="W405" s="19">
        <v>3358651.65</v>
      </c>
      <c r="X405" s="20">
        <f t="shared" si="71"/>
        <v>2.6660347561677171E-2</v>
      </c>
      <c r="Y405" s="20">
        <f t="shared" si="72"/>
        <v>0.32713020152512784</v>
      </c>
      <c r="Z405" s="21">
        <f t="shared" si="73"/>
        <v>0.35379054908680502</v>
      </c>
    </row>
    <row r="406" spans="1:26" ht="30" outlineLevel="2" x14ac:dyDescent="0.25">
      <c r="A406" s="15" t="s">
        <v>472</v>
      </c>
      <c r="B406" s="16" t="s">
        <v>35</v>
      </c>
      <c r="C406" s="16" t="s">
        <v>68</v>
      </c>
      <c r="D406" s="16" t="s">
        <v>202</v>
      </c>
      <c r="E406" s="16"/>
      <c r="F406" s="16" t="s">
        <v>38</v>
      </c>
      <c r="G406" s="16">
        <v>1120</v>
      </c>
      <c r="H406" s="16">
        <v>3480</v>
      </c>
      <c r="I406" s="17" t="s">
        <v>203</v>
      </c>
      <c r="J406" s="18">
        <v>1575000</v>
      </c>
      <c r="K406" s="19">
        <v>1575000</v>
      </c>
      <c r="L406" s="19">
        <v>0</v>
      </c>
      <c r="M406" s="19">
        <v>-1575000</v>
      </c>
      <c r="N406" s="19">
        <v>0</v>
      </c>
      <c r="O406" s="19">
        <v>0</v>
      </c>
      <c r="P406" s="19">
        <v>0</v>
      </c>
      <c r="Q406" s="19">
        <v>0</v>
      </c>
      <c r="R406" s="19">
        <v>0</v>
      </c>
      <c r="S406" s="19">
        <v>0</v>
      </c>
      <c r="T406" s="19">
        <v>0</v>
      </c>
      <c r="U406" s="19">
        <v>1575000</v>
      </c>
      <c r="V406" s="19">
        <v>0</v>
      </c>
      <c r="W406" s="19">
        <v>0</v>
      </c>
      <c r="X406" s="20">
        <v>0</v>
      </c>
      <c r="Y406" s="20">
        <v>0</v>
      </c>
      <c r="Z406" s="21">
        <v>0</v>
      </c>
    </row>
    <row r="407" spans="1:26" outlineLevel="1" x14ac:dyDescent="0.25">
      <c r="A407" s="22"/>
      <c r="B407" s="23"/>
      <c r="C407" s="23"/>
      <c r="D407" s="23" t="s">
        <v>538</v>
      </c>
      <c r="E407" s="23"/>
      <c r="F407" s="23"/>
      <c r="G407" s="23"/>
      <c r="H407" s="23"/>
      <c r="I407" s="24"/>
      <c r="J407" s="25">
        <f t="shared" ref="J407:W407" si="77">SUBTOTAL(9,J405:J406)</f>
        <v>4173733</v>
      </c>
      <c r="K407" s="26">
        <f t="shared" si="77"/>
        <v>4173733</v>
      </c>
      <c r="L407" s="26">
        <f t="shared" si="77"/>
        <v>2598733</v>
      </c>
      <c r="M407" s="26">
        <f t="shared" si="77"/>
        <v>-1575000</v>
      </c>
      <c r="N407" s="26">
        <f t="shared" si="77"/>
        <v>5197466</v>
      </c>
      <c r="O407" s="26">
        <f t="shared" si="77"/>
        <v>0</v>
      </c>
      <c r="P407" s="26">
        <f t="shared" si="77"/>
        <v>1700248.1</v>
      </c>
      <c r="Q407" s="26">
        <f t="shared" si="77"/>
        <v>0</v>
      </c>
      <c r="R407" s="26">
        <f t="shared" si="77"/>
        <v>138566.25</v>
      </c>
      <c r="S407" s="26">
        <f t="shared" si="77"/>
        <v>0</v>
      </c>
      <c r="T407" s="26">
        <f t="shared" si="77"/>
        <v>253177.65</v>
      </c>
      <c r="U407" s="26">
        <f t="shared" si="77"/>
        <v>2334918.65</v>
      </c>
      <c r="V407" s="26">
        <f t="shared" si="77"/>
        <v>0</v>
      </c>
      <c r="W407" s="26">
        <f t="shared" si="77"/>
        <v>3358651.65</v>
      </c>
      <c r="X407" s="27">
        <f>R407/N407</f>
        <v>2.6660347561677171E-2</v>
      </c>
      <c r="Y407" s="27">
        <f>(O407+P407+Q407)/N407</f>
        <v>0.32713020152512784</v>
      </c>
      <c r="Z407" s="28">
        <f>X407+Y407</f>
        <v>0.35379054908680502</v>
      </c>
    </row>
    <row r="408" spans="1:26" ht="75" outlineLevel="2" x14ac:dyDescent="0.25">
      <c r="A408" s="15" t="s">
        <v>172</v>
      </c>
      <c r="B408" s="16" t="s">
        <v>35</v>
      </c>
      <c r="C408" s="16" t="s">
        <v>68</v>
      </c>
      <c r="D408" s="16" t="s">
        <v>204</v>
      </c>
      <c r="E408" s="16"/>
      <c r="F408" s="16" t="s">
        <v>38</v>
      </c>
      <c r="G408" s="16">
        <v>1310</v>
      </c>
      <c r="H408" s="16">
        <v>3480</v>
      </c>
      <c r="I408" s="17" t="s">
        <v>205</v>
      </c>
      <c r="J408" s="18">
        <v>30000000</v>
      </c>
      <c r="K408" s="19">
        <v>30000000</v>
      </c>
      <c r="L408" s="19">
        <v>0</v>
      </c>
      <c r="M408" s="19">
        <v>0</v>
      </c>
      <c r="N408" s="19">
        <v>30000000</v>
      </c>
      <c r="O408" s="19">
        <v>0</v>
      </c>
      <c r="P408" s="19">
        <v>1072993</v>
      </c>
      <c r="Q408" s="19">
        <v>0</v>
      </c>
      <c r="R408" s="19">
        <v>1627007</v>
      </c>
      <c r="S408" s="19">
        <v>0</v>
      </c>
      <c r="T408" s="19">
        <v>0</v>
      </c>
      <c r="U408" s="19">
        <v>27300000</v>
      </c>
      <c r="V408" s="19">
        <v>0</v>
      </c>
      <c r="W408" s="19">
        <v>27300000</v>
      </c>
      <c r="X408" s="20">
        <f>R408/N408</f>
        <v>5.4233566666666663E-2</v>
      </c>
      <c r="Y408" s="20">
        <f>(O408+P408+Q408)/N408</f>
        <v>3.5766433333333333E-2</v>
      </c>
      <c r="Z408" s="21">
        <f>X408+Y408</f>
        <v>0.09</v>
      </c>
    </row>
    <row r="409" spans="1:26" ht="30" outlineLevel="2" x14ac:dyDescent="0.25">
      <c r="A409" s="15" t="s">
        <v>472</v>
      </c>
      <c r="B409" s="16" t="s">
        <v>35</v>
      </c>
      <c r="C409" s="16" t="s">
        <v>68</v>
      </c>
      <c r="D409" s="16" t="s">
        <v>204</v>
      </c>
      <c r="E409" s="16"/>
      <c r="F409" s="16" t="s">
        <v>38</v>
      </c>
      <c r="G409" s="16">
        <v>1310</v>
      </c>
      <c r="H409" s="16">
        <v>3480</v>
      </c>
      <c r="I409" s="17" t="s">
        <v>480</v>
      </c>
      <c r="J409" s="18">
        <v>173250</v>
      </c>
      <c r="K409" s="19">
        <v>173250</v>
      </c>
      <c r="L409" s="19">
        <v>0</v>
      </c>
      <c r="M409" s="19">
        <v>-173250</v>
      </c>
      <c r="N409" s="19">
        <v>0</v>
      </c>
      <c r="O409" s="19">
        <v>0</v>
      </c>
      <c r="P409" s="19">
        <v>0</v>
      </c>
      <c r="Q409" s="19">
        <v>0</v>
      </c>
      <c r="R409" s="19">
        <v>0</v>
      </c>
      <c r="S409" s="19">
        <v>0</v>
      </c>
      <c r="T409" s="19">
        <v>0</v>
      </c>
      <c r="U409" s="19">
        <v>173250</v>
      </c>
      <c r="V409" s="19">
        <v>0</v>
      </c>
      <c r="W409" s="19">
        <v>0</v>
      </c>
      <c r="X409" s="20">
        <v>0</v>
      </c>
      <c r="Y409" s="20">
        <v>0</v>
      </c>
      <c r="Z409" s="21">
        <v>0</v>
      </c>
    </row>
    <row r="410" spans="1:26" outlineLevel="1" x14ac:dyDescent="0.25">
      <c r="A410" s="22"/>
      <c r="B410" s="23"/>
      <c r="C410" s="23"/>
      <c r="D410" s="23" t="s">
        <v>539</v>
      </c>
      <c r="E410" s="23"/>
      <c r="F410" s="23"/>
      <c r="G410" s="23"/>
      <c r="H410" s="23"/>
      <c r="I410" s="24"/>
      <c r="J410" s="25">
        <f t="shared" ref="J410:W410" si="78">SUBTOTAL(9,J408:J409)</f>
        <v>30173250</v>
      </c>
      <c r="K410" s="26">
        <f t="shared" si="78"/>
        <v>30173250</v>
      </c>
      <c r="L410" s="26">
        <f t="shared" si="78"/>
        <v>0</v>
      </c>
      <c r="M410" s="26">
        <f t="shared" si="78"/>
        <v>-173250</v>
      </c>
      <c r="N410" s="26">
        <f t="shared" si="78"/>
        <v>30000000</v>
      </c>
      <c r="O410" s="26">
        <f t="shared" si="78"/>
        <v>0</v>
      </c>
      <c r="P410" s="26">
        <f t="shared" si="78"/>
        <v>1072993</v>
      </c>
      <c r="Q410" s="26">
        <f t="shared" si="78"/>
        <v>0</v>
      </c>
      <c r="R410" s="26">
        <f t="shared" si="78"/>
        <v>1627007</v>
      </c>
      <c r="S410" s="26">
        <f t="shared" si="78"/>
        <v>0</v>
      </c>
      <c r="T410" s="26">
        <f t="shared" si="78"/>
        <v>0</v>
      </c>
      <c r="U410" s="26">
        <f t="shared" si="78"/>
        <v>27473250</v>
      </c>
      <c r="V410" s="26">
        <f t="shared" si="78"/>
        <v>0</v>
      </c>
      <c r="W410" s="26">
        <f t="shared" si="78"/>
        <v>27300000</v>
      </c>
      <c r="X410" s="27">
        <f t="shared" ref="X410:X424" si="79">R410/N410</f>
        <v>5.4233566666666663E-2</v>
      </c>
      <c r="Y410" s="27">
        <f t="shared" ref="Y410:Y424" si="80">(O410+P410+Q410)/N410</f>
        <v>3.5766433333333333E-2</v>
      </c>
      <c r="Z410" s="28">
        <f t="shared" ref="Z410:Z424" si="81">X410+Y410</f>
        <v>0.09</v>
      </c>
    </row>
    <row r="411" spans="1:26" outlineLevel="2" x14ac:dyDescent="0.25">
      <c r="A411" s="15" t="s">
        <v>172</v>
      </c>
      <c r="B411" s="16" t="s">
        <v>35</v>
      </c>
      <c r="C411" s="16" t="s">
        <v>68</v>
      </c>
      <c r="D411" s="16" t="s">
        <v>206</v>
      </c>
      <c r="E411" s="16"/>
      <c r="F411" s="16" t="s">
        <v>38</v>
      </c>
      <c r="G411" s="16">
        <v>1120</v>
      </c>
      <c r="H411" s="16">
        <v>3480</v>
      </c>
      <c r="I411" s="17" t="s">
        <v>207</v>
      </c>
      <c r="J411" s="18">
        <v>45000000</v>
      </c>
      <c r="K411" s="19">
        <v>45000000</v>
      </c>
      <c r="L411" s="19">
        <v>0</v>
      </c>
      <c r="M411" s="19">
        <v>0</v>
      </c>
      <c r="N411" s="19">
        <v>45000000</v>
      </c>
      <c r="O411" s="19">
        <v>0</v>
      </c>
      <c r="P411" s="19">
        <v>2699103</v>
      </c>
      <c r="Q411" s="19">
        <v>0</v>
      </c>
      <c r="R411" s="19">
        <v>0</v>
      </c>
      <c r="S411" s="19">
        <v>0</v>
      </c>
      <c r="T411" s="19">
        <v>0</v>
      </c>
      <c r="U411" s="19">
        <v>42300897</v>
      </c>
      <c r="V411" s="19">
        <v>0</v>
      </c>
      <c r="W411" s="19">
        <v>42300897</v>
      </c>
      <c r="X411" s="20">
        <f t="shared" si="79"/>
        <v>0</v>
      </c>
      <c r="Y411" s="20">
        <f t="shared" si="80"/>
        <v>5.9980066666666665E-2</v>
      </c>
      <c r="Z411" s="21">
        <f t="shared" si="81"/>
        <v>5.9980066666666665E-2</v>
      </c>
    </row>
    <row r="412" spans="1:26" outlineLevel="2" x14ac:dyDescent="0.25">
      <c r="A412" s="15" t="s">
        <v>472</v>
      </c>
      <c r="B412" s="16" t="s">
        <v>35</v>
      </c>
      <c r="C412" s="16" t="s">
        <v>68</v>
      </c>
      <c r="D412" s="16" t="s">
        <v>206</v>
      </c>
      <c r="E412" s="16"/>
      <c r="F412" s="16" t="s">
        <v>38</v>
      </c>
      <c r="G412" s="16">
        <v>1120</v>
      </c>
      <c r="H412" s="16">
        <v>3480</v>
      </c>
      <c r="I412" s="17" t="s">
        <v>207</v>
      </c>
      <c r="J412" s="18">
        <v>6300000</v>
      </c>
      <c r="K412" s="19">
        <v>6300000</v>
      </c>
      <c r="L412" s="19">
        <v>0</v>
      </c>
      <c r="M412" s="19">
        <v>-2800000</v>
      </c>
      <c r="N412" s="19">
        <v>3500000</v>
      </c>
      <c r="O412" s="19">
        <v>0</v>
      </c>
      <c r="P412" s="19">
        <v>0</v>
      </c>
      <c r="Q412" s="19">
        <v>0</v>
      </c>
      <c r="R412" s="19">
        <v>0</v>
      </c>
      <c r="S412" s="19">
        <v>0</v>
      </c>
      <c r="T412" s="19">
        <v>1575000</v>
      </c>
      <c r="U412" s="19">
        <v>6300000</v>
      </c>
      <c r="V412" s="19">
        <v>0</v>
      </c>
      <c r="W412" s="19">
        <v>3500000</v>
      </c>
      <c r="X412" s="20">
        <f t="shared" si="79"/>
        <v>0</v>
      </c>
      <c r="Y412" s="20">
        <f t="shared" si="80"/>
        <v>0</v>
      </c>
      <c r="Z412" s="21">
        <f t="shared" si="81"/>
        <v>0</v>
      </c>
    </row>
    <row r="413" spans="1:26" outlineLevel="1" x14ac:dyDescent="0.25">
      <c r="A413" s="22"/>
      <c r="B413" s="23"/>
      <c r="C413" s="23"/>
      <c r="D413" s="23" t="s">
        <v>540</v>
      </c>
      <c r="E413" s="23"/>
      <c r="F413" s="23"/>
      <c r="G413" s="23"/>
      <c r="H413" s="23"/>
      <c r="I413" s="24"/>
      <c r="J413" s="25">
        <f t="shared" ref="J413:W413" si="82">SUBTOTAL(9,J411:J412)</f>
        <v>51300000</v>
      </c>
      <c r="K413" s="26">
        <f t="shared" si="82"/>
        <v>51300000</v>
      </c>
      <c r="L413" s="26">
        <f t="shared" si="82"/>
        <v>0</v>
      </c>
      <c r="M413" s="26">
        <f t="shared" si="82"/>
        <v>-2800000</v>
      </c>
      <c r="N413" s="26">
        <f t="shared" si="82"/>
        <v>48500000</v>
      </c>
      <c r="O413" s="26">
        <f t="shared" si="82"/>
        <v>0</v>
      </c>
      <c r="P413" s="26">
        <f t="shared" si="82"/>
        <v>2699103</v>
      </c>
      <c r="Q413" s="26">
        <f t="shared" si="82"/>
        <v>0</v>
      </c>
      <c r="R413" s="26">
        <f t="shared" si="82"/>
        <v>0</v>
      </c>
      <c r="S413" s="26">
        <f t="shared" si="82"/>
        <v>0</v>
      </c>
      <c r="T413" s="26">
        <f t="shared" si="82"/>
        <v>1575000</v>
      </c>
      <c r="U413" s="26">
        <f t="shared" si="82"/>
        <v>48600897</v>
      </c>
      <c r="V413" s="26">
        <f t="shared" si="82"/>
        <v>0</v>
      </c>
      <c r="W413" s="26">
        <f t="shared" si="82"/>
        <v>45800897</v>
      </c>
      <c r="X413" s="27">
        <f t="shared" si="79"/>
        <v>0</v>
      </c>
      <c r="Y413" s="27">
        <f t="shared" si="80"/>
        <v>5.5651608247422678E-2</v>
      </c>
      <c r="Z413" s="28">
        <f t="shared" si="81"/>
        <v>5.5651608247422678E-2</v>
      </c>
    </row>
    <row r="414" spans="1:26" outlineLevel="2" x14ac:dyDescent="0.25">
      <c r="A414" s="15" t="s">
        <v>172</v>
      </c>
      <c r="B414" s="16" t="s">
        <v>35</v>
      </c>
      <c r="C414" s="16" t="s">
        <v>94</v>
      </c>
      <c r="D414" s="16" t="s">
        <v>208</v>
      </c>
      <c r="E414" s="16"/>
      <c r="F414" s="16" t="s">
        <v>38</v>
      </c>
      <c r="G414" s="16">
        <v>1120</v>
      </c>
      <c r="H414" s="16">
        <v>3480</v>
      </c>
      <c r="I414" s="17" t="s">
        <v>209</v>
      </c>
      <c r="J414" s="18">
        <v>200029325</v>
      </c>
      <c r="K414" s="19">
        <v>200029325</v>
      </c>
      <c r="L414" s="19">
        <v>0</v>
      </c>
      <c r="M414" s="19">
        <v>0</v>
      </c>
      <c r="N414" s="19">
        <v>200029325</v>
      </c>
      <c r="O414" s="19">
        <v>0</v>
      </c>
      <c r="P414" s="19">
        <v>15603438.970000001</v>
      </c>
      <c r="Q414" s="19">
        <v>0</v>
      </c>
      <c r="R414" s="19">
        <v>29341791.620000001</v>
      </c>
      <c r="S414" s="19">
        <v>29341791.620000001</v>
      </c>
      <c r="T414" s="19">
        <v>54769.41</v>
      </c>
      <c r="U414" s="19">
        <v>155084094.41</v>
      </c>
      <c r="V414" s="19">
        <v>0</v>
      </c>
      <c r="W414" s="19">
        <v>155084094.41</v>
      </c>
      <c r="X414" s="20">
        <f t="shared" si="79"/>
        <v>0.14668745005263603</v>
      </c>
      <c r="Y414" s="20">
        <f t="shared" si="80"/>
        <v>7.800575725584237E-2</v>
      </c>
      <c r="Z414" s="21">
        <f t="shared" si="81"/>
        <v>0.22469320730847842</v>
      </c>
    </row>
    <row r="415" spans="1:26" outlineLevel="2" x14ac:dyDescent="0.25">
      <c r="A415" s="15" t="s">
        <v>341</v>
      </c>
      <c r="B415" s="16" t="s">
        <v>35</v>
      </c>
      <c r="C415" s="16" t="s">
        <v>94</v>
      </c>
      <c r="D415" s="16" t="s">
        <v>208</v>
      </c>
      <c r="E415" s="16"/>
      <c r="F415" s="16" t="s">
        <v>38</v>
      </c>
      <c r="G415" s="16">
        <v>1120</v>
      </c>
      <c r="H415" s="16">
        <v>3480</v>
      </c>
      <c r="I415" s="17" t="s">
        <v>209</v>
      </c>
      <c r="J415" s="18">
        <v>114087</v>
      </c>
      <c r="K415" s="19">
        <v>114087</v>
      </c>
      <c r="L415" s="19">
        <v>0</v>
      </c>
      <c r="M415" s="19">
        <v>0</v>
      </c>
      <c r="N415" s="19">
        <v>114087</v>
      </c>
      <c r="O415" s="19">
        <v>0</v>
      </c>
      <c r="P415" s="19">
        <v>0</v>
      </c>
      <c r="Q415" s="19">
        <v>0</v>
      </c>
      <c r="R415" s="19">
        <v>0</v>
      </c>
      <c r="S415" s="19">
        <v>0</v>
      </c>
      <c r="T415" s="19">
        <v>0</v>
      </c>
      <c r="U415" s="19">
        <v>114087</v>
      </c>
      <c r="V415" s="19">
        <v>0</v>
      </c>
      <c r="W415" s="19">
        <v>114087</v>
      </c>
      <c r="X415" s="20">
        <f t="shared" si="79"/>
        <v>0</v>
      </c>
      <c r="Y415" s="20">
        <f t="shared" si="80"/>
        <v>0</v>
      </c>
      <c r="Z415" s="21">
        <f t="shared" si="81"/>
        <v>0</v>
      </c>
    </row>
    <row r="416" spans="1:26" outlineLevel="2" x14ac:dyDescent="0.25">
      <c r="A416" s="15" t="s">
        <v>472</v>
      </c>
      <c r="B416" s="16" t="s">
        <v>35</v>
      </c>
      <c r="C416" s="16" t="s">
        <v>94</v>
      </c>
      <c r="D416" s="16" t="s">
        <v>208</v>
      </c>
      <c r="E416" s="16"/>
      <c r="F416" s="16" t="s">
        <v>38</v>
      </c>
      <c r="G416" s="16">
        <v>1120</v>
      </c>
      <c r="H416" s="16">
        <v>3480</v>
      </c>
      <c r="I416" s="17" t="s">
        <v>209</v>
      </c>
      <c r="J416" s="18">
        <v>2000000</v>
      </c>
      <c r="K416" s="19">
        <v>2000000</v>
      </c>
      <c r="L416" s="19">
        <v>0</v>
      </c>
      <c r="M416" s="19">
        <v>-1850000</v>
      </c>
      <c r="N416" s="19">
        <v>150000</v>
      </c>
      <c r="O416" s="19">
        <v>0</v>
      </c>
      <c r="P416" s="19">
        <v>0</v>
      </c>
      <c r="Q416" s="19">
        <v>0</v>
      </c>
      <c r="R416" s="19">
        <v>0</v>
      </c>
      <c r="S416" s="19">
        <v>0</v>
      </c>
      <c r="T416" s="19">
        <v>150000</v>
      </c>
      <c r="U416" s="19">
        <v>2000000</v>
      </c>
      <c r="V416" s="19">
        <v>0</v>
      </c>
      <c r="W416" s="19">
        <v>150000</v>
      </c>
      <c r="X416" s="20">
        <f t="shared" si="79"/>
        <v>0</v>
      </c>
      <c r="Y416" s="20">
        <f t="shared" si="80"/>
        <v>0</v>
      </c>
      <c r="Z416" s="21">
        <f t="shared" si="81"/>
        <v>0</v>
      </c>
    </row>
    <row r="417" spans="1:26" outlineLevel="1" x14ac:dyDescent="0.25">
      <c r="A417" s="22"/>
      <c r="B417" s="23"/>
      <c r="C417" s="23"/>
      <c r="D417" s="23" t="s">
        <v>541</v>
      </c>
      <c r="E417" s="23"/>
      <c r="F417" s="23"/>
      <c r="G417" s="23"/>
      <c r="H417" s="23"/>
      <c r="I417" s="24"/>
      <c r="J417" s="25">
        <f t="shared" ref="J417:W417" si="83">SUBTOTAL(9,J414:J416)</f>
        <v>202143412</v>
      </c>
      <c r="K417" s="26">
        <f t="shared" si="83"/>
        <v>202143412</v>
      </c>
      <c r="L417" s="26">
        <f t="shared" si="83"/>
        <v>0</v>
      </c>
      <c r="M417" s="26">
        <f t="shared" si="83"/>
        <v>-1850000</v>
      </c>
      <c r="N417" s="26">
        <f t="shared" si="83"/>
        <v>200293412</v>
      </c>
      <c r="O417" s="26">
        <f t="shared" si="83"/>
        <v>0</v>
      </c>
      <c r="P417" s="26">
        <f t="shared" si="83"/>
        <v>15603438.970000001</v>
      </c>
      <c r="Q417" s="26">
        <f t="shared" si="83"/>
        <v>0</v>
      </c>
      <c r="R417" s="26">
        <f t="shared" si="83"/>
        <v>29341791.620000001</v>
      </c>
      <c r="S417" s="26">
        <f t="shared" si="83"/>
        <v>29341791.620000001</v>
      </c>
      <c r="T417" s="26">
        <f t="shared" si="83"/>
        <v>204769.41</v>
      </c>
      <c r="U417" s="26">
        <f t="shared" si="83"/>
        <v>157198181.41</v>
      </c>
      <c r="V417" s="26">
        <f t="shared" si="83"/>
        <v>0</v>
      </c>
      <c r="W417" s="26">
        <f t="shared" si="83"/>
        <v>155348181.41</v>
      </c>
      <c r="X417" s="27">
        <f t="shared" si="79"/>
        <v>0.1464940425499367</v>
      </c>
      <c r="Y417" s="27">
        <f t="shared" si="80"/>
        <v>7.7902906611826056E-2</v>
      </c>
      <c r="Z417" s="28">
        <f t="shared" si="81"/>
        <v>0.22439694916176275</v>
      </c>
    </row>
    <row r="418" spans="1:26" ht="30" outlineLevel="2" x14ac:dyDescent="0.25">
      <c r="A418" s="15" t="s">
        <v>34</v>
      </c>
      <c r="B418" s="16" t="s">
        <v>35</v>
      </c>
      <c r="C418" s="16" t="s">
        <v>94</v>
      </c>
      <c r="D418" s="16" t="s">
        <v>95</v>
      </c>
      <c r="E418" s="16"/>
      <c r="F418" s="16" t="s">
        <v>38</v>
      </c>
      <c r="G418" s="16">
        <v>1120</v>
      </c>
      <c r="H418" s="16">
        <v>3480</v>
      </c>
      <c r="I418" s="17" t="s">
        <v>96</v>
      </c>
      <c r="J418" s="18">
        <v>722660</v>
      </c>
      <c r="K418" s="19">
        <v>722660</v>
      </c>
      <c r="L418" s="19">
        <v>0</v>
      </c>
      <c r="M418" s="19">
        <v>0</v>
      </c>
      <c r="N418" s="19">
        <v>722660</v>
      </c>
      <c r="O418" s="19">
        <v>0</v>
      </c>
      <c r="P418" s="19">
        <v>0</v>
      </c>
      <c r="Q418" s="19">
        <v>0</v>
      </c>
      <c r="R418" s="19">
        <v>0</v>
      </c>
      <c r="S418" s="19">
        <v>0</v>
      </c>
      <c r="T418" s="19">
        <v>722660</v>
      </c>
      <c r="U418" s="19">
        <v>722660</v>
      </c>
      <c r="V418" s="19">
        <v>0</v>
      </c>
      <c r="W418" s="19">
        <v>722660</v>
      </c>
      <c r="X418" s="20">
        <f t="shared" si="79"/>
        <v>0</v>
      </c>
      <c r="Y418" s="20">
        <f t="shared" si="80"/>
        <v>0</v>
      </c>
      <c r="Z418" s="21">
        <f t="shared" si="81"/>
        <v>0</v>
      </c>
    </row>
    <row r="419" spans="1:26" ht="30" outlineLevel="2" x14ac:dyDescent="0.25">
      <c r="A419" s="15" t="s">
        <v>172</v>
      </c>
      <c r="B419" s="16" t="s">
        <v>35</v>
      </c>
      <c r="C419" s="16" t="s">
        <v>94</v>
      </c>
      <c r="D419" s="16" t="s">
        <v>95</v>
      </c>
      <c r="E419" s="16"/>
      <c r="F419" s="16" t="s">
        <v>38</v>
      </c>
      <c r="G419" s="16">
        <v>1120</v>
      </c>
      <c r="H419" s="16">
        <v>3480</v>
      </c>
      <c r="I419" s="17" t="s">
        <v>96</v>
      </c>
      <c r="J419" s="18">
        <v>94830</v>
      </c>
      <c r="K419" s="19">
        <v>94830</v>
      </c>
      <c r="L419" s="19">
        <v>0</v>
      </c>
      <c r="M419" s="19">
        <v>0</v>
      </c>
      <c r="N419" s="19">
        <v>94830</v>
      </c>
      <c r="O419" s="19">
        <v>0</v>
      </c>
      <c r="P419" s="19">
        <v>0</v>
      </c>
      <c r="Q419" s="19">
        <v>0</v>
      </c>
      <c r="R419" s="19">
        <v>0</v>
      </c>
      <c r="S419" s="19">
        <v>0</v>
      </c>
      <c r="T419" s="19">
        <v>0</v>
      </c>
      <c r="U419" s="19">
        <v>94830</v>
      </c>
      <c r="V419" s="19">
        <v>0</v>
      </c>
      <c r="W419" s="19">
        <v>94830</v>
      </c>
      <c r="X419" s="20">
        <f t="shared" si="79"/>
        <v>0</v>
      </c>
      <c r="Y419" s="20">
        <f t="shared" si="80"/>
        <v>0</v>
      </c>
      <c r="Z419" s="21">
        <f t="shared" si="81"/>
        <v>0</v>
      </c>
    </row>
    <row r="420" spans="1:26" ht="30" outlineLevel="2" x14ac:dyDescent="0.25">
      <c r="A420" s="15" t="s">
        <v>242</v>
      </c>
      <c r="B420" s="16" t="s">
        <v>286</v>
      </c>
      <c r="C420" s="16" t="s">
        <v>94</v>
      </c>
      <c r="D420" s="16" t="s">
        <v>95</v>
      </c>
      <c r="E420" s="16"/>
      <c r="F420" s="16" t="s">
        <v>38</v>
      </c>
      <c r="G420" s="16">
        <v>1120</v>
      </c>
      <c r="H420" s="16">
        <v>3480</v>
      </c>
      <c r="I420" s="17" t="s">
        <v>96</v>
      </c>
      <c r="J420" s="18">
        <v>370858</v>
      </c>
      <c r="K420" s="19">
        <v>370858</v>
      </c>
      <c r="L420" s="19">
        <v>0</v>
      </c>
      <c r="M420" s="19">
        <v>0</v>
      </c>
      <c r="N420" s="19">
        <v>370858</v>
      </c>
      <c r="O420" s="19">
        <v>0</v>
      </c>
      <c r="P420" s="19">
        <v>0</v>
      </c>
      <c r="Q420" s="19">
        <v>0</v>
      </c>
      <c r="R420" s="19">
        <v>0</v>
      </c>
      <c r="S420" s="19">
        <v>0</v>
      </c>
      <c r="T420" s="19">
        <v>92714.5</v>
      </c>
      <c r="U420" s="19">
        <v>370858</v>
      </c>
      <c r="V420" s="19">
        <v>0</v>
      </c>
      <c r="W420" s="19">
        <v>370858</v>
      </c>
      <c r="X420" s="20">
        <f t="shared" si="79"/>
        <v>0</v>
      </c>
      <c r="Y420" s="20">
        <f t="shared" si="80"/>
        <v>0</v>
      </c>
      <c r="Z420" s="21">
        <f t="shared" si="81"/>
        <v>0</v>
      </c>
    </row>
    <row r="421" spans="1:26" ht="30" outlineLevel="2" x14ac:dyDescent="0.25">
      <c r="A421" s="15" t="s">
        <v>312</v>
      </c>
      <c r="B421" s="16" t="s">
        <v>35</v>
      </c>
      <c r="C421" s="16" t="s">
        <v>94</v>
      </c>
      <c r="D421" s="16" t="s">
        <v>95</v>
      </c>
      <c r="E421" s="16"/>
      <c r="F421" s="16" t="s">
        <v>38</v>
      </c>
      <c r="G421" s="16">
        <v>1120</v>
      </c>
      <c r="H421" s="16">
        <v>3480</v>
      </c>
      <c r="I421" s="17" t="s">
        <v>96</v>
      </c>
      <c r="J421" s="18">
        <v>284700</v>
      </c>
      <c r="K421" s="19">
        <v>284700</v>
      </c>
      <c r="L421" s="19">
        <v>0</v>
      </c>
      <c r="M421" s="19">
        <v>0</v>
      </c>
      <c r="N421" s="19">
        <v>284700</v>
      </c>
      <c r="O421" s="19">
        <v>0</v>
      </c>
      <c r="P421" s="19">
        <v>0</v>
      </c>
      <c r="Q421" s="19">
        <v>0</v>
      </c>
      <c r="R421" s="19">
        <v>0</v>
      </c>
      <c r="S421" s="19">
        <v>0</v>
      </c>
      <c r="T421" s="19">
        <v>0</v>
      </c>
      <c r="U421" s="19">
        <v>284700</v>
      </c>
      <c r="V421" s="19">
        <v>0</v>
      </c>
      <c r="W421" s="19">
        <v>284700</v>
      </c>
      <c r="X421" s="20">
        <f t="shared" si="79"/>
        <v>0</v>
      </c>
      <c r="Y421" s="20">
        <f t="shared" si="80"/>
        <v>0</v>
      </c>
      <c r="Z421" s="21">
        <f t="shared" si="81"/>
        <v>0</v>
      </c>
    </row>
    <row r="422" spans="1:26" ht="30" outlineLevel="2" x14ac:dyDescent="0.25">
      <c r="A422" s="15" t="s">
        <v>333</v>
      </c>
      <c r="B422" s="16" t="s">
        <v>35</v>
      </c>
      <c r="C422" s="16" t="s">
        <v>94</v>
      </c>
      <c r="D422" s="16" t="s">
        <v>95</v>
      </c>
      <c r="E422" s="16"/>
      <c r="F422" s="16" t="s">
        <v>38</v>
      </c>
      <c r="G422" s="16">
        <v>1120</v>
      </c>
      <c r="H422" s="16">
        <v>3480</v>
      </c>
      <c r="I422" s="17" t="s">
        <v>96</v>
      </c>
      <c r="J422" s="18">
        <v>230000</v>
      </c>
      <c r="K422" s="19">
        <v>230000</v>
      </c>
      <c r="L422" s="19">
        <v>0</v>
      </c>
      <c r="M422" s="19">
        <v>0</v>
      </c>
      <c r="N422" s="19">
        <v>230000</v>
      </c>
      <c r="O422" s="19">
        <v>197500</v>
      </c>
      <c r="P422" s="19">
        <v>0</v>
      </c>
      <c r="Q422" s="19">
        <v>0</v>
      </c>
      <c r="R422" s="19">
        <v>0</v>
      </c>
      <c r="S422" s="19">
        <v>0</v>
      </c>
      <c r="T422" s="19">
        <v>0</v>
      </c>
      <c r="U422" s="19">
        <v>32500</v>
      </c>
      <c r="V422" s="19">
        <v>0</v>
      </c>
      <c r="W422" s="19">
        <v>32500</v>
      </c>
      <c r="X422" s="20">
        <f t="shared" si="79"/>
        <v>0</v>
      </c>
      <c r="Y422" s="20">
        <f t="shared" si="80"/>
        <v>0.85869565217391308</v>
      </c>
      <c r="Z422" s="21">
        <f t="shared" si="81"/>
        <v>0.85869565217391308</v>
      </c>
    </row>
    <row r="423" spans="1:26" ht="30" outlineLevel="2" x14ac:dyDescent="0.25">
      <c r="A423" s="15" t="s">
        <v>341</v>
      </c>
      <c r="B423" s="16" t="s">
        <v>35</v>
      </c>
      <c r="C423" s="16" t="s">
        <v>94</v>
      </c>
      <c r="D423" s="16" t="s">
        <v>95</v>
      </c>
      <c r="E423" s="16"/>
      <c r="F423" s="16" t="s">
        <v>38</v>
      </c>
      <c r="G423" s="16">
        <v>1120</v>
      </c>
      <c r="H423" s="16">
        <v>3480</v>
      </c>
      <c r="I423" s="17" t="s">
        <v>96</v>
      </c>
      <c r="J423" s="18">
        <v>12311743</v>
      </c>
      <c r="K423" s="19">
        <v>11792045</v>
      </c>
      <c r="L423" s="19">
        <v>-5613354</v>
      </c>
      <c r="M423" s="19">
        <v>0</v>
      </c>
      <c r="N423" s="19">
        <v>6178691</v>
      </c>
      <c r="O423" s="19">
        <v>0</v>
      </c>
      <c r="P423" s="19">
        <v>0</v>
      </c>
      <c r="Q423" s="19">
        <v>0</v>
      </c>
      <c r="R423" s="19">
        <v>0</v>
      </c>
      <c r="S423" s="19">
        <v>0</v>
      </c>
      <c r="T423" s="19">
        <v>0</v>
      </c>
      <c r="U423" s="19">
        <v>11792045</v>
      </c>
      <c r="V423" s="19">
        <v>0</v>
      </c>
      <c r="W423" s="19">
        <v>6178691</v>
      </c>
      <c r="X423" s="20">
        <f t="shared" si="79"/>
        <v>0</v>
      </c>
      <c r="Y423" s="20">
        <f t="shared" si="80"/>
        <v>0</v>
      </c>
      <c r="Z423" s="21">
        <f t="shared" si="81"/>
        <v>0</v>
      </c>
    </row>
    <row r="424" spans="1:26" ht="30" outlineLevel="2" x14ac:dyDescent="0.25">
      <c r="A424" s="15" t="s">
        <v>362</v>
      </c>
      <c r="B424" s="16" t="s">
        <v>35</v>
      </c>
      <c r="C424" s="16" t="s">
        <v>94</v>
      </c>
      <c r="D424" s="16" t="s">
        <v>95</v>
      </c>
      <c r="E424" s="16"/>
      <c r="F424" s="16" t="s">
        <v>38</v>
      </c>
      <c r="G424" s="16">
        <v>1120</v>
      </c>
      <c r="H424" s="16">
        <v>3460</v>
      </c>
      <c r="I424" s="17" t="s">
        <v>96</v>
      </c>
      <c r="J424" s="18">
        <v>50467563</v>
      </c>
      <c r="K424" s="19">
        <v>50467563</v>
      </c>
      <c r="L424" s="19">
        <v>0</v>
      </c>
      <c r="M424" s="19">
        <v>0</v>
      </c>
      <c r="N424" s="19">
        <v>50467563</v>
      </c>
      <c r="O424" s="19">
        <v>0</v>
      </c>
      <c r="P424" s="19">
        <v>0</v>
      </c>
      <c r="Q424" s="19">
        <v>0</v>
      </c>
      <c r="R424" s="19">
        <v>0</v>
      </c>
      <c r="S424" s="19">
        <v>0</v>
      </c>
      <c r="T424" s="19">
        <v>0</v>
      </c>
      <c r="U424" s="19">
        <v>50467563</v>
      </c>
      <c r="V424" s="19">
        <v>0</v>
      </c>
      <c r="W424" s="19">
        <v>50467563</v>
      </c>
      <c r="X424" s="20">
        <f t="shared" si="79"/>
        <v>0</v>
      </c>
      <c r="Y424" s="20">
        <f t="shared" si="80"/>
        <v>0</v>
      </c>
      <c r="Z424" s="21">
        <f t="shared" si="81"/>
        <v>0</v>
      </c>
    </row>
    <row r="425" spans="1:26" ht="30" outlineLevel="2" x14ac:dyDescent="0.25">
      <c r="A425" s="15" t="s">
        <v>472</v>
      </c>
      <c r="B425" s="16" t="s">
        <v>35</v>
      </c>
      <c r="C425" s="16" t="s">
        <v>94</v>
      </c>
      <c r="D425" s="16" t="s">
        <v>95</v>
      </c>
      <c r="E425" s="16"/>
      <c r="F425" s="16" t="s">
        <v>38</v>
      </c>
      <c r="G425" s="16">
        <v>1120</v>
      </c>
      <c r="H425" s="16">
        <v>3480</v>
      </c>
      <c r="I425" s="17" t="s">
        <v>96</v>
      </c>
      <c r="J425" s="18">
        <v>300000</v>
      </c>
      <c r="K425" s="19">
        <v>300000</v>
      </c>
      <c r="L425" s="19">
        <v>0</v>
      </c>
      <c r="M425" s="19">
        <v>-300000</v>
      </c>
      <c r="N425" s="19">
        <v>0</v>
      </c>
      <c r="O425" s="19">
        <v>0</v>
      </c>
      <c r="P425" s="19">
        <v>0</v>
      </c>
      <c r="Q425" s="19">
        <v>0</v>
      </c>
      <c r="R425" s="19">
        <v>0</v>
      </c>
      <c r="S425" s="19">
        <v>0</v>
      </c>
      <c r="T425" s="19">
        <v>0</v>
      </c>
      <c r="U425" s="19">
        <v>300000</v>
      </c>
      <c r="V425" s="19">
        <v>0</v>
      </c>
      <c r="W425" s="19">
        <v>0</v>
      </c>
      <c r="X425" s="20">
        <v>0</v>
      </c>
      <c r="Y425" s="20">
        <v>0</v>
      </c>
      <c r="Z425" s="21">
        <v>0</v>
      </c>
    </row>
    <row r="426" spans="1:26" outlineLevel="1" x14ac:dyDescent="0.25">
      <c r="A426" s="22"/>
      <c r="B426" s="23"/>
      <c r="C426" s="23"/>
      <c r="D426" s="23" t="s">
        <v>542</v>
      </c>
      <c r="E426" s="23"/>
      <c r="F426" s="23"/>
      <c r="G426" s="23"/>
      <c r="H426" s="23"/>
      <c r="I426" s="24"/>
      <c r="J426" s="25">
        <f t="shared" ref="J426:W426" si="84">SUBTOTAL(9,J418:J425)</f>
        <v>64782354</v>
      </c>
      <c r="K426" s="26">
        <f t="shared" si="84"/>
        <v>64262656</v>
      </c>
      <c r="L426" s="26">
        <f t="shared" si="84"/>
        <v>-5613354</v>
      </c>
      <c r="M426" s="26">
        <f t="shared" si="84"/>
        <v>-300000</v>
      </c>
      <c r="N426" s="26">
        <f t="shared" si="84"/>
        <v>58349302</v>
      </c>
      <c r="O426" s="26">
        <f t="shared" si="84"/>
        <v>197500</v>
      </c>
      <c r="P426" s="26">
        <f t="shared" si="84"/>
        <v>0</v>
      </c>
      <c r="Q426" s="26">
        <f t="shared" si="84"/>
        <v>0</v>
      </c>
      <c r="R426" s="26">
        <f t="shared" si="84"/>
        <v>0</v>
      </c>
      <c r="S426" s="26">
        <f t="shared" si="84"/>
        <v>0</v>
      </c>
      <c r="T426" s="26">
        <f t="shared" si="84"/>
        <v>815374.5</v>
      </c>
      <c r="U426" s="26">
        <f t="shared" si="84"/>
        <v>64065156</v>
      </c>
      <c r="V426" s="26">
        <f t="shared" si="84"/>
        <v>0</v>
      </c>
      <c r="W426" s="26">
        <f t="shared" si="84"/>
        <v>58151802</v>
      </c>
      <c r="X426" s="27">
        <f t="shared" ref="X426:X432" si="85">R426/N426</f>
        <v>0</v>
      </c>
      <c r="Y426" s="27">
        <f t="shared" ref="Y426:Y432" si="86">(O426+P426+Q426)/N426</f>
        <v>3.384787704915476E-3</v>
      </c>
      <c r="Z426" s="28">
        <f t="shared" ref="Z426:Z432" si="87">X426+Y426</f>
        <v>3.384787704915476E-3</v>
      </c>
    </row>
    <row r="427" spans="1:26" outlineLevel="2" x14ac:dyDescent="0.25">
      <c r="A427" s="15" t="s">
        <v>34</v>
      </c>
      <c r="B427" s="16" t="s">
        <v>35</v>
      </c>
      <c r="C427" s="16" t="s">
        <v>94</v>
      </c>
      <c r="D427" s="16" t="s">
        <v>97</v>
      </c>
      <c r="E427" s="16"/>
      <c r="F427" s="16" t="s">
        <v>38</v>
      </c>
      <c r="G427" s="16">
        <v>1120</v>
      </c>
      <c r="H427" s="16">
        <v>3480</v>
      </c>
      <c r="I427" s="17" t="s">
        <v>98</v>
      </c>
      <c r="J427" s="18">
        <v>162550</v>
      </c>
      <c r="K427" s="19">
        <v>162550</v>
      </c>
      <c r="L427" s="19">
        <v>0</v>
      </c>
      <c r="M427" s="19">
        <v>0</v>
      </c>
      <c r="N427" s="19">
        <v>162550</v>
      </c>
      <c r="O427" s="19">
        <v>0</v>
      </c>
      <c r="P427" s="19">
        <v>0</v>
      </c>
      <c r="Q427" s="19">
        <v>0</v>
      </c>
      <c r="R427" s="19">
        <v>0</v>
      </c>
      <c r="S427" s="19">
        <v>0</v>
      </c>
      <c r="T427" s="19">
        <v>0</v>
      </c>
      <c r="U427" s="19">
        <v>162550</v>
      </c>
      <c r="V427" s="19">
        <v>0</v>
      </c>
      <c r="W427" s="19">
        <v>162550</v>
      </c>
      <c r="X427" s="20">
        <f t="shared" si="85"/>
        <v>0</v>
      </c>
      <c r="Y427" s="20">
        <f t="shared" si="86"/>
        <v>0</v>
      </c>
      <c r="Z427" s="21">
        <f t="shared" si="87"/>
        <v>0</v>
      </c>
    </row>
    <row r="428" spans="1:26" outlineLevel="2" x14ac:dyDescent="0.25">
      <c r="A428" s="15" t="s">
        <v>172</v>
      </c>
      <c r="B428" s="16" t="s">
        <v>35</v>
      </c>
      <c r="C428" s="16" t="s">
        <v>94</v>
      </c>
      <c r="D428" s="16" t="s">
        <v>97</v>
      </c>
      <c r="E428" s="16"/>
      <c r="F428" s="16" t="s">
        <v>38</v>
      </c>
      <c r="G428" s="16">
        <v>1120</v>
      </c>
      <c r="H428" s="16">
        <v>3480</v>
      </c>
      <c r="I428" s="17" t="s">
        <v>98</v>
      </c>
      <c r="J428" s="18">
        <v>1283247</v>
      </c>
      <c r="K428" s="19">
        <v>1283247</v>
      </c>
      <c r="L428" s="19">
        <v>0</v>
      </c>
      <c r="M428" s="19">
        <v>0</v>
      </c>
      <c r="N428" s="19">
        <v>1283247</v>
      </c>
      <c r="O428" s="19">
        <v>0</v>
      </c>
      <c r="P428" s="19">
        <v>1109271</v>
      </c>
      <c r="Q428" s="19">
        <v>0</v>
      </c>
      <c r="R428" s="19">
        <v>0</v>
      </c>
      <c r="S428" s="19">
        <v>0</v>
      </c>
      <c r="T428" s="19">
        <v>0</v>
      </c>
      <c r="U428" s="19">
        <v>173976</v>
      </c>
      <c r="V428" s="19">
        <v>0</v>
      </c>
      <c r="W428" s="19">
        <v>173976</v>
      </c>
      <c r="X428" s="20">
        <f t="shared" si="85"/>
        <v>0</v>
      </c>
      <c r="Y428" s="20">
        <f t="shared" si="86"/>
        <v>0.86442516522540092</v>
      </c>
      <c r="Z428" s="21">
        <f t="shared" si="87"/>
        <v>0.86442516522540092</v>
      </c>
    </row>
    <row r="429" spans="1:26" outlineLevel="2" x14ac:dyDescent="0.25">
      <c r="A429" s="15" t="s">
        <v>242</v>
      </c>
      <c r="B429" s="16" t="s">
        <v>243</v>
      </c>
      <c r="C429" s="16" t="s">
        <v>94</v>
      </c>
      <c r="D429" s="16" t="s">
        <v>97</v>
      </c>
      <c r="E429" s="16"/>
      <c r="F429" s="16" t="s">
        <v>38</v>
      </c>
      <c r="G429" s="16">
        <v>1120</v>
      </c>
      <c r="H429" s="16">
        <v>3480</v>
      </c>
      <c r="I429" s="17" t="s">
        <v>98</v>
      </c>
      <c r="J429" s="18">
        <v>1000000</v>
      </c>
      <c r="K429" s="19">
        <v>1000000</v>
      </c>
      <c r="L429" s="19">
        <v>0</v>
      </c>
      <c r="M429" s="19">
        <v>0</v>
      </c>
      <c r="N429" s="19">
        <v>1000000</v>
      </c>
      <c r="O429" s="19">
        <v>0</v>
      </c>
      <c r="P429" s="19">
        <v>0</v>
      </c>
      <c r="Q429" s="19">
        <v>0</v>
      </c>
      <c r="R429" s="19">
        <v>0</v>
      </c>
      <c r="S429" s="19">
        <v>0</v>
      </c>
      <c r="T429" s="19">
        <v>250000</v>
      </c>
      <c r="U429" s="19">
        <v>1000000</v>
      </c>
      <c r="V429" s="19">
        <v>0</v>
      </c>
      <c r="W429" s="19">
        <v>1000000</v>
      </c>
      <c r="X429" s="20">
        <f t="shared" si="85"/>
        <v>0</v>
      </c>
      <c r="Y429" s="20">
        <f t="shared" si="86"/>
        <v>0</v>
      </c>
      <c r="Z429" s="21">
        <f t="shared" si="87"/>
        <v>0</v>
      </c>
    </row>
    <row r="430" spans="1:26" outlineLevel="2" x14ac:dyDescent="0.25">
      <c r="A430" s="15" t="s">
        <v>296</v>
      </c>
      <c r="B430" s="16" t="s">
        <v>35</v>
      </c>
      <c r="C430" s="16" t="s">
        <v>94</v>
      </c>
      <c r="D430" s="16" t="s">
        <v>97</v>
      </c>
      <c r="E430" s="16"/>
      <c r="F430" s="16" t="s">
        <v>38</v>
      </c>
      <c r="G430" s="16">
        <v>1120</v>
      </c>
      <c r="H430" s="16">
        <v>3480</v>
      </c>
      <c r="I430" s="17" t="s">
        <v>98</v>
      </c>
      <c r="J430" s="18">
        <v>6469140</v>
      </c>
      <c r="K430" s="19">
        <v>6469140</v>
      </c>
      <c r="L430" s="19">
        <v>0</v>
      </c>
      <c r="M430" s="19">
        <v>0</v>
      </c>
      <c r="N430" s="19">
        <v>6469140</v>
      </c>
      <c r="O430" s="19">
        <v>0</v>
      </c>
      <c r="P430" s="19">
        <v>0</v>
      </c>
      <c r="Q430" s="19">
        <v>0</v>
      </c>
      <c r="R430" s="19">
        <v>0</v>
      </c>
      <c r="S430" s="19">
        <v>0</v>
      </c>
      <c r="T430" s="19">
        <v>0</v>
      </c>
      <c r="U430" s="19">
        <v>6469140</v>
      </c>
      <c r="V430" s="19">
        <v>0</v>
      </c>
      <c r="W430" s="19">
        <v>6469140</v>
      </c>
      <c r="X430" s="20">
        <f t="shared" si="85"/>
        <v>0</v>
      </c>
      <c r="Y430" s="20">
        <f t="shared" si="86"/>
        <v>0</v>
      </c>
      <c r="Z430" s="21">
        <f t="shared" si="87"/>
        <v>0</v>
      </c>
    </row>
    <row r="431" spans="1:26" outlineLevel="2" x14ac:dyDescent="0.25">
      <c r="A431" s="15" t="s">
        <v>312</v>
      </c>
      <c r="B431" s="16" t="s">
        <v>35</v>
      </c>
      <c r="C431" s="16" t="s">
        <v>94</v>
      </c>
      <c r="D431" s="16" t="s">
        <v>97</v>
      </c>
      <c r="E431" s="16"/>
      <c r="F431" s="16" t="s">
        <v>38</v>
      </c>
      <c r="G431" s="16">
        <v>1120</v>
      </c>
      <c r="H431" s="16">
        <v>3480</v>
      </c>
      <c r="I431" s="17" t="s">
        <v>98</v>
      </c>
      <c r="J431" s="18">
        <v>2922</v>
      </c>
      <c r="K431" s="19">
        <v>2922</v>
      </c>
      <c r="L431" s="19">
        <v>0</v>
      </c>
      <c r="M431" s="19">
        <v>0</v>
      </c>
      <c r="N431" s="19">
        <v>2922</v>
      </c>
      <c r="O431" s="19">
        <v>0</v>
      </c>
      <c r="P431" s="19">
        <v>0</v>
      </c>
      <c r="Q431" s="19">
        <v>0</v>
      </c>
      <c r="R431" s="19">
        <v>0</v>
      </c>
      <c r="S431" s="19">
        <v>0</v>
      </c>
      <c r="T431" s="19">
        <v>0</v>
      </c>
      <c r="U431" s="19">
        <v>2922</v>
      </c>
      <c r="V431" s="19">
        <v>0</v>
      </c>
      <c r="W431" s="19">
        <v>2922</v>
      </c>
      <c r="X431" s="20">
        <f t="shared" si="85"/>
        <v>0</v>
      </c>
      <c r="Y431" s="20">
        <f t="shared" si="86"/>
        <v>0</v>
      </c>
      <c r="Z431" s="21">
        <f t="shared" si="87"/>
        <v>0</v>
      </c>
    </row>
    <row r="432" spans="1:26" outlineLevel="2" x14ac:dyDescent="0.25">
      <c r="A432" s="15" t="s">
        <v>341</v>
      </c>
      <c r="B432" s="16" t="s">
        <v>35</v>
      </c>
      <c r="C432" s="16" t="s">
        <v>94</v>
      </c>
      <c r="D432" s="16" t="s">
        <v>97</v>
      </c>
      <c r="E432" s="16"/>
      <c r="F432" s="16" t="s">
        <v>38</v>
      </c>
      <c r="G432" s="16">
        <v>1120</v>
      </c>
      <c r="H432" s="16">
        <v>3480</v>
      </c>
      <c r="I432" s="17" t="s">
        <v>98</v>
      </c>
      <c r="J432" s="18">
        <v>1475585</v>
      </c>
      <c r="K432" s="19">
        <v>1475585</v>
      </c>
      <c r="L432" s="19">
        <v>272086</v>
      </c>
      <c r="M432" s="19">
        <v>0</v>
      </c>
      <c r="N432" s="19">
        <v>1747671</v>
      </c>
      <c r="O432" s="19">
        <v>286474.07</v>
      </c>
      <c r="P432" s="19">
        <v>0</v>
      </c>
      <c r="Q432" s="19">
        <v>0</v>
      </c>
      <c r="R432" s="19">
        <v>0</v>
      </c>
      <c r="S432" s="19">
        <v>0</v>
      </c>
      <c r="T432" s="19">
        <v>47290.93</v>
      </c>
      <c r="U432" s="19">
        <v>1189110.93</v>
      </c>
      <c r="V432" s="19">
        <v>0</v>
      </c>
      <c r="W432" s="19">
        <v>1461196.93</v>
      </c>
      <c r="X432" s="20">
        <f t="shared" si="85"/>
        <v>0</v>
      </c>
      <c r="Y432" s="20">
        <f t="shared" si="86"/>
        <v>0.16391761950618852</v>
      </c>
      <c r="Z432" s="21">
        <f t="shared" si="87"/>
        <v>0.16391761950618852</v>
      </c>
    </row>
    <row r="433" spans="1:26" outlineLevel="2" x14ac:dyDescent="0.25">
      <c r="A433" s="15" t="s">
        <v>472</v>
      </c>
      <c r="B433" s="16" t="s">
        <v>35</v>
      </c>
      <c r="C433" s="16" t="s">
        <v>94</v>
      </c>
      <c r="D433" s="16" t="s">
        <v>97</v>
      </c>
      <c r="E433" s="16"/>
      <c r="F433" s="16" t="s">
        <v>38</v>
      </c>
      <c r="G433" s="16">
        <v>1120</v>
      </c>
      <c r="H433" s="16">
        <v>3480</v>
      </c>
      <c r="I433" s="17" t="s">
        <v>98</v>
      </c>
      <c r="J433" s="18">
        <v>5722500</v>
      </c>
      <c r="K433" s="19">
        <v>5722500</v>
      </c>
      <c r="L433" s="19">
        <v>0</v>
      </c>
      <c r="M433" s="19">
        <v>-5722500</v>
      </c>
      <c r="N433" s="19">
        <v>0</v>
      </c>
      <c r="O433" s="19">
        <v>0</v>
      </c>
      <c r="P433" s="19">
        <v>0</v>
      </c>
      <c r="Q433" s="19">
        <v>0</v>
      </c>
      <c r="R433" s="19">
        <v>0</v>
      </c>
      <c r="S433" s="19">
        <v>0</v>
      </c>
      <c r="T433" s="19">
        <v>0</v>
      </c>
      <c r="U433" s="19">
        <v>5722500</v>
      </c>
      <c r="V433" s="19">
        <v>0</v>
      </c>
      <c r="W433" s="19">
        <v>0</v>
      </c>
      <c r="X433" s="20">
        <v>0</v>
      </c>
      <c r="Y433" s="20">
        <v>0</v>
      </c>
      <c r="Z433" s="21">
        <v>0</v>
      </c>
    </row>
    <row r="434" spans="1:26" outlineLevel="1" x14ac:dyDescent="0.25">
      <c r="A434" s="22"/>
      <c r="B434" s="23"/>
      <c r="C434" s="23"/>
      <c r="D434" s="23" t="s">
        <v>543</v>
      </c>
      <c r="E434" s="23"/>
      <c r="F434" s="23"/>
      <c r="G434" s="23"/>
      <c r="H434" s="23"/>
      <c r="I434" s="24"/>
      <c r="J434" s="25">
        <f t="shared" ref="J434:W434" si="88">SUBTOTAL(9,J427:J433)</f>
        <v>16115944</v>
      </c>
      <c r="K434" s="26">
        <f t="shared" si="88"/>
        <v>16115944</v>
      </c>
      <c r="L434" s="26">
        <f t="shared" si="88"/>
        <v>272086</v>
      </c>
      <c r="M434" s="26">
        <f t="shared" si="88"/>
        <v>-5722500</v>
      </c>
      <c r="N434" s="26">
        <f t="shared" si="88"/>
        <v>10665530</v>
      </c>
      <c r="O434" s="26">
        <f t="shared" si="88"/>
        <v>286474.07</v>
      </c>
      <c r="P434" s="26">
        <f t="shared" si="88"/>
        <v>1109271</v>
      </c>
      <c r="Q434" s="26">
        <f t="shared" si="88"/>
        <v>0</v>
      </c>
      <c r="R434" s="26">
        <f t="shared" si="88"/>
        <v>0</v>
      </c>
      <c r="S434" s="26">
        <f t="shared" si="88"/>
        <v>0</v>
      </c>
      <c r="T434" s="26">
        <f t="shared" si="88"/>
        <v>297290.93</v>
      </c>
      <c r="U434" s="26">
        <f t="shared" si="88"/>
        <v>14720198.93</v>
      </c>
      <c r="V434" s="26">
        <f t="shared" si="88"/>
        <v>0</v>
      </c>
      <c r="W434" s="26">
        <f t="shared" si="88"/>
        <v>9269784.9299999997</v>
      </c>
      <c r="X434" s="27">
        <f>R434/N434</f>
        <v>0</v>
      </c>
      <c r="Y434" s="27">
        <f>(O434+P434+Q434)/N434</f>
        <v>0.13086504561892379</v>
      </c>
      <c r="Z434" s="28">
        <f>X434+Y434</f>
        <v>0.13086504561892379</v>
      </c>
    </row>
    <row r="435" spans="1:26" outlineLevel="2" x14ac:dyDescent="0.25">
      <c r="A435" s="15" t="s">
        <v>34</v>
      </c>
      <c r="B435" s="16" t="s">
        <v>35</v>
      </c>
      <c r="C435" s="16" t="s">
        <v>94</v>
      </c>
      <c r="D435" s="16" t="s">
        <v>99</v>
      </c>
      <c r="E435" s="16"/>
      <c r="F435" s="16" t="s">
        <v>38</v>
      </c>
      <c r="G435" s="16">
        <v>1120</v>
      </c>
      <c r="H435" s="16">
        <v>3480</v>
      </c>
      <c r="I435" s="17" t="s">
        <v>100</v>
      </c>
      <c r="J435" s="18">
        <v>0</v>
      </c>
      <c r="K435" s="19">
        <v>275000</v>
      </c>
      <c r="L435" s="19">
        <v>0</v>
      </c>
      <c r="M435" s="19">
        <v>0</v>
      </c>
      <c r="N435" s="19">
        <v>275000</v>
      </c>
      <c r="O435" s="19">
        <v>0</v>
      </c>
      <c r="P435" s="19">
        <v>275000</v>
      </c>
      <c r="Q435" s="19">
        <v>0</v>
      </c>
      <c r="R435" s="19">
        <v>0</v>
      </c>
      <c r="S435" s="19">
        <v>0</v>
      </c>
      <c r="T435" s="19">
        <v>0</v>
      </c>
      <c r="U435" s="19">
        <v>0</v>
      </c>
      <c r="V435" s="19">
        <v>0</v>
      </c>
      <c r="W435" s="19">
        <v>0</v>
      </c>
      <c r="X435" s="20">
        <f>R435/N435</f>
        <v>0</v>
      </c>
      <c r="Y435" s="20">
        <f>(O435+P435+Q435)/N435</f>
        <v>1</v>
      </c>
      <c r="Z435" s="21">
        <f>X435+Y435</f>
        <v>1</v>
      </c>
    </row>
    <row r="436" spans="1:26" outlineLevel="2" x14ac:dyDescent="0.25">
      <c r="A436" s="15" t="s">
        <v>242</v>
      </c>
      <c r="B436" s="16" t="s">
        <v>243</v>
      </c>
      <c r="C436" s="16" t="s">
        <v>94</v>
      </c>
      <c r="D436" s="16" t="s">
        <v>99</v>
      </c>
      <c r="E436" s="16"/>
      <c r="F436" s="16" t="s">
        <v>38</v>
      </c>
      <c r="G436" s="16">
        <v>1120</v>
      </c>
      <c r="H436" s="16">
        <v>3480</v>
      </c>
      <c r="I436" s="17" t="s">
        <v>251</v>
      </c>
      <c r="J436" s="18">
        <v>5000000</v>
      </c>
      <c r="K436" s="19">
        <v>5000000</v>
      </c>
      <c r="L436" s="19">
        <v>0</v>
      </c>
      <c r="M436" s="19">
        <v>0</v>
      </c>
      <c r="N436" s="19">
        <v>5000000</v>
      </c>
      <c r="O436" s="19">
        <v>0</v>
      </c>
      <c r="P436" s="19">
        <v>0</v>
      </c>
      <c r="Q436" s="19">
        <v>0</v>
      </c>
      <c r="R436" s="19">
        <v>0</v>
      </c>
      <c r="S436" s="19">
        <v>0</v>
      </c>
      <c r="T436" s="19">
        <v>1250000</v>
      </c>
      <c r="U436" s="19">
        <v>5000000</v>
      </c>
      <c r="V436" s="19">
        <v>0</v>
      </c>
      <c r="W436" s="19">
        <v>5000000</v>
      </c>
      <c r="X436" s="20">
        <f>R436/N436</f>
        <v>0</v>
      </c>
      <c r="Y436" s="20">
        <f>(O436+P436+Q436)/N436</f>
        <v>0</v>
      </c>
      <c r="Z436" s="21">
        <f>X436+Y436</f>
        <v>0</v>
      </c>
    </row>
    <row r="437" spans="1:26" outlineLevel="2" x14ac:dyDescent="0.25">
      <c r="A437" s="15" t="s">
        <v>242</v>
      </c>
      <c r="B437" s="16" t="s">
        <v>286</v>
      </c>
      <c r="C437" s="16" t="s">
        <v>94</v>
      </c>
      <c r="D437" s="16" t="s">
        <v>99</v>
      </c>
      <c r="E437" s="16"/>
      <c r="F437" s="16" t="s">
        <v>38</v>
      </c>
      <c r="G437" s="16">
        <v>1120</v>
      </c>
      <c r="H437" s="16">
        <v>3480</v>
      </c>
      <c r="I437" s="17" t="s">
        <v>251</v>
      </c>
      <c r="J437" s="18">
        <v>150000</v>
      </c>
      <c r="K437" s="19">
        <v>150000</v>
      </c>
      <c r="L437" s="19">
        <v>0</v>
      </c>
      <c r="M437" s="19">
        <v>0</v>
      </c>
      <c r="N437" s="19">
        <v>150000</v>
      </c>
      <c r="O437" s="19">
        <v>0</v>
      </c>
      <c r="P437" s="19">
        <v>0</v>
      </c>
      <c r="Q437" s="19">
        <v>0</v>
      </c>
      <c r="R437" s="19">
        <v>0</v>
      </c>
      <c r="S437" s="19">
        <v>0</v>
      </c>
      <c r="T437" s="19">
        <v>37500</v>
      </c>
      <c r="U437" s="19">
        <v>150000</v>
      </c>
      <c r="V437" s="19">
        <v>0</v>
      </c>
      <c r="W437" s="19">
        <v>150000</v>
      </c>
      <c r="X437" s="20">
        <f>R437/N437</f>
        <v>0</v>
      </c>
      <c r="Y437" s="20">
        <f>(O437+P437+Q437)/N437</f>
        <v>0</v>
      </c>
      <c r="Z437" s="21">
        <f>X437+Y437</f>
        <v>0</v>
      </c>
    </row>
    <row r="438" spans="1:26" outlineLevel="2" x14ac:dyDescent="0.25">
      <c r="A438" s="15" t="s">
        <v>362</v>
      </c>
      <c r="B438" s="16" t="s">
        <v>35</v>
      </c>
      <c r="C438" s="16" t="s">
        <v>94</v>
      </c>
      <c r="D438" s="16" t="s">
        <v>99</v>
      </c>
      <c r="E438" s="16"/>
      <c r="F438" s="16" t="s">
        <v>38</v>
      </c>
      <c r="G438" s="16">
        <v>1120</v>
      </c>
      <c r="H438" s="16">
        <v>3460</v>
      </c>
      <c r="I438" s="17" t="s">
        <v>251</v>
      </c>
      <c r="J438" s="18">
        <v>4597602708</v>
      </c>
      <c r="K438" s="19">
        <v>4597602708</v>
      </c>
      <c r="L438" s="19">
        <v>0</v>
      </c>
      <c r="M438" s="19">
        <v>0</v>
      </c>
      <c r="N438" s="19">
        <v>4597602708</v>
      </c>
      <c r="O438" s="19">
        <v>0</v>
      </c>
      <c r="P438" s="19">
        <v>0</v>
      </c>
      <c r="Q438" s="19">
        <v>0</v>
      </c>
      <c r="R438" s="19">
        <v>0</v>
      </c>
      <c r="S438" s="19">
        <v>0</v>
      </c>
      <c r="T438" s="19">
        <v>0</v>
      </c>
      <c r="U438" s="19">
        <v>4597602708</v>
      </c>
      <c r="V438" s="19">
        <v>0</v>
      </c>
      <c r="W438" s="19">
        <v>4597602708</v>
      </c>
      <c r="X438" s="20">
        <f>R438/N438</f>
        <v>0</v>
      </c>
      <c r="Y438" s="20">
        <f>(O438+P438+Q438)/N438</f>
        <v>0</v>
      </c>
      <c r="Z438" s="21">
        <f>X438+Y438</f>
        <v>0</v>
      </c>
    </row>
    <row r="439" spans="1:26" outlineLevel="2" x14ac:dyDescent="0.25">
      <c r="A439" s="15" t="s">
        <v>472</v>
      </c>
      <c r="B439" s="16" t="s">
        <v>35</v>
      </c>
      <c r="C439" s="16" t="s">
        <v>94</v>
      </c>
      <c r="D439" s="16" t="s">
        <v>99</v>
      </c>
      <c r="E439" s="16"/>
      <c r="F439" s="16" t="s">
        <v>38</v>
      </c>
      <c r="G439" s="16">
        <v>1120</v>
      </c>
      <c r="H439" s="16">
        <v>3480</v>
      </c>
      <c r="I439" s="17" t="s">
        <v>251</v>
      </c>
      <c r="J439" s="18">
        <v>1650000</v>
      </c>
      <c r="K439" s="19">
        <v>1650000</v>
      </c>
      <c r="L439" s="19">
        <v>0</v>
      </c>
      <c r="M439" s="19">
        <v>-1650000</v>
      </c>
      <c r="N439" s="19">
        <v>0</v>
      </c>
      <c r="O439" s="19">
        <v>0</v>
      </c>
      <c r="P439" s="19">
        <v>0</v>
      </c>
      <c r="Q439" s="19">
        <v>0</v>
      </c>
      <c r="R439" s="19">
        <v>0</v>
      </c>
      <c r="S439" s="19">
        <v>0</v>
      </c>
      <c r="T439" s="19">
        <v>0</v>
      </c>
      <c r="U439" s="19">
        <v>1650000</v>
      </c>
      <c r="V439" s="19">
        <v>0</v>
      </c>
      <c r="W439" s="19">
        <v>0</v>
      </c>
      <c r="X439" s="20">
        <v>0</v>
      </c>
      <c r="Y439" s="20">
        <v>0</v>
      </c>
      <c r="Z439" s="21">
        <v>0</v>
      </c>
    </row>
    <row r="440" spans="1:26" outlineLevel="1" x14ac:dyDescent="0.25">
      <c r="A440" s="22"/>
      <c r="B440" s="23"/>
      <c r="C440" s="23"/>
      <c r="D440" s="23" t="s">
        <v>544</v>
      </c>
      <c r="E440" s="23"/>
      <c r="F440" s="23"/>
      <c r="G440" s="23"/>
      <c r="H440" s="23"/>
      <c r="I440" s="24"/>
      <c r="J440" s="25">
        <f t="shared" ref="J440:W440" si="89">SUBTOTAL(9,J435:J439)</f>
        <v>4604402708</v>
      </c>
      <c r="K440" s="26">
        <f t="shared" si="89"/>
        <v>4604677708</v>
      </c>
      <c r="L440" s="26">
        <f t="shared" si="89"/>
        <v>0</v>
      </c>
      <c r="M440" s="26">
        <f t="shared" si="89"/>
        <v>-1650000</v>
      </c>
      <c r="N440" s="26">
        <f t="shared" si="89"/>
        <v>4603027708</v>
      </c>
      <c r="O440" s="26">
        <f t="shared" si="89"/>
        <v>0</v>
      </c>
      <c r="P440" s="26">
        <f t="shared" si="89"/>
        <v>275000</v>
      </c>
      <c r="Q440" s="26">
        <f t="shared" si="89"/>
        <v>0</v>
      </c>
      <c r="R440" s="26">
        <f t="shared" si="89"/>
        <v>0</v>
      </c>
      <c r="S440" s="26">
        <f t="shared" si="89"/>
        <v>0</v>
      </c>
      <c r="T440" s="26">
        <f t="shared" si="89"/>
        <v>1287500</v>
      </c>
      <c r="U440" s="26">
        <f t="shared" si="89"/>
        <v>4604402708</v>
      </c>
      <c r="V440" s="26">
        <f t="shared" si="89"/>
        <v>0</v>
      </c>
      <c r="W440" s="26">
        <f t="shared" si="89"/>
        <v>4602752708</v>
      </c>
      <c r="X440" s="27">
        <f>R440/N440</f>
        <v>0</v>
      </c>
      <c r="Y440" s="27">
        <f>(O440+P440+Q440)/N440</f>
        <v>5.9743285820776986E-5</v>
      </c>
      <c r="Z440" s="28">
        <f>X440+Y440</f>
        <v>5.9743285820776986E-5</v>
      </c>
    </row>
    <row r="441" spans="1:26" outlineLevel="2" x14ac:dyDescent="0.25">
      <c r="A441" s="15" t="s">
        <v>172</v>
      </c>
      <c r="B441" s="16" t="s">
        <v>35</v>
      </c>
      <c r="C441" s="16" t="s">
        <v>94</v>
      </c>
      <c r="D441" s="16" t="s">
        <v>210</v>
      </c>
      <c r="E441" s="16"/>
      <c r="F441" s="16" t="s">
        <v>38</v>
      </c>
      <c r="G441" s="16">
        <v>1120</v>
      </c>
      <c r="H441" s="16">
        <v>3480</v>
      </c>
      <c r="I441" s="17" t="s">
        <v>211</v>
      </c>
      <c r="J441" s="18">
        <v>1753676</v>
      </c>
      <c r="K441" s="19">
        <v>1753676</v>
      </c>
      <c r="L441" s="19">
        <v>0</v>
      </c>
      <c r="M441" s="19">
        <v>0</v>
      </c>
      <c r="N441" s="19">
        <v>1753676</v>
      </c>
      <c r="O441" s="19">
        <v>0</v>
      </c>
      <c r="P441" s="19">
        <v>1413487</v>
      </c>
      <c r="Q441" s="19">
        <v>0</v>
      </c>
      <c r="R441" s="19">
        <v>0</v>
      </c>
      <c r="S441" s="19">
        <v>0</v>
      </c>
      <c r="T441" s="19">
        <v>0</v>
      </c>
      <c r="U441" s="19">
        <v>340189</v>
      </c>
      <c r="V441" s="19">
        <v>0</v>
      </c>
      <c r="W441" s="19">
        <v>340189</v>
      </c>
      <c r="X441" s="20">
        <f>R441/N441</f>
        <v>0</v>
      </c>
      <c r="Y441" s="20">
        <f>(O441+P441+Q441)/N441</f>
        <v>0.80601376765149324</v>
      </c>
      <c r="Z441" s="21">
        <f>X441+Y441</f>
        <v>0.80601376765149324</v>
      </c>
    </row>
    <row r="442" spans="1:26" outlineLevel="2" x14ac:dyDescent="0.25">
      <c r="A442" s="15" t="s">
        <v>312</v>
      </c>
      <c r="B442" s="16" t="s">
        <v>35</v>
      </c>
      <c r="C442" s="16" t="s">
        <v>94</v>
      </c>
      <c r="D442" s="16" t="s">
        <v>210</v>
      </c>
      <c r="E442" s="16"/>
      <c r="F442" s="16" t="s">
        <v>38</v>
      </c>
      <c r="G442" s="16">
        <v>1120</v>
      </c>
      <c r="H442" s="16">
        <v>3480</v>
      </c>
      <c r="I442" s="17" t="s">
        <v>211</v>
      </c>
      <c r="J442" s="18">
        <v>60000</v>
      </c>
      <c r="K442" s="19">
        <v>60000</v>
      </c>
      <c r="L442" s="19">
        <v>0</v>
      </c>
      <c r="M442" s="19">
        <v>0</v>
      </c>
      <c r="N442" s="19">
        <v>60000</v>
      </c>
      <c r="O442" s="19">
        <v>0</v>
      </c>
      <c r="P442" s="19">
        <v>0</v>
      </c>
      <c r="Q442" s="19">
        <v>0</v>
      </c>
      <c r="R442" s="19">
        <v>0</v>
      </c>
      <c r="S442" s="19">
        <v>0</v>
      </c>
      <c r="T442" s="19">
        <v>0</v>
      </c>
      <c r="U442" s="19">
        <v>60000</v>
      </c>
      <c r="V442" s="19">
        <v>0</v>
      </c>
      <c r="W442" s="19">
        <v>60000</v>
      </c>
      <c r="X442" s="20">
        <f>R442/N442</f>
        <v>0</v>
      </c>
      <c r="Y442" s="20">
        <f>(O442+P442+Q442)/N442</f>
        <v>0</v>
      </c>
      <c r="Z442" s="21">
        <f>X442+Y442</f>
        <v>0</v>
      </c>
    </row>
    <row r="443" spans="1:26" outlineLevel="2" x14ac:dyDescent="0.25">
      <c r="A443" s="15" t="s">
        <v>341</v>
      </c>
      <c r="B443" s="16" t="s">
        <v>35</v>
      </c>
      <c r="C443" s="16" t="s">
        <v>94</v>
      </c>
      <c r="D443" s="16" t="s">
        <v>210</v>
      </c>
      <c r="E443" s="16"/>
      <c r="F443" s="16" t="s">
        <v>38</v>
      </c>
      <c r="G443" s="16">
        <v>1120</v>
      </c>
      <c r="H443" s="16">
        <v>3480</v>
      </c>
      <c r="I443" s="17" t="s">
        <v>211</v>
      </c>
      <c r="J443" s="18">
        <v>2037692</v>
      </c>
      <c r="K443" s="19">
        <v>2037692</v>
      </c>
      <c r="L443" s="19">
        <v>0</v>
      </c>
      <c r="M443" s="19">
        <v>0</v>
      </c>
      <c r="N443" s="19">
        <v>2037692</v>
      </c>
      <c r="O443" s="19">
        <v>0</v>
      </c>
      <c r="P443" s="19">
        <v>0</v>
      </c>
      <c r="Q443" s="19">
        <v>0</v>
      </c>
      <c r="R443" s="19">
        <v>0</v>
      </c>
      <c r="S443" s="19">
        <v>0</v>
      </c>
      <c r="T443" s="19">
        <v>0</v>
      </c>
      <c r="U443" s="19">
        <v>2037692</v>
      </c>
      <c r="V443" s="19">
        <v>0</v>
      </c>
      <c r="W443" s="19">
        <v>2037692</v>
      </c>
      <c r="X443" s="20">
        <f>R443/N443</f>
        <v>0</v>
      </c>
      <c r="Y443" s="20">
        <f>(O443+P443+Q443)/N443</f>
        <v>0</v>
      </c>
      <c r="Z443" s="21">
        <f>X443+Y443</f>
        <v>0</v>
      </c>
    </row>
    <row r="444" spans="1:26" outlineLevel="2" x14ac:dyDescent="0.25">
      <c r="A444" s="15" t="s">
        <v>472</v>
      </c>
      <c r="B444" s="16" t="s">
        <v>35</v>
      </c>
      <c r="C444" s="16" t="s">
        <v>94</v>
      </c>
      <c r="D444" s="16" t="s">
        <v>210</v>
      </c>
      <c r="E444" s="16"/>
      <c r="F444" s="16" t="s">
        <v>38</v>
      </c>
      <c r="G444" s="16">
        <v>1120</v>
      </c>
      <c r="H444" s="16">
        <v>3480</v>
      </c>
      <c r="I444" s="17" t="s">
        <v>211</v>
      </c>
      <c r="J444" s="18">
        <v>105000</v>
      </c>
      <c r="K444" s="19">
        <v>105000</v>
      </c>
      <c r="L444" s="19">
        <v>0</v>
      </c>
      <c r="M444" s="19">
        <v>-105000</v>
      </c>
      <c r="N444" s="19">
        <v>0</v>
      </c>
      <c r="O444" s="19">
        <v>0</v>
      </c>
      <c r="P444" s="19">
        <v>0</v>
      </c>
      <c r="Q444" s="19">
        <v>0</v>
      </c>
      <c r="R444" s="19">
        <v>0</v>
      </c>
      <c r="S444" s="19">
        <v>0</v>
      </c>
      <c r="T444" s="19">
        <v>0</v>
      </c>
      <c r="U444" s="19">
        <v>105000</v>
      </c>
      <c r="V444" s="19">
        <v>0</v>
      </c>
      <c r="W444" s="19">
        <v>0</v>
      </c>
      <c r="X444" s="20">
        <v>0</v>
      </c>
      <c r="Y444" s="20">
        <v>0</v>
      </c>
      <c r="Z444" s="21">
        <v>0</v>
      </c>
    </row>
    <row r="445" spans="1:26" outlineLevel="1" x14ac:dyDescent="0.25">
      <c r="A445" s="22"/>
      <c r="B445" s="23"/>
      <c r="C445" s="23"/>
      <c r="D445" s="23" t="s">
        <v>545</v>
      </c>
      <c r="E445" s="23"/>
      <c r="F445" s="23"/>
      <c r="G445" s="23"/>
      <c r="H445" s="23"/>
      <c r="I445" s="24"/>
      <c r="J445" s="25">
        <f t="shared" ref="J445:W445" si="90">SUBTOTAL(9,J441:J444)</f>
        <v>3956368</v>
      </c>
      <c r="K445" s="26">
        <f t="shared" si="90"/>
        <v>3956368</v>
      </c>
      <c r="L445" s="26">
        <f t="shared" si="90"/>
        <v>0</v>
      </c>
      <c r="M445" s="26">
        <f t="shared" si="90"/>
        <v>-105000</v>
      </c>
      <c r="N445" s="26">
        <f t="shared" si="90"/>
        <v>3851368</v>
      </c>
      <c r="O445" s="26">
        <f t="shared" si="90"/>
        <v>0</v>
      </c>
      <c r="P445" s="26">
        <f t="shared" si="90"/>
        <v>1413487</v>
      </c>
      <c r="Q445" s="26">
        <f t="shared" si="90"/>
        <v>0</v>
      </c>
      <c r="R445" s="26">
        <f t="shared" si="90"/>
        <v>0</v>
      </c>
      <c r="S445" s="26">
        <f t="shared" si="90"/>
        <v>0</v>
      </c>
      <c r="T445" s="26">
        <f t="shared" si="90"/>
        <v>0</v>
      </c>
      <c r="U445" s="26">
        <f t="shared" si="90"/>
        <v>2542881</v>
      </c>
      <c r="V445" s="26">
        <f t="shared" si="90"/>
        <v>0</v>
      </c>
      <c r="W445" s="26">
        <f t="shared" si="90"/>
        <v>2437881</v>
      </c>
      <c r="X445" s="27">
        <f t="shared" ref="X445:X459" si="91">R445/N445</f>
        <v>0</v>
      </c>
      <c r="Y445" s="27">
        <f t="shared" ref="Y445:Y459" si="92">(O445+P445+Q445)/N445</f>
        <v>0.36700907313972592</v>
      </c>
      <c r="Z445" s="28">
        <f t="shared" ref="Z445:Z459" si="93">X445+Y445</f>
        <v>0.36700907313972592</v>
      </c>
    </row>
    <row r="446" spans="1:26" ht="30" outlineLevel="2" x14ac:dyDescent="0.25">
      <c r="A446" s="15" t="s">
        <v>172</v>
      </c>
      <c r="B446" s="16" t="s">
        <v>35</v>
      </c>
      <c r="C446" s="16" t="s">
        <v>94</v>
      </c>
      <c r="D446" s="16" t="s">
        <v>212</v>
      </c>
      <c r="E446" s="16"/>
      <c r="F446" s="16" t="s">
        <v>38</v>
      </c>
      <c r="G446" s="16">
        <v>1120</v>
      </c>
      <c r="H446" s="16">
        <v>3480</v>
      </c>
      <c r="I446" s="17" t="s">
        <v>213</v>
      </c>
      <c r="J446" s="18">
        <v>1159770</v>
      </c>
      <c r="K446" s="19">
        <v>1159770</v>
      </c>
      <c r="L446" s="19">
        <v>0</v>
      </c>
      <c r="M446" s="19">
        <v>0</v>
      </c>
      <c r="N446" s="19">
        <v>1159770</v>
      </c>
      <c r="O446" s="19">
        <v>0</v>
      </c>
      <c r="P446" s="19">
        <v>1002534</v>
      </c>
      <c r="Q446" s="19">
        <v>0</v>
      </c>
      <c r="R446" s="19">
        <v>0</v>
      </c>
      <c r="S446" s="19">
        <v>0</v>
      </c>
      <c r="T446" s="19">
        <v>0</v>
      </c>
      <c r="U446" s="19">
        <v>157236</v>
      </c>
      <c r="V446" s="19">
        <v>0</v>
      </c>
      <c r="W446" s="19">
        <v>157236</v>
      </c>
      <c r="X446" s="20">
        <f t="shared" si="91"/>
        <v>0</v>
      </c>
      <c r="Y446" s="20">
        <f t="shared" si="92"/>
        <v>0.86442484285677335</v>
      </c>
      <c r="Z446" s="21">
        <f t="shared" si="93"/>
        <v>0.86442484285677335</v>
      </c>
    </row>
    <row r="447" spans="1:26" ht="30" outlineLevel="2" x14ac:dyDescent="0.25">
      <c r="A447" s="15" t="s">
        <v>341</v>
      </c>
      <c r="B447" s="16" t="s">
        <v>35</v>
      </c>
      <c r="C447" s="16" t="s">
        <v>94</v>
      </c>
      <c r="D447" s="16" t="s">
        <v>212</v>
      </c>
      <c r="E447" s="16"/>
      <c r="F447" s="16" t="s">
        <v>38</v>
      </c>
      <c r="G447" s="16">
        <v>1120</v>
      </c>
      <c r="H447" s="16">
        <v>3480</v>
      </c>
      <c r="I447" s="17" t="s">
        <v>213</v>
      </c>
      <c r="J447" s="18">
        <v>513920</v>
      </c>
      <c r="K447" s="19">
        <v>513920</v>
      </c>
      <c r="L447" s="19">
        <v>0</v>
      </c>
      <c r="M447" s="19">
        <v>0</v>
      </c>
      <c r="N447" s="19">
        <v>513920</v>
      </c>
      <c r="O447" s="19">
        <v>511764</v>
      </c>
      <c r="P447" s="19">
        <v>0</v>
      </c>
      <c r="Q447" s="19">
        <v>0</v>
      </c>
      <c r="R447" s="19">
        <v>0</v>
      </c>
      <c r="S447" s="19">
        <v>0</v>
      </c>
      <c r="T447" s="19">
        <v>0</v>
      </c>
      <c r="U447" s="19">
        <v>2156</v>
      </c>
      <c r="V447" s="19">
        <v>0</v>
      </c>
      <c r="W447" s="19">
        <v>2156</v>
      </c>
      <c r="X447" s="20">
        <f t="shared" si="91"/>
        <v>0</v>
      </c>
      <c r="Y447" s="20">
        <f t="shared" si="92"/>
        <v>0.99580479452054793</v>
      </c>
      <c r="Z447" s="21">
        <f t="shared" si="93"/>
        <v>0.99580479452054793</v>
      </c>
    </row>
    <row r="448" spans="1:26" outlineLevel="1" x14ac:dyDescent="0.25">
      <c r="A448" s="22"/>
      <c r="B448" s="23"/>
      <c r="C448" s="23"/>
      <c r="D448" s="23" t="s">
        <v>546</v>
      </c>
      <c r="E448" s="23"/>
      <c r="F448" s="23"/>
      <c r="G448" s="23"/>
      <c r="H448" s="23"/>
      <c r="I448" s="24"/>
      <c r="J448" s="25">
        <f t="shared" ref="J448:W448" si="94">SUBTOTAL(9,J446:J447)</f>
        <v>1673690</v>
      </c>
      <c r="K448" s="26">
        <f t="shared" si="94"/>
        <v>1673690</v>
      </c>
      <c r="L448" s="26">
        <f t="shared" si="94"/>
        <v>0</v>
      </c>
      <c r="M448" s="26">
        <f t="shared" si="94"/>
        <v>0</v>
      </c>
      <c r="N448" s="26">
        <f t="shared" si="94"/>
        <v>1673690</v>
      </c>
      <c r="O448" s="26">
        <f t="shared" si="94"/>
        <v>511764</v>
      </c>
      <c r="P448" s="26">
        <f t="shared" si="94"/>
        <v>1002534</v>
      </c>
      <c r="Q448" s="26">
        <f t="shared" si="94"/>
        <v>0</v>
      </c>
      <c r="R448" s="26">
        <f t="shared" si="94"/>
        <v>0</v>
      </c>
      <c r="S448" s="26">
        <f t="shared" si="94"/>
        <v>0</v>
      </c>
      <c r="T448" s="26">
        <f t="shared" si="94"/>
        <v>0</v>
      </c>
      <c r="U448" s="26">
        <f t="shared" si="94"/>
        <v>159392</v>
      </c>
      <c r="V448" s="26">
        <f t="shared" si="94"/>
        <v>0</v>
      </c>
      <c r="W448" s="26">
        <f t="shared" si="94"/>
        <v>159392</v>
      </c>
      <c r="X448" s="27">
        <f t="shared" si="91"/>
        <v>0</v>
      </c>
      <c r="Y448" s="27">
        <f t="shared" si="92"/>
        <v>0.90476611558890829</v>
      </c>
      <c r="Z448" s="28">
        <f t="shared" si="93"/>
        <v>0.90476611558890829</v>
      </c>
    </row>
    <row r="449" spans="1:26" outlineLevel="2" x14ac:dyDescent="0.25">
      <c r="A449" s="15" t="s">
        <v>172</v>
      </c>
      <c r="B449" s="16" t="s">
        <v>35</v>
      </c>
      <c r="C449" s="16" t="s">
        <v>94</v>
      </c>
      <c r="D449" s="16" t="s">
        <v>214</v>
      </c>
      <c r="E449" s="16"/>
      <c r="F449" s="16" t="s">
        <v>38</v>
      </c>
      <c r="G449" s="16">
        <v>1120</v>
      </c>
      <c r="H449" s="16">
        <v>3480</v>
      </c>
      <c r="I449" s="17" t="s">
        <v>215</v>
      </c>
      <c r="J449" s="18">
        <v>1162320</v>
      </c>
      <c r="K449" s="19">
        <v>1162320</v>
      </c>
      <c r="L449" s="19">
        <v>0</v>
      </c>
      <c r="M449" s="19">
        <v>0</v>
      </c>
      <c r="N449" s="19">
        <v>1162320</v>
      </c>
      <c r="O449" s="19">
        <v>0</v>
      </c>
      <c r="P449" s="19">
        <v>1004738</v>
      </c>
      <c r="Q449" s="19">
        <v>0</v>
      </c>
      <c r="R449" s="19">
        <v>0</v>
      </c>
      <c r="S449" s="19">
        <v>0</v>
      </c>
      <c r="T449" s="19">
        <v>0</v>
      </c>
      <c r="U449" s="19">
        <v>157582</v>
      </c>
      <c r="V449" s="19">
        <v>0</v>
      </c>
      <c r="W449" s="19">
        <v>157582</v>
      </c>
      <c r="X449" s="20">
        <f t="shared" si="91"/>
        <v>0</v>
      </c>
      <c r="Y449" s="20">
        <f t="shared" si="92"/>
        <v>0.86442459907770663</v>
      </c>
      <c r="Z449" s="21">
        <f t="shared" si="93"/>
        <v>0.86442459907770663</v>
      </c>
    </row>
    <row r="450" spans="1:26" outlineLevel="1" x14ac:dyDescent="0.25">
      <c r="A450" s="22"/>
      <c r="B450" s="23"/>
      <c r="C450" s="23"/>
      <c r="D450" s="23" t="s">
        <v>547</v>
      </c>
      <c r="E450" s="23"/>
      <c r="F450" s="23"/>
      <c r="G450" s="23"/>
      <c r="H450" s="23"/>
      <c r="I450" s="24"/>
      <c r="J450" s="25">
        <f t="shared" ref="J450:W450" si="95">SUBTOTAL(9,J449:J449)</f>
        <v>1162320</v>
      </c>
      <c r="K450" s="26">
        <f t="shared" si="95"/>
        <v>1162320</v>
      </c>
      <c r="L450" s="26">
        <f t="shared" si="95"/>
        <v>0</v>
      </c>
      <c r="M450" s="26">
        <f t="shared" si="95"/>
        <v>0</v>
      </c>
      <c r="N450" s="26">
        <f t="shared" si="95"/>
        <v>1162320</v>
      </c>
      <c r="O450" s="26">
        <f t="shared" si="95"/>
        <v>0</v>
      </c>
      <c r="P450" s="26">
        <f t="shared" si="95"/>
        <v>1004738</v>
      </c>
      <c r="Q450" s="26">
        <f t="shared" si="95"/>
        <v>0</v>
      </c>
      <c r="R450" s="26">
        <f t="shared" si="95"/>
        <v>0</v>
      </c>
      <c r="S450" s="26">
        <f t="shared" si="95"/>
        <v>0</v>
      </c>
      <c r="T450" s="26">
        <f t="shared" si="95"/>
        <v>0</v>
      </c>
      <c r="U450" s="26">
        <f t="shared" si="95"/>
        <v>157582</v>
      </c>
      <c r="V450" s="26">
        <f t="shared" si="95"/>
        <v>0</v>
      </c>
      <c r="W450" s="26">
        <f t="shared" si="95"/>
        <v>157582</v>
      </c>
      <c r="X450" s="27">
        <f t="shared" si="91"/>
        <v>0</v>
      </c>
      <c r="Y450" s="27">
        <f t="shared" si="92"/>
        <v>0.86442459907770663</v>
      </c>
      <c r="Z450" s="28">
        <f t="shared" si="93"/>
        <v>0.86442459907770663</v>
      </c>
    </row>
    <row r="451" spans="1:26" ht="30" outlineLevel="2" x14ac:dyDescent="0.25">
      <c r="A451" s="15" t="s">
        <v>34</v>
      </c>
      <c r="B451" s="16" t="s">
        <v>35</v>
      </c>
      <c r="C451" s="16" t="s">
        <v>94</v>
      </c>
      <c r="D451" s="16" t="s">
        <v>101</v>
      </c>
      <c r="E451" s="16"/>
      <c r="F451" s="16" t="s">
        <v>38</v>
      </c>
      <c r="G451" s="16">
        <v>1120</v>
      </c>
      <c r="H451" s="16">
        <v>3480</v>
      </c>
      <c r="I451" s="17" t="s">
        <v>102</v>
      </c>
      <c r="J451" s="18">
        <v>4143310</v>
      </c>
      <c r="K451" s="19">
        <v>4143310</v>
      </c>
      <c r="L451" s="19">
        <v>0</v>
      </c>
      <c r="M451" s="19">
        <v>0</v>
      </c>
      <c r="N451" s="19">
        <v>4143310</v>
      </c>
      <c r="O451" s="19">
        <v>0</v>
      </c>
      <c r="P451" s="19">
        <v>0</v>
      </c>
      <c r="Q451" s="19">
        <v>0</v>
      </c>
      <c r="R451" s="19">
        <v>0</v>
      </c>
      <c r="S451" s="19">
        <v>0</v>
      </c>
      <c r="T451" s="19">
        <v>0</v>
      </c>
      <c r="U451" s="19">
        <v>4143310</v>
      </c>
      <c r="V451" s="19">
        <v>0</v>
      </c>
      <c r="W451" s="19">
        <v>4143310</v>
      </c>
      <c r="X451" s="20">
        <f t="shared" si="91"/>
        <v>0</v>
      </c>
      <c r="Y451" s="20">
        <f t="shared" si="92"/>
        <v>0</v>
      </c>
      <c r="Z451" s="21">
        <f t="shared" si="93"/>
        <v>0</v>
      </c>
    </row>
    <row r="452" spans="1:26" ht="30" outlineLevel="2" x14ac:dyDescent="0.25">
      <c r="A452" s="15" t="s">
        <v>172</v>
      </c>
      <c r="B452" s="16" t="s">
        <v>35</v>
      </c>
      <c r="C452" s="16" t="s">
        <v>94</v>
      </c>
      <c r="D452" s="16" t="s">
        <v>101</v>
      </c>
      <c r="E452" s="16"/>
      <c r="F452" s="16" t="s">
        <v>38</v>
      </c>
      <c r="G452" s="16">
        <v>1120</v>
      </c>
      <c r="H452" s="16">
        <v>3480</v>
      </c>
      <c r="I452" s="17" t="s">
        <v>102</v>
      </c>
      <c r="J452" s="18">
        <v>18892080</v>
      </c>
      <c r="K452" s="19">
        <v>18892080</v>
      </c>
      <c r="L452" s="19">
        <v>0</v>
      </c>
      <c r="M452" s="19">
        <v>0</v>
      </c>
      <c r="N452" s="19">
        <v>18892080</v>
      </c>
      <c r="O452" s="19">
        <v>0</v>
      </c>
      <c r="P452" s="19">
        <v>0</v>
      </c>
      <c r="Q452" s="19">
        <v>0</v>
      </c>
      <c r="R452" s="19">
        <v>0</v>
      </c>
      <c r="S452" s="19">
        <v>0</v>
      </c>
      <c r="T452" s="19">
        <v>42700</v>
      </c>
      <c r="U452" s="19">
        <v>18892080</v>
      </c>
      <c r="V452" s="19">
        <v>0</v>
      </c>
      <c r="W452" s="19">
        <v>18892080</v>
      </c>
      <c r="X452" s="20">
        <f t="shared" si="91"/>
        <v>0</v>
      </c>
      <c r="Y452" s="20">
        <f t="shared" si="92"/>
        <v>0</v>
      </c>
      <c r="Z452" s="21">
        <f t="shared" si="93"/>
        <v>0</v>
      </c>
    </row>
    <row r="453" spans="1:26" ht="30" outlineLevel="2" x14ac:dyDescent="0.25">
      <c r="A453" s="15" t="s">
        <v>242</v>
      </c>
      <c r="B453" s="16" t="s">
        <v>243</v>
      </c>
      <c r="C453" s="16" t="s">
        <v>94</v>
      </c>
      <c r="D453" s="16" t="s">
        <v>101</v>
      </c>
      <c r="E453" s="16"/>
      <c r="F453" s="16" t="s">
        <v>38</v>
      </c>
      <c r="G453" s="16">
        <v>1120</v>
      </c>
      <c r="H453" s="16">
        <v>3480</v>
      </c>
      <c r="I453" s="17" t="s">
        <v>102</v>
      </c>
      <c r="J453" s="18">
        <v>60000</v>
      </c>
      <c r="K453" s="19">
        <v>60000</v>
      </c>
      <c r="L453" s="19">
        <v>0</v>
      </c>
      <c r="M453" s="19">
        <v>0</v>
      </c>
      <c r="N453" s="19">
        <v>60000</v>
      </c>
      <c r="O453" s="19">
        <v>0</v>
      </c>
      <c r="P453" s="19">
        <v>0</v>
      </c>
      <c r="Q453" s="19">
        <v>0</v>
      </c>
      <c r="R453" s="19">
        <v>0</v>
      </c>
      <c r="S453" s="19">
        <v>0</v>
      </c>
      <c r="T453" s="19">
        <v>15000</v>
      </c>
      <c r="U453" s="19">
        <v>60000</v>
      </c>
      <c r="V453" s="19">
        <v>0</v>
      </c>
      <c r="W453" s="19">
        <v>60000</v>
      </c>
      <c r="X453" s="20">
        <f t="shared" si="91"/>
        <v>0</v>
      </c>
      <c r="Y453" s="20">
        <f t="shared" si="92"/>
        <v>0</v>
      </c>
      <c r="Z453" s="21">
        <f t="shared" si="93"/>
        <v>0</v>
      </c>
    </row>
    <row r="454" spans="1:26" ht="30" outlineLevel="2" x14ac:dyDescent="0.25">
      <c r="A454" s="15" t="s">
        <v>242</v>
      </c>
      <c r="B454" s="16" t="s">
        <v>286</v>
      </c>
      <c r="C454" s="16" t="s">
        <v>94</v>
      </c>
      <c r="D454" s="16" t="s">
        <v>101</v>
      </c>
      <c r="E454" s="16"/>
      <c r="F454" s="16" t="s">
        <v>38</v>
      </c>
      <c r="G454" s="16">
        <v>1120</v>
      </c>
      <c r="H454" s="16">
        <v>3480</v>
      </c>
      <c r="I454" s="17" t="s">
        <v>102</v>
      </c>
      <c r="J454" s="18">
        <v>3081280</v>
      </c>
      <c r="K454" s="19">
        <v>3081280</v>
      </c>
      <c r="L454" s="19">
        <v>0</v>
      </c>
      <c r="M454" s="19">
        <v>0</v>
      </c>
      <c r="N454" s="19">
        <v>3081280</v>
      </c>
      <c r="O454" s="19">
        <v>0</v>
      </c>
      <c r="P454" s="19">
        <v>0</v>
      </c>
      <c r="Q454" s="19">
        <v>0</v>
      </c>
      <c r="R454" s="19">
        <v>0</v>
      </c>
      <c r="S454" s="19">
        <v>0</v>
      </c>
      <c r="T454" s="19">
        <v>770320</v>
      </c>
      <c r="U454" s="19">
        <v>3081280</v>
      </c>
      <c r="V454" s="19">
        <v>0</v>
      </c>
      <c r="W454" s="19">
        <v>3081280</v>
      </c>
      <c r="X454" s="20">
        <f t="shared" si="91"/>
        <v>0</v>
      </c>
      <c r="Y454" s="20">
        <f t="shared" si="92"/>
        <v>0</v>
      </c>
      <c r="Z454" s="21">
        <f t="shared" si="93"/>
        <v>0</v>
      </c>
    </row>
    <row r="455" spans="1:26" ht="30" outlineLevel="2" x14ac:dyDescent="0.25">
      <c r="A455" s="15" t="s">
        <v>296</v>
      </c>
      <c r="B455" s="16" t="s">
        <v>35</v>
      </c>
      <c r="C455" s="16" t="s">
        <v>94</v>
      </c>
      <c r="D455" s="16" t="s">
        <v>101</v>
      </c>
      <c r="E455" s="16"/>
      <c r="F455" s="16" t="s">
        <v>38</v>
      </c>
      <c r="G455" s="16">
        <v>1120</v>
      </c>
      <c r="H455" s="16">
        <v>3480</v>
      </c>
      <c r="I455" s="17" t="s">
        <v>102</v>
      </c>
      <c r="J455" s="18">
        <v>2100000</v>
      </c>
      <c r="K455" s="19">
        <v>2100000</v>
      </c>
      <c r="L455" s="19">
        <v>0</v>
      </c>
      <c r="M455" s="19">
        <v>0</v>
      </c>
      <c r="N455" s="19">
        <v>2100000</v>
      </c>
      <c r="O455" s="19">
        <v>0</v>
      </c>
      <c r="P455" s="19">
        <v>0</v>
      </c>
      <c r="Q455" s="19">
        <v>0</v>
      </c>
      <c r="R455" s="19">
        <v>0</v>
      </c>
      <c r="S455" s="19">
        <v>0</v>
      </c>
      <c r="T455" s="19">
        <v>0</v>
      </c>
      <c r="U455" s="19">
        <v>2100000</v>
      </c>
      <c r="V455" s="19">
        <v>0</v>
      </c>
      <c r="W455" s="19">
        <v>2100000</v>
      </c>
      <c r="X455" s="20">
        <f t="shared" si="91"/>
        <v>0</v>
      </c>
      <c r="Y455" s="20">
        <f t="shared" si="92"/>
        <v>0</v>
      </c>
      <c r="Z455" s="21">
        <f t="shared" si="93"/>
        <v>0</v>
      </c>
    </row>
    <row r="456" spans="1:26" ht="30" outlineLevel="2" x14ac:dyDescent="0.25">
      <c r="A456" s="15" t="s">
        <v>312</v>
      </c>
      <c r="B456" s="16" t="s">
        <v>35</v>
      </c>
      <c r="C456" s="16" t="s">
        <v>94</v>
      </c>
      <c r="D456" s="16" t="s">
        <v>101</v>
      </c>
      <c r="E456" s="16"/>
      <c r="F456" s="16" t="s">
        <v>38</v>
      </c>
      <c r="G456" s="16">
        <v>1120</v>
      </c>
      <c r="H456" s="16">
        <v>3480</v>
      </c>
      <c r="I456" s="17" t="s">
        <v>102</v>
      </c>
      <c r="J456" s="18">
        <v>17822500</v>
      </c>
      <c r="K456" s="19">
        <v>17822500</v>
      </c>
      <c r="L456" s="19">
        <v>0</v>
      </c>
      <c r="M456" s="19">
        <v>0</v>
      </c>
      <c r="N456" s="19">
        <v>17822500</v>
      </c>
      <c r="O456" s="19">
        <v>0</v>
      </c>
      <c r="P456" s="19">
        <v>0</v>
      </c>
      <c r="Q456" s="19">
        <v>0</v>
      </c>
      <c r="R456" s="19">
        <v>0</v>
      </c>
      <c r="S456" s="19">
        <v>0</v>
      </c>
      <c r="T456" s="19">
        <v>11669731</v>
      </c>
      <c r="U456" s="19">
        <v>17822500</v>
      </c>
      <c r="V456" s="19">
        <v>0</v>
      </c>
      <c r="W456" s="19">
        <v>17822500</v>
      </c>
      <c r="X456" s="20">
        <f t="shared" si="91"/>
        <v>0</v>
      </c>
      <c r="Y456" s="20">
        <f t="shared" si="92"/>
        <v>0</v>
      </c>
      <c r="Z456" s="21">
        <f t="shared" si="93"/>
        <v>0</v>
      </c>
    </row>
    <row r="457" spans="1:26" ht="30" outlineLevel="2" x14ac:dyDescent="0.25">
      <c r="A457" s="15" t="s">
        <v>333</v>
      </c>
      <c r="B457" s="16" t="s">
        <v>35</v>
      </c>
      <c r="C457" s="16" t="s">
        <v>94</v>
      </c>
      <c r="D457" s="16" t="s">
        <v>101</v>
      </c>
      <c r="E457" s="16"/>
      <c r="F457" s="16" t="s">
        <v>38</v>
      </c>
      <c r="G457" s="16">
        <v>1120</v>
      </c>
      <c r="H457" s="16">
        <v>3480</v>
      </c>
      <c r="I457" s="17" t="s">
        <v>102</v>
      </c>
      <c r="J457" s="18">
        <v>1574250</v>
      </c>
      <c r="K457" s="19">
        <v>1574250</v>
      </c>
      <c r="L457" s="19">
        <v>0</v>
      </c>
      <c r="M457" s="19">
        <v>0</v>
      </c>
      <c r="N457" s="19">
        <v>1574250</v>
      </c>
      <c r="O457" s="19">
        <v>1259788</v>
      </c>
      <c r="P457" s="19">
        <v>0</v>
      </c>
      <c r="Q457" s="19">
        <v>0</v>
      </c>
      <c r="R457" s="19">
        <v>0</v>
      </c>
      <c r="S457" s="19">
        <v>0</v>
      </c>
      <c r="T457" s="19">
        <v>36849</v>
      </c>
      <c r="U457" s="19">
        <v>314462</v>
      </c>
      <c r="V457" s="19">
        <v>0</v>
      </c>
      <c r="W457" s="19">
        <v>314462</v>
      </c>
      <c r="X457" s="20">
        <f t="shared" si="91"/>
        <v>0</v>
      </c>
      <c r="Y457" s="20">
        <f t="shared" si="92"/>
        <v>0.80024646657138321</v>
      </c>
      <c r="Z457" s="21">
        <f t="shared" si="93"/>
        <v>0.80024646657138321</v>
      </c>
    </row>
    <row r="458" spans="1:26" ht="30" outlineLevel="2" x14ac:dyDescent="0.25">
      <c r="A458" s="15" t="s">
        <v>341</v>
      </c>
      <c r="B458" s="16" t="s">
        <v>35</v>
      </c>
      <c r="C458" s="16" t="s">
        <v>94</v>
      </c>
      <c r="D458" s="16" t="s">
        <v>101</v>
      </c>
      <c r="E458" s="16"/>
      <c r="F458" s="16" t="s">
        <v>38</v>
      </c>
      <c r="G458" s="16">
        <v>1120</v>
      </c>
      <c r="H458" s="16">
        <v>3480</v>
      </c>
      <c r="I458" s="17" t="s">
        <v>102</v>
      </c>
      <c r="J458" s="18">
        <v>25067058</v>
      </c>
      <c r="K458" s="19">
        <v>25067058</v>
      </c>
      <c r="L458" s="19">
        <v>137642</v>
      </c>
      <c r="M458" s="19">
        <v>0</v>
      </c>
      <c r="N458" s="19">
        <v>25204700</v>
      </c>
      <c r="O458" s="19">
        <v>0</v>
      </c>
      <c r="P458" s="19">
        <v>928450</v>
      </c>
      <c r="Q458" s="19">
        <v>0</v>
      </c>
      <c r="R458" s="19">
        <v>0</v>
      </c>
      <c r="S458" s="19">
        <v>0</v>
      </c>
      <c r="T458" s="19">
        <v>0</v>
      </c>
      <c r="U458" s="19">
        <v>24138608</v>
      </c>
      <c r="V458" s="19">
        <v>0</v>
      </c>
      <c r="W458" s="19">
        <v>24276250</v>
      </c>
      <c r="X458" s="20">
        <f t="shared" si="91"/>
        <v>0</v>
      </c>
      <c r="Y458" s="20">
        <f t="shared" si="92"/>
        <v>3.683638369034347E-2</v>
      </c>
      <c r="Z458" s="21">
        <f t="shared" si="93"/>
        <v>3.683638369034347E-2</v>
      </c>
    </row>
    <row r="459" spans="1:26" ht="30" outlineLevel="2" x14ac:dyDescent="0.25">
      <c r="A459" s="15" t="s">
        <v>362</v>
      </c>
      <c r="B459" s="16" t="s">
        <v>35</v>
      </c>
      <c r="C459" s="16" t="s">
        <v>94</v>
      </c>
      <c r="D459" s="16" t="s">
        <v>101</v>
      </c>
      <c r="E459" s="16"/>
      <c r="F459" s="16" t="s">
        <v>38</v>
      </c>
      <c r="G459" s="16">
        <v>1120</v>
      </c>
      <c r="H459" s="16">
        <v>3460</v>
      </c>
      <c r="I459" s="17" t="s">
        <v>102</v>
      </c>
      <c r="J459" s="18">
        <v>535500</v>
      </c>
      <c r="K459" s="19">
        <v>649902</v>
      </c>
      <c r="L459" s="19">
        <v>0</v>
      </c>
      <c r="M459" s="19">
        <v>0</v>
      </c>
      <c r="N459" s="19">
        <v>649902</v>
      </c>
      <c r="O459" s="19">
        <v>0</v>
      </c>
      <c r="P459" s="19">
        <v>649902</v>
      </c>
      <c r="Q459" s="19">
        <v>0</v>
      </c>
      <c r="R459" s="19">
        <v>0</v>
      </c>
      <c r="S459" s="19">
        <v>0</v>
      </c>
      <c r="T459" s="19">
        <v>-72600</v>
      </c>
      <c r="U459" s="19">
        <v>0</v>
      </c>
      <c r="V459" s="19">
        <v>0</v>
      </c>
      <c r="W459" s="19">
        <v>0</v>
      </c>
      <c r="X459" s="20">
        <f t="shared" si="91"/>
        <v>0</v>
      </c>
      <c r="Y459" s="20">
        <f t="shared" si="92"/>
        <v>1</v>
      </c>
      <c r="Z459" s="21">
        <f t="shared" si="93"/>
        <v>1</v>
      </c>
    </row>
    <row r="460" spans="1:26" ht="30" outlineLevel="2" x14ac:dyDescent="0.25">
      <c r="A460" s="15" t="s">
        <v>472</v>
      </c>
      <c r="B460" s="16" t="s">
        <v>35</v>
      </c>
      <c r="C460" s="16" t="s">
        <v>94</v>
      </c>
      <c r="D460" s="16" t="s">
        <v>101</v>
      </c>
      <c r="E460" s="16"/>
      <c r="F460" s="16" t="s">
        <v>38</v>
      </c>
      <c r="G460" s="16">
        <v>1120</v>
      </c>
      <c r="H460" s="16">
        <v>3480</v>
      </c>
      <c r="I460" s="17" t="s">
        <v>102</v>
      </c>
      <c r="J460" s="18">
        <v>105000</v>
      </c>
      <c r="K460" s="19">
        <v>105000</v>
      </c>
      <c r="L460" s="19">
        <v>0</v>
      </c>
      <c r="M460" s="19">
        <v>-105000</v>
      </c>
      <c r="N460" s="19">
        <v>0</v>
      </c>
      <c r="O460" s="19">
        <v>0</v>
      </c>
      <c r="P460" s="19">
        <v>0</v>
      </c>
      <c r="Q460" s="19">
        <v>0</v>
      </c>
      <c r="R460" s="19">
        <v>0</v>
      </c>
      <c r="S460" s="19">
        <v>0</v>
      </c>
      <c r="T460" s="19">
        <v>0</v>
      </c>
      <c r="U460" s="19">
        <v>105000</v>
      </c>
      <c r="V460" s="19">
        <v>0</v>
      </c>
      <c r="W460" s="19">
        <v>0</v>
      </c>
      <c r="X460" s="20">
        <v>0</v>
      </c>
      <c r="Y460" s="20">
        <v>0</v>
      </c>
      <c r="Z460" s="21">
        <v>0</v>
      </c>
    </row>
    <row r="461" spans="1:26" outlineLevel="1" x14ac:dyDescent="0.25">
      <c r="A461" s="22"/>
      <c r="B461" s="23"/>
      <c r="C461" s="23"/>
      <c r="D461" s="23" t="s">
        <v>548</v>
      </c>
      <c r="E461" s="23"/>
      <c r="F461" s="23"/>
      <c r="G461" s="23"/>
      <c r="H461" s="23"/>
      <c r="I461" s="24"/>
      <c r="J461" s="25">
        <f t="shared" ref="J461:W461" si="96">SUBTOTAL(9,J451:J460)</f>
        <v>73380978</v>
      </c>
      <c r="K461" s="26">
        <f t="shared" si="96"/>
        <v>73495380</v>
      </c>
      <c r="L461" s="26">
        <f t="shared" si="96"/>
        <v>137642</v>
      </c>
      <c r="M461" s="26">
        <f t="shared" si="96"/>
        <v>-105000</v>
      </c>
      <c r="N461" s="26">
        <f t="shared" si="96"/>
        <v>73528022</v>
      </c>
      <c r="O461" s="26">
        <f t="shared" si="96"/>
        <v>1259788</v>
      </c>
      <c r="P461" s="26">
        <f t="shared" si="96"/>
        <v>1578352</v>
      </c>
      <c r="Q461" s="26">
        <f t="shared" si="96"/>
        <v>0</v>
      </c>
      <c r="R461" s="26">
        <f t="shared" si="96"/>
        <v>0</v>
      </c>
      <c r="S461" s="26">
        <f t="shared" si="96"/>
        <v>0</v>
      </c>
      <c r="T461" s="26">
        <f t="shared" si="96"/>
        <v>12462000</v>
      </c>
      <c r="U461" s="26">
        <f t="shared" si="96"/>
        <v>70657240</v>
      </c>
      <c r="V461" s="26">
        <f t="shared" si="96"/>
        <v>0</v>
      </c>
      <c r="W461" s="26">
        <f t="shared" si="96"/>
        <v>70689882</v>
      </c>
      <c r="X461" s="27">
        <f>R461/N461</f>
        <v>0</v>
      </c>
      <c r="Y461" s="27">
        <f>(O461+P461+Q461)/N461</f>
        <v>3.8599433560173833E-2</v>
      </c>
      <c r="Z461" s="28">
        <f>X461+Y461</f>
        <v>3.8599433560173833E-2</v>
      </c>
    </row>
    <row r="462" spans="1:26" outlineLevel="2" x14ac:dyDescent="0.25">
      <c r="A462" s="15" t="s">
        <v>172</v>
      </c>
      <c r="B462" s="16" t="s">
        <v>35</v>
      </c>
      <c r="C462" s="16" t="s">
        <v>94</v>
      </c>
      <c r="D462" s="16" t="s">
        <v>216</v>
      </c>
      <c r="E462" s="16"/>
      <c r="F462" s="16" t="s">
        <v>38</v>
      </c>
      <c r="G462" s="16">
        <v>1120</v>
      </c>
      <c r="H462" s="16">
        <v>3480</v>
      </c>
      <c r="I462" s="17" t="s">
        <v>217</v>
      </c>
      <c r="J462" s="18">
        <v>1130000</v>
      </c>
      <c r="K462" s="19">
        <v>1130000</v>
      </c>
      <c r="L462" s="19">
        <v>0</v>
      </c>
      <c r="M462" s="19">
        <v>0</v>
      </c>
      <c r="N462" s="19">
        <v>1130000</v>
      </c>
      <c r="O462" s="19">
        <v>0</v>
      </c>
      <c r="P462" s="19">
        <v>976800</v>
      </c>
      <c r="Q462" s="19">
        <v>0</v>
      </c>
      <c r="R462" s="19">
        <v>0</v>
      </c>
      <c r="S462" s="19">
        <v>0</v>
      </c>
      <c r="T462" s="19">
        <v>0</v>
      </c>
      <c r="U462" s="19">
        <v>153200</v>
      </c>
      <c r="V462" s="19">
        <v>0</v>
      </c>
      <c r="W462" s="19">
        <v>153200</v>
      </c>
      <c r="X462" s="20">
        <f>R462/N462</f>
        <v>0</v>
      </c>
      <c r="Y462" s="20">
        <f>(O462+P462+Q462)/N462</f>
        <v>0.86442477876106194</v>
      </c>
      <c r="Z462" s="21">
        <f>X462+Y462</f>
        <v>0.86442477876106194</v>
      </c>
    </row>
    <row r="463" spans="1:26" outlineLevel="2" x14ac:dyDescent="0.25">
      <c r="A463" s="15" t="s">
        <v>472</v>
      </c>
      <c r="B463" s="16" t="s">
        <v>35</v>
      </c>
      <c r="C463" s="16" t="s">
        <v>94</v>
      </c>
      <c r="D463" s="16" t="s">
        <v>216</v>
      </c>
      <c r="E463" s="16"/>
      <c r="F463" s="16" t="s">
        <v>38</v>
      </c>
      <c r="G463" s="16">
        <v>1120</v>
      </c>
      <c r="H463" s="16">
        <v>3480</v>
      </c>
      <c r="I463" s="17" t="s">
        <v>217</v>
      </c>
      <c r="J463" s="18">
        <v>105000</v>
      </c>
      <c r="K463" s="19">
        <v>105000</v>
      </c>
      <c r="L463" s="19">
        <v>0</v>
      </c>
      <c r="M463" s="19">
        <v>-105000</v>
      </c>
      <c r="N463" s="19">
        <v>0</v>
      </c>
      <c r="O463" s="19">
        <v>0</v>
      </c>
      <c r="P463" s="19">
        <v>0</v>
      </c>
      <c r="Q463" s="19">
        <v>0</v>
      </c>
      <c r="R463" s="19">
        <v>0</v>
      </c>
      <c r="S463" s="19">
        <v>0</v>
      </c>
      <c r="T463" s="19">
        <v>0</v>
      </c>
      <c r="U463" s="19">
        <v>105000</v>
      </c>
      <c r="V463" s="19">
        <v>0</v>
      </c>
      <c r="W463" s="19">
        <v>0</v>
      </c>
      <c r="X463" s="20">
        <v>0</v>
      </c>
      <c r="Y463" s="20">
        <v>0</v>
      </c>
      <c r="Z463" s="21">
        <v>0</v>
      </c>
    </row>
    <row r="464" spans="1:26" outlineLevel="1" x14ac:dyDescent="0.25">
      <c r="A464" s="22"/>
      <c r="B464" s="23"/>
      <c r="C464" s="23"/>
      <c r="D464" s="23" t="s">
        <v>549</v>
      </c>
      <c r="E464" s="23"/>
      <c r="F464" s="23"/>
      <c r="G464" s="23"/>
      <c r="H464" s="23"/>
      <c r="I464" s="24"/>
      <c r="J464" s="25">
        <f t="shared" ref="J464:W464" si="97">SUBTOTAL(9,J462:J463)</f>
        <v>1235000</v>
      </c>
      <c r="K464" s="26">
        <f t="shared" si="97"/>
        <v>1235000</v>
      </c>
      <c r="L464" s="26">
        <f t="shared" si="97"/>
        <v>0</v>
      </c>
      <c r="M464" s="26">
        <f t="shared" si="97"/>
        <v>-105000</v>
      </c>
      <c r="N464" s="26">
        <f t="shared" si="97"/>
        <v>1130000</v>
      </c>
      <c r="O464" s="26">
        <f t="shared" si="97"/>
        <v>0</v>
      </c>
      <c r="P464" s="26">
        <f t="shared" si="97"/>
        <v>976800</v>
      </c>
      <c r="Q464" s="26">
        <f t="shared" si="97"/>
        <v>0</v>
      </c>
      <c r="R464" s="26">
        <f t="shared" si="97"/>
        <v>0</v>
      </c>
      <c r="S464" s="26">
        <f t="shared" si="97"/>
        <v>0</v>
      </c>
      <c r="T464" s="26">
        <f t="shared" si="97"/>
        <v>0</v>
      </c>
      <c r="U464" s="26">
        <f t="shared" si="97"/>
        <v>258200</v>
      </c>
      <c r="V464" s="26">
        <f t="shared" si="97"/>
        <v>0</v>
      </c>
      <c r="W464" s="26">
        <f t="shared" si="97"/>
        <v>153200</v>
      </c>
      <c r="X464" s="27">
        <f t="shared" ref="X464:X487" si="98">R464/N464</f>
        <v>0</v>
      </c>
      <c r="Y464" s="27">
        <f t="shared" ref="Y464:Y487" si="99">(O464+P464+Q464)/N464</f>
        <v>0.86442477876106194</v>
      </c>
      <c r="Z464" s="28">
        <f t="shared" ref="Z464:Z487" si="100">X464+Y464</f>
        <v>0.86442477876106194</v>
      </c>
    </row>
    <row r="465" spans="1:26" outlineLevel="2" x14ac:dyDescent="0.25">
      <c r="A465" s="15" t="s">
        <v>172</v>
      </c>
      <c r="B465" s="16" t="s">
        <v>35</v>
      </c>
      <c r="C465" s="16" t="s">
        <v>94</v>
      </c>
      <c r="D465" s="16" t="s">
        <v>218</v>
      </c>
      <c r="E465" s="16"/>
      <c r="F465" s="16" t="s">
        <v>38</v>
      </c>
      <c r="G465" s="16">
        <v>1120</v>
      </c>
      <c r="H465" s="16">
        <v>3480</v>
      </c>
      <c r="I465" s="17" t="s">
        <v>219</v>
      </c>
      <c r="J465" s="18">
        <v>1053250</v>
      </c>
      <c r="K465" s="19">
        <v>1053250</v>
      </c>
      <c r="L465" s="19">
        <v>0</v>
      </c>
      <c r="M465" s="19">
        <v>0</v>
      </c>
      <c r="N465" s="19">
        <v>1053250</v>
      </c>
      <c r="O465" s="19">
        <v>0</v>
      </c>
      <c r="P465" s="19">
        <v>910456</v>
      </c>
      <c r="Q465" s="19">
        <v>0</v>
      </c>
      <c r="R465" s="19">
        <v>0</v>
      </c>
      <c r="S465" s="19">
        <v>0</v>
      </c>
      <c r="T465" s="19">
        <v>0</v>
      </c>
      <c r="U465" s="19">
        <v>142794</v>
      </c>
      <c r="V465" s="19">
        <v>0</v>
      </c>
      <c r="W465" s="19">
        <v>142794</v>
      </c>
      <c r="X465" s="20">
        <f t="shared" si="98"/>
        <v>0</v>
      </c>
      <c r="Y465" s="20">
        <f t="shared" si="99"/>
        <v>0.86442535010681221</v>
      </c>
      <c r="Z465" s="21">
        <f t="shared" si="100"/>
        <v>0.86442535010681221</v>
      </c>
    </row>
    <row r="466" spans="1:26" outlineLevel="2" x14ac:dyDescent="0.25">
      <c r="A466" s="15" t="s">
        <v>341</v>
      </c>
      <c r="B466" s="16" t="s">
        <v>35</v>
      </c>
      <c r="C466" s="16" t="s">
        <v>94</v>
      </c>
      <c r="D466" s="16" t="s">
        <v>218</v>
      </c>
      <c r="E466" s="16"/>
      <c r="F466" s="16" t="s">
        <v>38</v>
      </c>
      <c r="G466" s="16">
        <v>1120</v>
      </c>
      <c r="H466" s="16">
        <v>3480</v>
      </c>
      <c r="I466" s="17" t="s">
        <v>219</v>
      </c>
      <c r="J466" s="18">
        <v>503572</v>
      </c>
      <c r="K466" s="19">
        <v>503572</v>
      </c>
      <c r="L466" s="19">
        <v>0</v>
      </c>
      <c r="M466" s="19">
        <v>0</v>
      </c>
      <c r="N466" s="19">
        <v>503572</v>
      </c>
      <c r="O466" s="19">
        <v>0</v>
      </c>
      <c r="P466" s="19">
        <v>0</v>
      </c>
      <c r="Q466" s="19">
        <v>0</v>
      </c>
      <c r="R466" s="19">
        <v>0</v>
      </c>
      <c r="S466" s="19">
        <v>0</v>
      </c>
      <c r="T466" s="19">
        <v>0</v>
      </c>
      <c r="U466" s="19">
        <v>503572</v>
      </c>
      <c r="V466" s="19">
        <v>0</v>
      </c>
      <c r="W466" s="19">
        <v>503572</v>
      </c>
      <c r="X466" s="20">
        <f t="shared" si="98"/>
        <v>0</v>
      </c>
      <c r="Y466" s="20">
        <f t="shared" si="99"/>
        <v>0</v>
      </c>
      <c r="Z466" s="21">
        <f t="shared" si="100"/>
        <v>0</v>
      </c>
    </row>
    <row r="467" spans="1:26" outlineLevel="1" x14ac:dyDescent="0.25">
      <c r="A467" s="22"/>
      <c r="B467" s="23"/>
      <c r="C467" s="23"/>
      <c r="D467" s="23" t="s">
        <v>550</v>
      </c>
      <c r="E467" s="23"/>
      <c r="F467" s="23"/>
      <c r="G467" s="23"/>
      <c r="H467" s="23"/>
      <c r="I467" s="24"/>
      <c r="J467" s="25">
        <f t="shared" ref="J467:W467" si="101">SUBTOTAL(9,J465:J466)</f>
        <v>1556822</v>
      </c>
      <c r="K467" s="26">
        <f t="shared" si="101"/>
        <v>1556822</v>
      </c>
      <c r="L467" s="26">
        <f t="shared" si="101"/>
        <v>0</v>
      </c>
      <c r="M467" s="26">
        <f t="shared" si="101"/>
        <v>0</v>
      </c>
      <c r="N467" s="26">
        <f t="shared" si="101"/>
        <v>1556822</v>
      </c>
      <c r="O467" s="26">
        <f t="shared" si="101"/>
        <v>0</v>
      </c>
      <c r="P467" s="26">
        <f t="shared" si="101"/>
        <v>910456</v>
      </c>
      <c r="Q467" s="26">
        <f t="shared" si="101"/>
        <v>0</v>
      </c>
      <c r="R467" s="26">
        <f t="shared" si="101"/>
        <v>0</v>
      </c>
      <c r="S467" s="26">
        <f t="shared" si="101"/>
        <v>0</v>
      </c>
      <c r="T467" s="26">
        <f t="shared" si="101"/>
        <v>0</v>
      </c>
      <c r="U467" s="26">
        <f t="shared" si="101"/>
        <v>646366</v>
      </c>
      <c r="V467" s="26">
        <f t="shared" si="101"/>
        <v>0</v>
      </c>
      <c r="W467" s="26">
        <f t="shared" si="101"/>
        <v>646366</v>
      </c>
      <c r="X467" s="27">
        <f t="shared" si="98"/>
        <v>0</v>
      </c>
      <c r="Y467" s="27">
        <f t="shared" si="99"/>
        <v>0.58481701825899168</v>
      </c>
      <c r="Z467" s="28">
        <f t="shared" si="100"/>
        <v>0.58481701825899168</v>
      </c>
    </row>
    <row r="468" spans="1:26" ht="45" outlineLevel="2" x14ac:dyDescent="0.25">
      <c r="A468" s="15" t="s">
        <v>341</v>
      </c>
      <c r="B468" s="16" t="s">
        <v>35</v>
      </c>
      <c r="C468" s="16" t="s">
        <v>94</v>
      </c>
      <c r="D468" s="16" t="s">
        <v>352</v>
      </c>
      <c r="E468" s="16"/>
      <c r="F468" s="16" t="s">
        <v>38</v>
      </c>
      <c r="G468" s="16">
        <v>1120</v>
      </c>
      <c r="H468" s="16">
        <v>3480</v>
      </c>
      <c r="I468" s="17" t="s">
        <v>353</v>
      </c>
      <c r="J468" s="18">
        <v>0</v>
      </c>
      <c r="K468" s="19">
        <v>18645</v>
      </c>
      <c r="L468" s="19">
        <v>0</v>
      </c>
      <c r="M468" s="19">
        <v>0</v>
      </c>
      <c r="N468" s="19">
        <v>18645</v>
      </c>
      <c r="O468" s="19">
        <v>0</v>
      </c>
      <c r="P468" s="19">
        <v>18645</v>
      </c>
      <c r="Q468" s="19">
        <v>0</v>
      </c>
      <c r="R468" s="19">
        <v>0</v>
      </c>
      <c r="S468" s="19">
        <v>0</v>
      </c>
      <c r="T468" s="19">
        <v>0</v>
      </c>
      <c r="U468" s="19">
        <v>0</v>
      </c>
      <c r="V468" s="19">
        <v>0</v>
      </c>
      <c r="W468" s="19">
        <v>0</v>
      </c>
      <c r="X468" s="20">
        <f t="shared" si="98"/>
        <v>0</v>
      </c>
      <c r="Y468" s="20">
        <f t="shared" si="99"/>
        <v>1</v>
      </c>
      <c r="Z468" s="21">
        <f t="shared" si="100"/>
        <v>1</v>
      </c>
    </row>
    <row r="469" spans="1:26" outlineLevel="1" x14ac:dyDescent="0.25">
      <c r="A469" s="22"/>
      <c r="B469" s="23"/>
      <c r="C469" s="23"/>
      <c r="D469" s="23" t="s">
        <v>551</v>
      </c>
      <c r="E469" s="23"/>
      <c r="F469" s="23"/>
      <c r="G469" s="23"/>
      <c r="H469" s="23"/>
      <c r="I469" s="24"/>
      <c r="J469" s="25">
        <f t="shared" ref="J469:W469" si="102">SUBTOTAL(9,J468:J468)</f>
        <v>0</v>
      </c>
      <c r="K469" s="26">
        <f t="shared" si="102"/>
        <v>18645</v>
      </c>
      <c r="L469" s="26">
        <f t="shared" si="102"/>
        <v>0</v>
      </c>
      <c r="M469" s="26">
        <f t="shared" si="102"/>
        <v>0</v>
      </c>
      <c r="N469" s="26">
        <f t="shared" si="102"/>
        <v>18645</v>
      </c>
      <c r="O469" s="26">
        <f t="shared" si="102"/>
        <v>0</v>
      </c>
      <c r="P469" s="26">
        <f t="shared" si="102"/>
        <v>18645</v>
      </c>
      <c r="Q469" s="26">
        <f t="shared" si="102"/>
        <v>0</v>
      </c>
      <c r="R469" s="26">
        <f t="shared" si="102"/>
        <v>0</v>
      </c>
      <c r="S469" s="26">
        <f t="shared" si="102"/>
        <v>0</v>
      </c>
      <c r="T469" s="26">
        <f t="shared" si="102"/>
        <v>0</v>
      </c>
      <c r="U469" s="26">
        <f t="shared" si="102"/>
        <v>0</v>
      </c>
      <c r="V469" s="26">
        <f t="shared" si="102"/>
        <v>0</v>
      </c>
      <c r="W469" s="26">
        <f t="shared" si="102"/>
        <v>0</v>
      </c>
      <c r="X469" s="27">
        <f t="shared" si="98"/>
        <v>0</v>
      </c>
      <c r="Y469" s="27">
        <f t="shared" si="99"/>
        <v>1</v>
      </c>
      <c r="Z469" s="28">
        <f t="shared" si="100"/>
        <v>1</v>
      </c>
    </row>
    <row r="470" spans="1:26" outlineLevel="2" x14ac:dyDescent="0.25">
      <c r="A470" s="15" t="s">
        <v>296</v>
      </c>
      <c r="B470" s="16" t="s">
        <v>35</v>
      </c>
      <c r="C470" s="16" t="s">
        <v>94</v>
      </c>
      <c r="D470" s="16" t="s">
        <v>300</v>
      </c>
      <c r="E470" s="16"/>
      <c r="F470" s="16" t="s">
        <v>38</v>
      </c>
      <c r="G470" s="16">
        <v>1120</v>
      </c>
      <c r="H470" s="16">
        <v>3480</v>
      </c>
      <c r="I470" s="17" t="s">
        <v>301</v>
      </c>
      <c r="J470" s="18">
        <v>34200</v>
      </c>
      <c r="K470" s="19">
        <v>34200</v>
      </c>
      <c r="L470" s="19">
        <v>0</v>
      </c>
      <c r="M470" s="19">
        <v>0</v>
      </c>
      <c r="N470" s="19">
        <v>34200</v>
      </c>
      <c r="O470" s="19">
        <v>0</v>
      </c>
      <c r="P470" s="19">
        <v>0</v>
      </c>
      <c r="Q470" s="19">
        <v>0</v>
      </c>
      <c r="R470" s="19">
        <v>0</v>
      </c>
      <c r="S470" s="19">
        <v>0</v>
      </c>
      <c r="T470" s="19">
        <v>0</v>
      </c>
      <c r="U470" s="19">
        <v>34200</v>
      </c>
      <c r="V470" s="19">
        <v>0</v>
      </c>
      <c r="W470" s="19">
        <v>34200</v>
      </c>
      <c r="X470" s="20">
        <f t="shared" si="98"/>
        <v>0</v>
      </c>
      <c r="Y470" s="20">
        <f t="shared" si="99"/>
        <v>0</v>
      </c>
      <c r="Z470" s="21">
        <f t="shared" si="100"/>
        <v>0</v>
      </c>
    </row>
    <row r="471" spans="1:26" outlineLevel="2" x14ac:dyDescent="0.25">
      <c r="A471" s="15" t="s">
        <v>341</v>
      </c>
      <c r="B471" s="16" t="s">
        <v>35</v>
      </c>
      <c r="C471" s="16" t="s">
        <v>94</v>
      </c>
      <c r="D471" s="16" t="s">
        <v>300</v>
      </c>
      <c r="E471" s="16"/>
      <c r="F471" s="16" t="s">
        <v>38</v>
      </c>
      <c r="G471" s="16">
        <v>1120</v>
      </c>
      <c r="H471" s="16">
        <v>3480</v>
      </c>
      <c r="I471" s="17" t="s">
        <v>354</v>
      </c>
      <c r="J471" s="18">
        <v>0</v>
      </c>
      <c r="K471" s="19">
        <v>45225</v>
      </c>
      <c r="L471" s="19">
        <v>5880</v>
      </c>
      <c r="M471" s="19">
        <v>0</v>
      </c>
      <c r="N471" s="19">
        <v>51105</v>
      </c>
      <c r="O471" s="19">
        <v>0</v>
      </c>
      <c r="P471" s="19">
        <v>45225</v>
      </c>
      <c r="Q471" s="19">
        <v>0</v>
      </c>
      <c r="R471" s="19">
        <v>0</v>
      </c>
      <c r="S471" s="19">
        <v>0</v>
      </c>
      <c r="T471" s="19">
        <v>0</v>
      </c>
      <c r="U471" s="19">
        <v>0</v>
      </c>
      <c r="V471" s="19">
        <v>0</v>
      </c>
      <c r="W471" s="19">
        <v>5880</v>
      </c>
      <c r="X471" s="20">
        <f t="shared" si="98"/>
        <v>0</v>
      </c>
      <c r="Y471" s="20">
        <f t="shared" si="99"/>
        <v>0.88494276489580281</v>
      </c>
      <c r="Z471" s="21">
        <f t="shared" si="100"/>
        <v>0.88494276489580281</v>
      </c>
    </row>
    <row r="472" spans="1:26" outlineLevel="2" x14ac:dyDescent="0.25">
      <c r="A472" s="15" t="s">
        <v>362</v>
      </c>
      <c r="B472" s="16" t="s">
        <v>35</v>
      </c>
      <c r="C472" s="16" t="s">
        <v>94</v>
      </c>
      <c r="D472" s="16" t="s">
        <v>300</v>
      </c>
      <c r="E472" s="16"/>
      <c r="F472" s="16" t="s">
        <v>38</v>
      </c>
      <c r="G472" s="16">
        <v>1120</v>
      </c>
      <c r="H472" s="16">
        <v>3460</v>
      </c>
      <c r="I472" s="17" t="s">
        <v>301</v>
      </c>
      <c r="J472" s="18">
        <v>18208</v>
      </c>
      <c r="K472" s="19">
        <v>18208</v>
      </c>
      <c r="L472" s="19">
        <v>0</v>
      </c>
      <c r="M472" s="19">
        <v>0</v>
      </c>
      <c r="N472" s="19">
        <v>18208</v>
      </c>
      <c r="O472" s="19">
        <v>0</v>
      </c>
      <c r="P472" s="19">
        <v>0</v>
      </c>
      <c r="Q472" s="19">
        <v>0</v>
      </c>
      <c r="R472" s="19">
        <v>0</v>
      </c>
      <c r="S472" s="19">
        <v>0</v>
      </c>
      <c r="T472" s="19">
        <v>0</v>
      </c>
      <c r="U472" s="19">
        <v>18208</v>
      </c>
      <c r="V472" s="19">
        <v>0</v>
      </c>
      <c r="W472" s="19">
        <v>18208</v>
      </c>
      <c r="X472" s="20">
        <f t="shared" si="98"/>
        <v>0</v>
      </c>
      <c r="Y472" s="20">
        <f t="shared" si="99"/>
        <v>0</v>
      </c>
      <c r="Z472" s="21">
        <f t="shared" si="100"/>
        <v>0</v>
      </c>
    </row>
    <row r="473" spans="1:26" outlineLevel="1" x14ac:dyDescent="0.25">
      <c r="A473" s="22"/>
      <c r="B473" s="23"/>
      <c r="C473" s="23"/>
      <c r="D473" s="23" t="s">
        <v>552</v>
      </c>
      <c r="E473" s="23"/>
      <c r="F473" s="23"/>
      <c r="G473" s="23"/>
      <c r="H473" s="23"/>
      <c r="I473" s="24"/>
      <c r="J473" s="25">
        <f t="shared" ref="J473:W473" si="103">SUBTOTAL(9,J470:J472)</f>
        <v>52408</v>
      </c>
      <c r="K473" s="26">
        <f t="shared" si="103"/>
        <v>97633</v>
      </c>
      <c r="L473" s="26">
        <f t="shared" si="103"/>
        <v>5880</v>
      </c>
      <c r="M473" s="26">
        <f t="shared" si="103"/>
        <v>0</v>
      </c>
      <c r="N473" s="26">
        <f t="shared" si="103"/>
        <v>103513</v>
      </c>
      <c r="O473" s="26">
        <f t="shared" si="103"/>
        <v>0</v>
      </c>
      <c r="P473" s="26">
        <f t="shared" si="103"/>
        <v>45225</v>
      </c>
      <c r="Q473" s="26">
        <f t="shared" si="103"/>
        <v>0</v>
      </c>
      <c r="R473" s="26">
        <f t="shared" si="103"/>
        <v>0</v>
      </c>
      <c r="S473" s="26">
        <f t="shared" si="103"/>
        <v>0</v>
      </c>
      <c r="T473" s="26">
        <f t="shared" si="103"/>
        <v>0</v>
      </c>
      <c r="U473" s="26">
        <f t="shared" si="103"/>
        <v>52408</v>
      </c>
      <c r="V473" s="26">
        <f t="shared" si="103"/>
        <v>0</v>
      </c>
      <c r="W473" s="26">
        <f t="shared" si="103"/>
        <v>58288</v>
      </c>
      <c r="X473" s="27">
        <f t="shared" si="98"/>
        <v>0</v>
      </c>
      <c r="Y473" s="27">
        <f t="shared" si="99"/>
        <v>0.43690164520398406</v>
      </c>
      <c r="Z473" s="28">
        <f t="shared" si="100"/>
        <v>0.43690164520398406</v>
      </c>
    </row>
    <row r="474" spans="1:26" outlineLevel="2" x14ac:dyDescent="0.25">
      <c r="A474" s="15" t="s">
        <v>172</v>
      </c>
      <c r="B474" s="16" t="s">
        <v>35</v>
      </c>
      <c r="C474" s="16" t="s">
        <v>94</v>
      </c>
      <c r="D474" s="16" t="s">
        <v>220</v>
      </c>
      <c r="E474" s="16"/>
      <c r="F474" s="16" t="s">
        <v>38</v>
      </c>
      <c r="G474" s="16">
        <v>1120</v>
      </c>
      <c r="H474" s="16">
        <v>3480</v>
      </c>
      <c r="I474" s="17" t="s">
        <v>221</v>
      </c>
      <c r="J474" s="18">
        <v>22475182</v>
      </c>
      <c r="K474" s="19">
        <v>22475182</v>
      </c>
      <c r="L474" s="19">
        <v>0</v>
      </c>
      <c r="M474" s="19">
        <v>0</v>
      </c>
      <c r="N474" s="19">
        <v>22475182</v>
      </c>
      <c r="O474" s="19">
        <v>0</v>
      </c>
      <c r="P474" s="19">
        <v>705847.03</v>
      </c>
      <c r="Q474" s="19">
        <v>0</v>
      </c>
      <c r="R474" s="19">
        <v>7306774.04</v>
      </c>
      <c r="S474" s="19">
        <v>441830</v>
      </c>
      <c r="T474" s="19">
        <v>1053109.93</v>
      </c>
      <c r="U474" s="19">
        <v>14462560.93</v>
      </c>
      <c r="V474" s="19">
        <v>0</v>
      </c>
      <c r="W474" s="19">
        <v>14462560.93</v>
      </c>
      <c r="X474" s="20">
        <f t="shared" si="98"/>
        <v>0.32510410994669586</v>
      </c>
      <c r="Y474" s="20">
        <f t="shared" si="99"/>
        <v>3.1405620208103321E-2</v>
      </c>
      <c r="Z474" s="21">
        <f t="shared" si="100"/>
        <v>0.3565097301547992</v>
      </c>
    </row>
    <row r="475" spans="1:26" outlineLevel="2" x14ac:dyDescent="0.25">
      <c r="A475" s="15" t="s">
        <v>341</v>
      </c>
      <c r="B475" s="16" t="s">
        <v>35</v>
      </c>
      <c r="C475" s="16" t="s">
        <v>94</v>
      </c>
      <c r="D475" s="16" t="s">
        <v>220</v>
      </c>
      <c r="E475" s="16"/>
      <c r="F475" s="16" t="s">
        <v>38</v>
      </c>
      <c r="G475" s="16">
        <v>1120</v>
      </c>
      <c r="H475" s="16">
        <v>3480</v>
      </c>
      <c r="I475" s="17" t="s">
        <v>221</v>
      </c>
      <c r="J475" s="18">
        <v>129150</v>
      </c>
      <c r="K475" s="19">
        <v>129150</v>
      </c>
      <c r="L475" s="19">
        <v>0</v>
      </c>
      <c r="M475" s="19">
        <v>0</v>
      </c>
      <c r="N475" s="19">
        <v>129150</v>
      </c>
      <c r="O475" s="19">
        <v>0</v>
      </c>
      <c r="P475" s="19">
        <v>12170.1</v>
      </c>
      <c r="Q475" s="19">
        <v>0</v>
      </c>
      <c r="R475" s="19">
        <v>0</v>
      </c>
      <c r="S475" s="19">
        <v>0</v>
      </c>
      <c r="T475" s="19">
        <v>19959.900000000001</v>
      </c>
      <c r="U475" s="19">
        <v>116979.9</v>
      </c>
      <c r="V475" s="19">
        <v>0</v>
      </c>
      <c r="W475" s="19">
        <v>116979.9</v>
      </c>
      <c r="X475" s="20">
        <f t="shared" si="98"/>
        <v>0</v>
      </c>
      <c r="Y475" s="20">
        <f t="shared" si="99"/>
        <v>9.4232288037166087E-2</v>
      </c>
      <c r="Z475" s="21">
        <f t="shared" si="100"/>
        <v>9.4232288037166087E-2</v>
      </c>
    </row>
    <row r="476" spans="1:26" outlineLevel="2" x14ac:dyDescent="0.25">
      <c r="A476" s="15" t="s">
        <v>472</v>
      </c>
      <c r="B476" s="16" t="s">
        <v>35</v>
      </c>
      <c r="C476" s="16" t="s">
        <v>94</v>
      </c>
      <c r="D476" s="16" t="s">
        <v>220</v>
      </c>
      <c r="E476" s="16"/>
      <c r="F476" s="16" t="s">
        <v>38</v>
      </c>
      <c r="G476" s="16">
        <v>1120</v>
      </c>
      <c r="H476" s="16">
        <v>3480</v>
      </c>
      <c r="I476" s="17" t="s">
        <v>221</v>
      </c>
      <c r="J476" s="18">
        <v>1575250</v>
      </c>
      <c r="K476" s="19">
        <v>1575250</v>
      </c>
      <c r="L476" s="19">
        <v>0</v>
      </c>
      <c r="M476" s="19">
        <v>-1075250</v>
      </c>
      <c r="N476" s="19">
        <v>500000</v>
      </c>
      <c r="O476" s="19">
        <v>0</v>
      </c>
      <c r="P476" s="19">
        <v>0</v>
      </c>
      <c r="Q476" s="19">
        <v>0</v>
      </c>
      <c r="R476" s="19">
        <v>0</v>
      </c>
      <c r="S476" s="19">
        <v>0</v>
      </c>
      <c r="T476" s="19">
        <v>393812.5</v>
      </c>
      <c r="U476" s="19">
        <v>1575250</v>
      </c>
      <c r="V476" s="19">
        <v>0</v>
      </c>
      <c r="W476" s="19">
        <v>500000</v>
      </c>
      <c r="X476" s="20">
        <f t="shared" si="98"/>
        <v>0</v>
      </c>
      <c r="Y476" s="20">
        <f t="shared" si="99"/>
        <v>0</v>
      </c>
      <c r="Z476" s="21">
        <f t="shared" si="100"/>
        <v>0</v>
      </c>
    </row>
    <row r="477" spans="1:26" outlineLevel="1" x14ac:dyDescent="0.25">
      <c r="A477" s="22"/>
      <c r="B477" s="23"/>
      <c r="C477" s="23"/>
      <c r="D477" s="23" t="s">
        <v>553</v>
      </c>
      <c r="E477" s="23"/>
      <c r="F477" s="23"/>
      <c r="G477" s="23"/>
      <c r="H477" s="23"/>
      <c r="I477" s="24"/>
      <c r="J477" s="25">
        <f t="shared" ref="J477:W477" si="104">SUBTOTAL(9,J474:J476)</f>
        <v>24179582</v>
      </c>
      <c r="K477" s="26">
        <f t="shared" si="104"/>
        <v>24179582</v>
      </c>
      <c r="L477" s="26">
        <f t="shared" si="104"/>
        <v>0</v>
      </c>
      <c r="M477" s="26">
        <f t="shared" si="104"/>
        <v>-1075250</v>
      </c>
      <c r="N477" s="26">
        <f t="shared" si="104"/>
        <v>23104332</v>
      </c>
      <c r="O477" s="26">
        <f t="shared" si="104"/>
        <v>0</v>
      </c>
      <c r="P477" s="26">
        <f t="shared" si="104"/>
        <v>718017.13</v>
      </c>
      <c r="Q477" s="26">
        <f t="shared" si="104"/>
        <v>0</v>
      </c>
      <c r="R477" s="26">
        <f t="shared" si="104"/>
        <v>7306774.04</v>
      </c>
      <c r="S477" s="26">
        <f t="shared" si="104"/>
        <v>441830</v>
      </c>
      <c r="T477" s="26">
        <f t="shared" si="104"/>
        <v>1466882.3299999998</v>
      </c>
      <c r="U477" s="26">
        <f t="shared" si="104"/>
        <v>16154790.83</v>
      </c>
      <c r="V477" s="26">
        <f t="shared" si="104"/>
        <v>0</v>
      </c>
      <c r="W477" s="26">
        <f t="shared" si="104"/>
        <v>15079540.83</v>
      </c>
      <c r="X477" s="27">
        <f t="shared" si="98"/>
        <v>0.3162512571235559</v>
      </c>
      <c r="Y477" s="27">
        <f t="shared" si="99"/>
        <v>3.1077164663319414E-2</v>
      </c>
      <c r="Z477" s="28">
        <f t="shared" si="100"/>
        <v>0.34732842178687529</v>
      </c>
    </row>
    <row r="478" spans="1:26" ht="30" outlineLevel="2" x14ac:dyDescent="0.25">
      <c r="A478" s="15" t="s">
        <v>34</v>
      </c>
      <c r="B478" s="16" t="s">
        <v>35</v>
      </c>
      <c r="C478" s="16" t="s">
        <v>94</v>
      </c>
      <c r="D478" s="16" t="s">
        <v>103</v>
      </c>
      <c r="E478" s="16"/>
      <c r="F478" s="16" t="s">
        <v>38</v>
      </c>
      <c r="G478" s="16">
        <v>1120</v>
      </c>
      <c r="H478" s="16">
        <v>3480</v>
      </c>
      <c r="I478" s="17" t="s">
        <v>104</v>
      </c>
      <c r="J478" s="18">
        <v>3117432</v>
      </c>
      <c r="K478" s="19">
        <v>3117432</v>
      </c>
      <c r="L478" s="19">
        <v>0</v>
      </c>
      <c r="M478" s="19">
        <v>0</v>
      </c>
      <c r="N478" s="19">
        <v>3117432</v>
      </c>
      <c r="O478" s="19">
        <v>21410.799999999999</v>
      </c>
      <c r="P478" s="19">
        <v>0</v>
      </c>
      <c r="Q478" s="19">
        <v>0</v>
      </c>
      <c r="R478" s="19">
        <v>0</v>
      </c>
      <c r="S478" s="19">
        <v>0</v>
      </c>
      <c r="T478" s="19">
        <v>3096021.2</v>
      </c>
      <c r="U478" s="19">
        <v>3096021.2</v>
      </c>
      <c r="V478" s="19">
        <v>0</v>
      </c>
      <c r="W478" s="19">
        <v>3096021.2</v>
      </c>
      <c r="X478" s="20">
        <f t="shared" si="98"/>
        <v>0</v>
      </c>
      <c r="Y478" s="20">
        <f t="shared" si="99"/>
        <v>6.8680888628845794E-3</v>
      </c>
      <c r="Z478" s="21">
        <f t="shared" si="100"/>
        <v>6.8680888628845794E-3</v>
      </c>
    </row>
    <row r="479" spans="1:26" ht="30" outlineLevel="2" x14ac:dyDescent="0.25">
      <c r="A479" s="15" t="s">
        <v>172</v>
      </c>
      <c r="B479" s="16" t="s">
        <v>35</v>
      </c>
      <c r="C479" s="16" t="s">
        <v>94</v>
      </c>
      <c r="D479" s="16" t="s">
        <v>103</v>
      </c>
      <c r="E479" s="16"/>
      <c r="F479" s="16" t="s">
        <v>38</v>
      </c>
      <c r="G479" s="16">
        <v>1120</v>
      </c>
      <c r="H479" s="16">
        <v>3480</v>
      </c>
      <c r="I479" s="17" t="s">
        <v>104</v>
      </c>
      <c r="J479" s="18">
        <v>6889575</v>
      </c>
      <c r="K479" s="19">
        <v>6889575</v>
      </c>
      <c r="L479" s="19">
        <v>0</v>
      </c>
      <c r="M479" s="19">
        <v>0</v>
      </c>
      <c r="N479" s="19">
        <v>6889575</v>
      </c>
      <c r="O479" s="19">
        <v>0</v>
      </c>
      <c r="P479" s="19">
        <v>12271.56</v>
      </c>
      <c r="Q479" s="19">
        <v>749679.9</v>
      </c>
      <c r="R479" s="19">
        <v>0</v>
      </c>
      <c r="S479" s="19">
        <v>0</v>
      </c>
      <c r="T479" s="19">
        <v>3832097.54</v>
      </c>
      <c r="U479" s="19">
        <v>6127623.54</v>
      </c>
      <c r="V479" s="19">
        <v>0</v>
      </c>
      <c r="W479" s="19">
        <v>6127623.54</v>
      </c>
      <c r="X479" s="20">
        <f t="shared" si="98"/>
        <v>0</v>
      </c>
      <c r="Y479" s="20">
        <f t="shared" si="99"/>
        <v>0.11059484220724791</v>
      </c>
      <c r="Z479" s="21">
        <f t="shared" si="100"/>
        <v>0.11059484220724791</v>
      </c>
    </row>
    <row r="480" spans="1:26" ht="30" outlineLevel="2" x14ac:dyDescent="0.25">
      <c r="A480" s="15" t="s">
        <v>242</v>
      </c>
      <c r="B480" s="16" t="s">
        <v>243</v>
      </c>
      <c r="C480" s="16" t="s">
        <v>94</v>
      </c>
      <c r="D480" s="16" t="s">
        <v>103</v>
      </c>
      <c r="E480" s="16"/>
      <c r="F480" s="16" t="s">
        <v>38</v>
      </c>
      <c r="G480" s="16">
        <v>1120</v>
      </c>
      <c r="H480" s="16">
        <v>3480</v>
      </c>
      <c r="I480" s="17" t="s">
        <v>104</v>
      </c>
      <c r="J480" s="18">
        <v>60243</v>
      </c>
      <c r="K480" s="19">
        <v>60243</v>
      </c>
      <c r="L480" s="19">
        <v>0</v>
      </c>
      <c r="M480" s="19">
        <v>0</v>
      </c>
      <c r="N480" s="19">
        <v>60243</v>
      </c>
      <c r="O480" s="19">
        <v>0</v>
      </c>
      <c r="P480" s="19">
        <v>0</v>
      </c>
      <c r="Q480" s="19">
        <v>0</v>
      </c>
      <c r="R480" s="19">
        <v>0</v>
      </c>
      <c r="S480" s="19">
        <v>0</v>
      </c>
      <c r="T480" s="19">
        <v>15060.75</v>
      </c>
      <c r="U480" s="19">
        <v>60243</v>
      </c>
      <c r="V480" s="19">
        <v>0</v>
      </c>
      <c r="W480" s="19">
        <v>60243</v>
      </c>
      <c r="X480" s="20">
        <f t="shared" si="98"/>
        <v>0</v>
      </c>
      <c r="Y480" s="20">
        <f t="shared" si="99"/>
        <v>0</v>
      </c>
      <c r="Z480" s="21">
        <f t="shared" si="100"/>
        <v>0</v>
      </c>
    </row>
    <row r="481" spans="1:26" ht="30" outlineLevel="2" x14ac:dyDescent="0.25">
      <c r="A481" s="15" t="s">
        <v>242</v>
      </c>
      <c r="B481" s="16" t="s">
        <v>257</v>
      </c>
      <c r="C481" s="16" t="s">
        <v>94</v>
      </c>
      <c r="D481" s="16" t="s">
        <v>103</v>
      </c>
      <c r="E481" s="16"/>
      <c r="F481" s="16" t="s">
        <v>38</v>
      </c>
      <c r="G481" s="16">
        <v>1120</v>
      </c>
      <c r="H481" s="16">
        <v>3480</v>
      </c>
      <c r="I481" s="17" t="s">
        <v>104</v>
      </c>
      <c r="J481" s="18">
        <v>9699602</v>
      </c>
      <c r="K481" s="19">
        <v>9699602</v>
      </c>
      <c r="L481" s="19">
        <v>0</v>
      </c>
      <c r="M481" s="19">
        <v>0</v>
      </c>
      <c r="N481" s="19">
        <v>9699602</v>
      </c>
      <c r="O481" s="19">
        <v>0</v>
      </c>
      <c r="P481" s="19">
        <v>0</v>
      </c>
      <c r="Q481" s="19">
        <v>0</v>
      </c>
      <c r="R481" s="19">
        <v>0</v>
      </c>
      <c r="S481" s="19">
        <v>0</v>
      </c>
      <c r="T481" s="19">
        <v>0</v>
      </c>
      <c r="U481" s="19">
        <v>9699602</v>
      </c>
      <c r="V481" s="19">
        <v>0</v>
      </c>
      <c r="W481" s="19">
        <v>9699602</v>
      </c>
      <c r="X481" s="20">
        <f t="shared" si="98"/>
        <v>0</v>
      </c>
      <c r="Y481" s="20">
        <f t="shared" si="99"/>
        <v>0</v>
      </c>
      <c r="Z481" s="21">
        <f t="shared" si="100"/>
        <v>0</v>
      </c>
    </row>
    <row r="482" spans="1:26" ht="30" outlineLevel="2" x14ac:dyDescent="0.25">
      <c r="A482" s="15" t="s">
        <v>242</v>
      </c>
      <c r="B482" s="16" t="s">
        <v>286</v>
      </c>
      <c r="C482" s="16" t="s">
        <v>94</v>
      </c>
      <c r="D482" s="16" t="s">
        <v>103</v>
      </c>
      <c r="E482" s="16"/>
      <c r="F482" s="16" t="s">
        <v>38</v>
      </c>
      <c r="G482" s="16">
        <v>1120</v>
      </c>
      <c r="H482" s="16">
        <v>3480</v>
      </c>
      <c r="I482" s="17" t="s">
        <v>104</v>
      </c>
      <c r="J482" s="18">
        <v>583627</v>
      </c>
      <c r="K482" s="19">
        <v>583627</v>
      </c>
      <c r="L482" s="19">
        <v>0</v>
      </c>
      <c r="M482" s="19">
        <v>0</v>
      </c>
      <c r="N482" s="19">
        <v>583627</v>
      </c>
      <c r="O482" s="19">
        <v>0</v>
      </c>
      <c r="P482" s="19">
        <v>0</v>
      </c>
      <c r="Q482" s="19">
        <v>0</v>
      </c>
      <c r="R482" s="19">
        <v>0</v>
      </c>
      <c r="S482" s="19">
        <v>0</v>
      </c>
      <c r="T482" s="19">
        <v>145906.75</v>
      </c>
      <c r="U482" s="19">
        <v>583627</v>
      </c>
      <c r="V482" s="19">
        <v>0</v>
      </c>
      <c r="W482" s="19">
        <v>583627</v>
      </c>
      <c r="X482" s="20">
        <f t="shared" si="98"/>
        <v>0</v>
      </c>
      <c r="Y482" s="20">
        <f t="shared" si="99"/>
        <v>0</v>
      </c>
      <c r="Z482" s="21">
        <f t="shared" si="100"/>
        <v>0</v>
      </c>
    </row>
    <row r="483" spans="1:26" ht="30" outlineLevel="2" x14ac:dyDescent="0.25">
      <c r="A483" s="15" t="s">
        <v>296</v>
      </c>
      <c r="B483" s="16" t="s">
        <v>35</v>
      </c>
      <c r="C483" s="16" t="s">
        <v>94</v>
      </c>
      <c r="D483" s="16" t="s">
        <v>103</v>
      </c>
      <c r="E483" s="16"/>
      <c r="F483" s="16" t="s">
        <v>38</v>
      </c>
      <c r="G483" s="16">
        <v>1120</v>
      </c>
      <c r="H483" s="16">
        <v>3480</v>
      </c>
      <c r="I483" s="17" t="s">
        <v>104</v>
      </c>
      <c r="J483" s="18">
        <v>934120</v>
      </c>
      <c r="K483" s="19">
        <v>934120</v>
      </c>
      <c r="L483" s="19">
        <v>0</v>
      </c>
      <c r="M483" s="19">
        <v>0</v>
      </c>
      <c r="N483" s="19">
        <v>934120</v>
      </c>
      <c r="O483" s="19">
        <v>0</v>
      </c>
      <c r="P483" s="19">
        <v>0</v>
      </c>
      <c r="Q483" s="19">
        <v>0</v>
      </c>
      <c r="R483" s="19">
        <v>0</v>
      </c>
      <c r="S483" s="19">
        <v>0</v>
      </c>
      <c r="T483" s="19">
        <v>0</v>
      </c>
      <c r="U483" s="19">
        <v>934120</v>
      </c>
      <c r="V483" s="19">
        <v>0</v>
      </c>
      <c r="W483" s="19">
        <v>934120</v>
      </c>
      <c r="X483" s="20">
        <f t="shared" si="98"/>
        <v>0</v>
      </c>
      <c r="Y483" s="20">
        <f t="shared" si="99"/>
        <v>0</v>
      </c>
      <c r="Z483" s="21">
        <f t="shared" si="100"/>
        <v>0</v>
      </c>
    </row>
    <row r="484" spans="1:26" ht="30" outlineLevel="2" x14ac:dyDescent="0.25">
      <c r="A484" s="15" t="s">
        <v>312</v>
      </c>
      <c r="B484" s="16" t="s">
        <v>35</v>
      </c>
      <c r="C484" s="16" t="s">
        <v>94</v>
      </c>
      <c r="D484" s="16" t="s">
        <v>103</v>
      </c>
      <c r="E484" s="16"/>
      <c r="F484" s="16" t="s">
        <v>38</v>
      </c>
      <c r="G484" s="16">
        <v>1120</v>
      </c>
      <c r="H484" s="16">
        <v>3480</v>
      </c>
      <c r="I484" s="17" t="s">
        <v>104</v>
      </c>
      <c r="J484" s="18">
        <v>219730</v>
      </c>
      <c r="K484" s="19">
        <v>219730</v>
      </c>
      <c r="L484" s="19">
        <v>0</v>
      </c>
      <c r="M484" s="19">
        <v>0</v>
      </c>
      <c r="N484" s="19">
        <v>219730</v>
      </c>
      <c r="O484" s="19">
        <v>0</v>
      </c>
      <c r="P484" s="19">
        <v>0</v>
      </c>
      <c r="Q484" s="19">
        <v>0</v>
      </c>
      <c r="R484" s="19">
        <v>0</v>
      </c>
      <c r="S484" s="19">
        <v>0</v>
      </c>
      <c r="T484" s="19">
        <v>0</v>
      </c>
      <c r="U484" s="19">
        <v>219730</v>
      </c>
      <c r="V484" s="19">
        <v>0</v>
      </c>
      <c r="W484" s="19">
        <v>219730</v>
      </c>
      <c r="X484" s="20">
        <f t="shared" si="98"/>
        <v>0</v>
      </c>
      <c r="Y484" s="20">
        <f t="shared" si="99"/>
        <v>0</v>
      </c>
      <c r="Z484" s="21">
        <f t="shared" si="100"/>
        <v>0</v>
      </c>
    </row>
    <row r="485" spans="1:26" ht="30" outlineLevel="2" x14ac:dyDescent="0.25">
      <c r="A485" s="15" t="s">
        <v>333</v>
      </c>
      <c r="B485" s="16" t="s">
        <v>35</v>
      </c>
      <c r="C485" s="16" t="s">
        <v>94</v>
      </c>
      <c r="D485" s="16" t="s">
        <v>103</v>
      </c>
      <c r="E485" s="16"/>
      <c r="F485" s="16" t="s">
        <v>38</v>
      </c>
      <c r="G485" s="16">
        <v>1120</v>
      </c>
      <c r="H485" s="16">
        <v>3480</v>
      </c>
      <c r="I485" s="17" t="s">
        <v>104</v>
      </c>
      <c r="J485" s="18">
        <v>22706842</v>
      </c>
      <c r="K485" s="19">
        <v>22706842</v>
      </c>
      <c r="L485" s="19">
        <v>0</v>
      </c>
      <c r="M485" s="19">
        <v>0</v>
      </c>
      <c r="N485" s="19">
        <v>22706842</v>
      </c>
      <c r="O485" s="19">
        <v>18787500</v>
      </c>
      <c r="P485" s="19">
        <v>0</v>
      </c>
      <c r="Q485" s="19">
        <v>0</v>
      </c>
      <c r="R485" s="19">
        <v>0</v>
      </c>
      <c r="S485" s="19">
        <v>0</v>
      </c>
      <c r="T485" s="19">
        <v>4016</v>
      </c>
      <c r="U485" s="19">
        <v>3919342</v>
      </c>
      <c r="V485" s="19">
        <v>0</v>
      </c>
      <c r="W485" s="19">
        <v>3919342</v>
      </c>
      <c r="X485" s="20">
        <f t="shared" si="98"/>
        <v>0</v>
      </c>
      <c r="Y485" s="20">
        <f t="shared" si="99"/>
        <v>0.82739378729988078</v>
      </c>
      <c r="Z485" s="21">
        <f t="shared" si="100"/>
        <v>0.82739378729988078</v>
      </c>
    </row>
    <row r="486" spans="1:26" ht="30" outlineLevel="2" x14ac:dyDescent="0.25">
      <c r="A486" s="15" t="s">
        <v>341</v>
      </c>
      <c r="B486" s="16" t="s">
        <v>35</v>
      </c>
      <c r="C486" s="16" t="s">
        <v>94</v>
      </c>
      <c r="D486" s="16" t="s">
        <v>103</v>
      </c>
      <c r="E486" s="16"/>
      <c r="F486" s="16" t="s">
        <v>38</v>
      </c>
      <c r="G486" s="16">
        <v>1120</v>
      </c>
      <c r="H486" s="16">
        <v>3480</v>
      </c>
      <c r="I486" s="17" t="s">
        <v>104</v>
      </c>
      <c r="J486" s="18">
        <v>20790400</v>
      </c>
      <c r="K486" s="19">
        <v>20790400</v>
      </c>
      <c r="L486" s="19">
        <v>1715025</v>
      </c>
      <c r="M486" s="19">
        <v>0</v>
      </c>
      <c r="N486" s="19">
        <v>22505425</v>
      </c>
      <c r="O486" s="19">
        <v>0</v>
      </c>
      <c r="P486" s="19">
        <v>0</v>
      </c>
      <c r="Q486" s="19">
        <v>0</v>
      </c>
      <c r="R486" s="19">
        <v>0</v>
      </c>
      <c r="S486" s="19">
        <v>0</v>
      </c>
      <c r="T486" s="19">
        <v>0</v>
      </c>
      <c r="U486" s="19">
        <v>20790400</v>
      </c>
      <c r="V486" s="19">
        <v>0</v>
      </c>
      <c r="W486" s="19">
        <v>22505425</v>
      </c>
      <c r="X486" s="20">
        <f t="shared" si="98"/>
        <v>0</v>
      </c>
      <c r="Y486" s="20">
        <f t="shared" si="99"/>
        <v>0</v>
      </c>
      <c r="Z486" s="21">
        <f t="shared" si="100"/>
        <v>0</v>
      </c>
    </row>
    <row r="487" spans="1:26" ht="30" outlineLevel="2" x14ac:dyDescent="0.25">
      <c r="A487" s="15" t="s">
        <v>362</v>
      </c>
      <c r="B487" s="16" t="s">
        <v>35</v>
      </c>
      <c r="C487" s="16" t="s">
        <v>94</v>
      </c>
      <c r="D487" s="16" t="s">
        <v>103</v>
      </c>
      <c r="E487" s="16"/>
      <c r="F487" s="16" t="s">
        <v>38</v>
      </c>
      <c r="G487" s="16">
        <v>1120</v>
      </c>
      <c r="H487" s="16">
        <v>3460</v>
      </c>
      <c r="I487" s="17" t="s">
        <v>104</v>
      </c>
      <c r="J487" s="18">
        <v>584967</v>
      </c>
      <c r="K487" s="19">
        <v>470565</v>
      </c>
      <c r="L487" s="19">
        <v>0</v>
      </c>
      <c r="M487" s="19">
        <v>0</v>
      </c>
      <c r="N487" s="19">
        <v>470565</v>
      </c>
      <c r="O487" s="19">
        <v>0</v>
      </c>
      <c r="P487" s="19">
        <v>0</v>
      </c>
      <c r="Q487" s="19">
        <v>0</v>
      </c>
      <c r="R487" s="19">
        <v>0</v>
      </c>
      <c r="S487" s="19">
        <v>0</v>
      </c>
      <c r="T487" s="19">
        <v>0</v>
      </c>
      <c r="U487" s="19">
        <v>470565</v>
      </c>
      <c r="V487" s="19">
        <v>0</v>
      </c>
      <c r="W487" s="19">
        <v>470565</v>
      </c>
      <c r="X487" s="20">
        <f t="shared" si="98"/>
        <v>0</v>
      </c>
      <c r="Y487" s="20">
        <f t="shared" si="99"/>
        <v>0</v>
      </c>
      <c r="Z487" s="21">
        <f t="shared" si="100"/>
        <v>0</v>
      </c>
    </row>
    <row r="488" spans="1:26" ht="30" outlineLevel="2" x14ac:dyDescent="0.25">
      <c r="A488" s="15" t="s">
        <v>472</v>
      </c>
      <c r="B488" s="16" t="s">
        <v>35</v>
      </c>
      <c r="C488" s="16" t="s">
        <v>94</v>
      </c>
      <c r="D488" s="16" t="s">
        <v>103</v>
      </c>
      <c r="E488" s="16"/>
      <c r="F488" s="16" t="s">
        <v>38</v>
      </c>
      <c r="G488" s="16">
        <v>1120</v>
      </c>
      <c r="H488" s="16">
        <v>3480</v>
      </c>
      <c r="I488" s="17" t="s">
        <v>104</v>
      </c>
      <c r="J488" s="18">
        <v>4400000</v>
      </c>
      <c r="K488" s="19">
        <v>4400000</v>
      </c>
      <c r="L488" s="19">
        <v>0</v>
      </c>
      <c r="M488" s="19">
        <v>-4400000</v>
      </c>
      <c r="N488" s="19">
        <v>0</v>
      </c>
      <c r="O488" s="19">
        <v>0</v>
      </c>
      <c r="P488" s="19">
        <v>0</v>
      </c>
      <c r="Q488" s="19">
        <v>0</v>
      </c>
      <c r="R488" s="19">
        <v>0</v>
      </c>
      <c r="S488" s="19">
        <v>0</v>
      </c>
      <c r="T488" s="19">
        <v>0</v>
      </c>
      <c r="U488" s="19">
        <v>4400000</v>
      </c>
      <c r="V488" s="19">
        <v>0</v>
      </c>
      <c r="W488" s="19">
        <v>0</v>
      </c>
      <c r="X488" s="20">
        <v>0</v>
      </c>
      <c r="Y488" s="20">
        <v>0</v>
      </c>
      <c r="Z488" s="21">
        <v>0</v>
      </c>
    </row>
    <row r="489" spans="1:26" outlineLevel="1" x14ac:dyDescent="0.25">
      <c r="A489" s="22"/>
      <c r="B489" s="23"/>
      <c r="C489" s="23"/>
      <c r="D489" s="23" t="s">
        <v>554</v>
      </c>
      <c r="E489" s="23"/>
      <c r="F489" s="23"/>
      <c r="G489" s="23"/>
      <c r="H489" s="23"/>
      <c r="I489" s="24"/>
      <c r="J489" s="25">
        <f t="shared" ref="J489:W489" si="105">SUBTOTAL(9,J478:J488)</f>
        <v>69986538</v>
      </c>
      <c r="K489" s="26">
        <f t="shared" si="105"/>
        <v>69872136</v>
      </c>
      <c r="L489" s="26">
        <f t="shared" si="105"/>
        <v>1715025</v>
      </c>
      <c r="M489" s="26">
        <f t="shared" si="105"/>
        <v>-4400000</v>
      </c>
      <c r="N489" s="26">
        <f t="shared" si="105"/>
        <v>67187161</v>
      </c>
      <c r="O489" s="26">
        <f t="shared" si="105"/>
        <v>18808910.800000001</v>
      </c>
      <c r="P489" s="26">
        <f t="shared" si="105"/>
        <v>12271.56</v>
      </c>
      <c r="Q489" s="26">
        <f t="shared" si="105"/>
        <v>749679.9</v>
      </c>
      <c r="R489" s="26">
        <f t="shared" si="105"/>
        <v>0</v>
      </c>
      <c r="S489" s="26">
        <f t="shared" si="105"/>
        <v>0</v>
      </c>
      <c r="T489" s="26">
        <f t="shared" si="105"/>
        <v>7093102.2400000002</v>
      </c>
      <c r="U489" s="26">
        <f t="shared" si="105"/>
        <v>50301273.740000002</v>
      </c>
      <c r="V489" s="26">
        <f t="shared" si="105"/>
        <v>0</v>
      </c>
      <c r="W489" s="26">
        <f t="shared" si="105"/>
        <v>47616298.740000002</v>
      </c>
      <c r="X489" s="27">
        <f t="shared" ref="X489:X505" si="106">R489/N489</f>
        <v>0</v>
      </c>
      <c r="Y489" s="27">
        <f t="shared" ref="Y489:Y505" si="107">(O489+P489+Q489)/N489</f>
        <v>0.29128872196281663</v>
      </c>
      <c r="Z489" s="28">
        <f t="shared" ref="Z489:Z505" si="108">X489+Y489</f>
        <v>0.29128872196281663</v>
      </c>
    </row>
    <row r="490" spans="1:26" ht="30" outlineLevel="2" x14ac:dyDescent="0.25">
      <c r="A490" s="15" t="s">
        <v>34</v>
      </c>
      <c r="B490" s="16" t="s">
        <v>35</v>
      </c>
      <c r="C490" s="16" t="s">
        <v>94</v>
      </c>
      <c r="D490" s="16" t="s">
        <v>105</v>
      </c>
      <c r="E490" s="16"/>
      <c r="F490" s="16" t="s">
        <v>38</v>
      </c>
      <c r="G490" s="16">
        <v>1120</v>
      </c>
      <c r="H490" s="16">
        <v>3480</v>
      </c>
      <c r="I490" s="17" t="s">
        <v>106</v>
      </c>
      <c r="J490" s="18">
        <v>222000</v>
      </c>
      <c r="K490" s="19">
        <v>222000</v>
      </c>
      <c r="L490" s="19">
        <v>0</v>
      </c>
      <c r="M490" s="19">
        <v>0</v>
      </c>
      <c r="N490" s="19">
        <v>222000</v>
      </c>
      <c r="O490" s="19">
        <v>0</v>
      </c>
      <c r="P490" s="19">
        <v>0</v>
      </c>
      <c r="Q490" s="19">
        <v>0</v>
      </c>
      <c r="R490" s="19">
        <v>0</v>
      </c>
      <c r="S490" s="19">
        <v>0</v>
      </c>
      <c r="T490" s="19">
        <v>0</v>
      </c>
      <c r="U490" s="19">
        <v>222000</v>
      </c>
      <c r="V490" s="19">
        <v>0</v>
      </c>
      <c r="W490" s="19">
        <v>222000</v>
      </c>
      <c r="X490" s="20">
        <f t="shared" si="106"/>
        <v>0</v>
      </c>
      <c r="Y490" s="20">
        <f t="shared" si="107"/>
        <v>0</v>
      </c>
      <c r="Z490" s="21">
        <f t="shared" si="108"/>
        <v>0</v>
      </c>
    </row>
    <row r="491" spans="1:26" ht="30" outlineLevel="2" x14ac:dyDescent="0.25">
      <c r="A491" s="15" t="s">
        <v>172</v>
      </c>
      <c r="B491" s="16" t="s">
        <v>35</v>
      </c>
      <c r="C491" s="16" t="s">
        <v>94</v>
      </c>
      <c r="D491" s="16" t="s">
        <v>105</v>
      </c>
      <c r="E491" s="16"/>
      <c r="F491" s="16" t="s">
        <v>38</v>
      </c>
      <c r="G491" s="16">
        <v>1120</v>
      </c>
      <c r="H491" s="16">
        <v>3480</v>
      </c>
      <c r="I491" s="17" t="s">
        <v>106</v>
      </c>
      <c r="J491" s="18">
        <v>821660</v>
      </c>
      <c r="K491" s="19">
        <v>821660</v>
      </c>
      <c r="L491" s="19">
        <v>0</v>
      </c>
      <c r="M491" s="19">
        <v>0</v>
      </c>
      <c r="N491" s="19">
        <v>821660</v>
      </c>
      <c r="O491" s="19">
        <v>0</v>
      </c>
      <c r="P491" s="19">
        <v>0</v>
      </c>
      <c r="Q491" s="19">
        <v>0</v>
      </c>
      <c r="R491" s="19">
        <v>0</v>
      </c>
      <c r="S491" s="19">
        <v>0</v>
      </c>
      <c r="T491" s="19">
        <v>0</v>
      </c>
      <c r="U491" s="19">
        <v>821660</v>
      </c>
      <c r="V491" s="19">
        <v>0</v>
      </c>
      <c r="W491" s="19">
        <v>821660</v>
      </c>
      <c r="X491" s="20">
        <f t="shared" si="106"/>
        <v>0</v>
      </c>
      <c r="Y491" s="20">
        <f t="shared" si="107"/>
        <v>0</v>
      </c>
      <c r="Z491" s="21">
        <f t="shared" si="108"/>
        <v>0</v>
      </c>
    </row>
    <row r="492" spans="1:26" ht="30" outlineLevel="2" x14ac:dyDescent="0.25">
      <c r="A492" s="15" t="s">
        <v>242</v>
      </c>
      <c r="B492" s="16" t="s">
        <v>286</v>
      </c>
      <c r="C492" s="16" t="s">
        <v>94</v>
      </c>
      <c r="D492" s="16" t="s">
        <v>105</v>
      </c>
      <c r="E492" s="16"/>
      <c r="F492" s="16" t="s">
        <v>38</v>
      </c>
      <c r="G492" s="16">
        <v>1120</v>
      </c>
      <c r="H492" s="16">
        <v>3480</v>
      </c>
      <c r="I492" s="17" t="s">
        <v>106</v>
      </c>
      <c r="J492" s="18">
        <v>8600</v>
      </c>
      <c r="K492" s="19">
        <v>8600</v>
      </c>
      <c r="L492" s="19">
        <v>0</v>
      </c>
      <c r="M492" s="19">
        <v>0</v>
      </c>
      <c r="N492" s="19">
        <v>8600</v>
      </c>
      <c r="O492" s="19">
        <v>0</v>
      </c>
      <c r="P492" s="19">
        <v>0</v>
      </c>
      <c r="Q492" s="19">
        <v>0</v>
      </c>
      <c r="R492" s="19">
        <v>0</v>
      </c>
      <c r="S492" s="19">
        <v>0</v>
      </c>
      <c r="T492" s="19">
        <v>2150</v>
      </c>
      <c r="U492" s="19">
        <v>8600</v>
      </c>
      <c r="V492" s="19">
        <v>0</v>
      </c>
      <c r="W492" s="19">
        <v>8600</v>
      </c>
      <c r="X492" s="20">
        <f t="shared" si="106"/>
        <v>0</v>
      </c>
      <c r="Y492" s="20">
        <f t="shared" si="107"/>
        <v>0</v>
      </c>
      <c r="Z492" s="21">
        <f t="shared" si="108"/>
        <v>0</v>
      </c>
    </row>
    <row r="493" spans="1:26" ht="30" outlineLevel="2" x14ac:dyDescent="0.25">
      <c r="A493" s="15" t="s">
        <v>341</v>
      </c>
      <c r="B493" s="16" t="s">
        <v>35</v>
      </c>
      <c r="C493" s="16" t="s">
        <v>94</v>
      </c>
      <c r="D493" s="16" t="s">
        <v>105</v>
      </c>
      <c r="E493" s="16"/>
      <c r="F493" s="16" t="s">
        <v>38</v>
      </c>
      <c r="G493" s="16">
        <v>1120</v>
      </c>
      <c r="H493" s="16">
        <v>3480</v>
      </c>
      <c r="I493" s="17" t="s">
        <v>106</v>
      </c>
      <c r="J493" s="18">
        <v>7449750</v>
      </c>
      <c r="K493" s="19">
        <v>7449750</v>
      </c>
      <c r="L493" s="19">
        <v>0</v>
      </c>
      <c r="M493" s="19">
        <v>0</v>
      </c>
      <c r="N493" s="19">
        <v>7449750</v>
      </c>
      <c r="O493" s="19">
        <v>0</v>
      </c>
      <c r="P493" s="19">
        <v>5133054</v>
      </c>
      <c r="Q493" s="19">
        <v>0</v>
      </c>
      <c r="R493" s="19">
        <v>0</v>
      </c>
      <c r="S493" s="19">
        <v>0</v>
      </c>
      <c r="T493" s="19">
        <v>2237684</v>
      </c>
      <c r="U493" s="19">
        <v>2316696</v>
      </c>
      <c r="V493" s="19">
        <v>0</v>
      </c>
      <c r="W493" s="19">
        <v>2316696</v>
      </c>
      <c r="X493" s="20">
        <f t="shared" si="106"/>
        <v>0</v>
      </c>
      <c r="Y493" s="20">
        <f t="shared" si="107"/>
        <v>0.68902365851203062</v>
      </c>
      <c r="Z493" s="21">
        <f t="shared" si="108"/>
        <v>0.68902365851203062</v>
      </c>
    </row>
    <row r="494" spans="1:26" ht="30" outlineLevel="2" x14ac:dyDescent="0.25">
      <c r="A494" s="15" t="s">
        <v>362</v>
      </c>
      <c r="B494" s="16" t="s">
        <v>35</v>
      </c>
      <c r="C494" s="16" t="s">
        <v>94</v>
      </c>
      <c r="D494" s="16" t="s">
        <v>105</v>
      </c>
      <c r="E494" s="16"/>
      <c r="F494" s="16" t="s">
        <v>38</v>
      </c>
      <c r="G494" s="16">
        <v>1120</v>
      </c>
      <c r="H494" s="16">
        <v>3460</v>
      </c>
      <c r="I494" s="17" t="s">
        <v>106</v>
      </c>
      <c r="J494" s="18">
        <v>1900</v>
      </c>
      <c r="K494" s="19">
        <v>1900</v>
      </c>
      <c r="L494" s="19">
        <v>0</v>
      </c>
      <c r="M494" s="19">
        <v>0</v>
      </c>
      <c r="N494" s="19">
        <v>1900</v>
      </c>
      <c r="O494" s="19">
        <v>0</v>
      </c>
      <c r="P494" s="19">
        <v>0</v>
      </c>
      <c r="Q494" s="19">
        <v>0</v>
      </c>
      <c r="R494" s="19">
        <v>0</v>
      </c>
      <c r="S494" s="19">
        <v>0</v>
      </c>
      <c r="T494" s="19">
        <v>0</v>
      </c>
      <c r="U494" s="19">
        <v>1900</v>
      </c>
      <c r="V494" s="19">
        <v>0</v>
      </c>
      <c r="W494" s="19">
        <v>1900</v>
      </c>
      <c r="X494" s="20">
        <f t="shared" si="106"/>
        <v>0</v>
      </c>
      <c r="Y494" s="20">
        <f t="shared" si="107"/>
        <v>0</v>
      </c>
      <c r="Z494" s="21">
        <f t="shared" si="108"/>
        <v>0</v>
      </c>
    </row>
    <row r="495" spans="1:26" outlineLevel="1" x14ac:dyDescent="0.25">
      <c r="A495" s="22"/>
      <c r="B495" s="23"/>
      <c r="C495" s="23"/>
      <c r="D495" s="23" t="s">
        <v>555</v>
      </c>
      <c r="E495" s="23"/>
      <c r="F495" s="23"/>
      <c r="G495" s="23"/>
      <c r="H495" s="23"/>
      <c r="I495" s="24"/>
      <c r="J495" s="25">
        <f t="shared" ref="J495:W495" si="109">SUBTOTAL(9,J490:J494)</f>
        <v>8503910</v>
      </c>
      <c r="K495" s="26">
        <f t="shared" si="109"/>
        <v>8503910</v>
      </c>
      <c r="L495" s="26">
        <f t="shared" si="109"/>
        <v>0</v>
      </c>
      <c r="M495" s="26">
        <f t="shared" si="109"/>
        <v>0</v>
      </c>
      <c r="N495" s="26">
        <f t="shared" si="109"/>
        <v>8503910</v>
      </c>
      <c r="O495" s="26">
        <f t="shared" si="109"/>
        <v>0</v>
      </c>
      <c r="P495" s="26">
        <f t="shared" si="109"/>
        <v>5133054</v>
      </c>
      <c r="Q495" s="26">
        <f t="shared" si="109"/>
        <v>0</v>
      </c>
      <c r="R495" s="26">
        <f t="shared" si="109"/>
        <v>0</v>
      </c>
      <c r="S495" s="26">
        <f t="shared" si="109"/>
        <v>0</v>
      </c>
      <c r="T495" s="26">
        <f t="shared" si="109"/>
        <v>2239834</v>
      </c>
      <c r="U495" s="26">
        <f t="shared" si="109"/>
        <v>3370856</v>
      </c>
      <c r="V495" s="26">
        <f t="shared" si="109"/>
        <v>0</v>
      </c>
      <c r="W495" s="26">
        <f t="shared" si="109"/>
        <v>3370856</v>
      </c>
      <c r="X495" s="27">
        <f t="shared" si="106"/>
        <v>0</v>
      </c>
      <c r="Y495" s="27">
        <f t="shared" si="107"/>
        <v>0.6036110448017441</v>
      </c>
      <c r="Z495" s="28">
        <f t="shared" si="108"/>
        <v>0.6036110448017441</v>
      </c>
    </row>
    <row r="496" spans="1:26" ht="30" outlineLevel="2" x14ac:dyDescent="0.25">
      <c r="A496" s="15" t="s">
        <v>34</v>
      </c>
      <c r="B496" s="16" t="s">
        <v>35</v>
      </c>
      <c r="C496" s="16" t="s">
        <v>94</v>
      </c>
      <c r="D496" s="16" t="s">
        <v>107</v>
      </c>
      <c r="E496" s="16"/>
      <c r="F496" s="16" t="s">
        <v>38</v>
      </c>
      <c r="G496" s="16">
        <v>1120</v>
      </c>
      <c r="H496" s="16">
        <v>3480</v>
      </c>
      <c r="I496" s="17" t="s">
        <v>108</v>
      </c>
      <c r="J496" s="18">
        <v>16285474</v>
      </c>
      <c r="K496" s="19">
        <v>16010474</v>
      </c>
      <c r="L496" s="19">
        <v>0</v>
      </c>
      <c r="M496" s="19">
        <v>0</v>
      </c>
      <c r="N496" s="19">
        <v>16010474</v>
      </c>
      <c r="O496" s="19">
        <v>2033941.4</v>
      </c>
      <c r="P496" s="19">
        <v>0</v>
      </c>
      <c r="Q496" s="19">
        <v>0</v>
      </c>
      <c r="R496" s="19">
        <v>0</v>
      </c>
      <c r="S496" s="19">
        <v>0</v>
      </c>
      <c r="T496" s="19">
        <v>13976532.6</v>
      </c>
      <c r="U496" s="19">
        <v>13976532.6</v>
      </c>
      <c r="V496" s="19">
        <v>0</v>
      </c>
      <c r="W496" s="19">
        <v>13976532.6</v>
      </c>
      <c r="X496" s="20">
        <f t="shared" si="106"/>
        <v>0</v>
      </c>
      <c r="Y496" s="20">
        <f t="shared" si="107"/>
        <v>0.1270381751346025</v>
      </c>
      <c r="Z496" s="21">
        <f t="shared" si="108"/>
        <v>0.1270381751346025</v>
      </c>
    </row>
    <row r="497" spans="1:26" ht="30" outlineLevel="2" x14ac:dyDescent="0.25">
      <c r="A497" s="15" t="s">
        <v>172</v>
      </c>
      <c r="B497" s="16" t="s">
        <v>35</v>
      </c>
      <c r="C497" s="16" t="s">
        <v>94</v>
      </c>
      <c r="D497" s="16" t="s">
        <v>107</v>
      </c>
      <c r="E497" s="16"/>
      <c r="F497" s="16" t="s">
        <v>38</v>
      </c>
      <c r="G497" s="16">
        <v>1120</v>
      </c>
      <c r="H497" s="16">
        <v>3480</v>
      </c>
      <c r="I497" s="17" t="s">
        <v>108</v>
      </c>
      <c r="J497" s="18">
        <v>23778794</v>
      </c>
      <c r="K497" s="19">
        <v>23778794</v>
      </c>
      <c r="L497" s="19">
        <v>0</v>
      </c>
      <c r="M497" s="19">
        <v>0</v>
      </c>
      <c r="N497" s="19">
        <v>23778794</v>
      </c>
      <c r="O497" s="19">
        <v>0</v>
      </c>
      <c r="P497" s="19">
        <v>148826.28</v>
      </c>
      <c r="Q497" s="19">
        <v>0</v>
      </c>
      <c r="R497" s="19">
        <v>0</v>
      </c>
      <c r="S497" s="19">
        <v>0</v>
      </c>
      <c r="T497" s="19">
        <v>6571068.7199999997</v>
      </c>
      <c r="U497" s="19">
        <v>23629967.719999999</v>
      </c>
      <c r="V497" s="19">
        <v>0</v>
      </c>
      <c r="W497" s="19">
        <v>23629967.719999999</v>
      </c>
      <c r="X497" s="20">
        <f t="shared" si="106"/>
        <v>0</v>
      </c>
      <c r="Y497" s="20">
        <f t="shared" si="107"/>
        <v>6.25878166907876E-3</v>
      </c>
      <c r="Z497" s="21">
        <f t="shared" si="108"/>
        <v>6.25878166907876E-3</v>
      </c>
    </row>
    <row r="498" spans="1:26" ht="30" outlineLevel="2" x14ac:dyDescent="0.25">
      <c r="A498" s="15" t="s">
        <v>242</v>
      </c>
      <c r="B498" s="16" t="s">
        <v>243</v>
      </c>
      <c r="C498" s="16" t="s">
        <v>94</v>
      </c>
      <c r="D498" s="16" t="s">
        <v>107</v>
      </c>
      <c r="E498" s="16"/>
      <c r="F498" s="16" t="s">
        <v>38</v>
      </c>
      <c r="G498" s="16">
        <v>1120</v>
      </c>
      <c r="H498" s="16">
        <v>3480</v>
      </c>
      <c r="I498" s="17" t="s">
        <v>108</v>
      </c>
      <c r="J498" s="18">
        <v>318140</v>
      </c>
      <c r="K498" s="19">
        <v>318140</v>
      </c>
      <c r="L498" s="19">
        <v>0</v>
      </c>
      <c r="M498" s="19">
        <v>0</v>
      </c>
      <c r="N498" s="19">
        <v>318140</v>
      </c>
      <c r="O498" s="19">
        <v>0</v>
      </c>
      <c r="P498" s="19">
        <v>0</v>
      </c>
      <c r="Q498" s="19">
        <v>0</v>
      </c>
      <c r="R498" s="19">
        <v>0</v>
      </c>
      <c r="S498" s="19">
        <v>0</v>
      </c>
      <c r="T498" s="19">
        <v>79535</v>
      </c>
      <c r="U498" s="19">
        <v>318140</v>
      </c>
      <c r="V498" s="19">
        <v>0</v>
      </c>
      <c r="W498" s="19">
        <v>318140</v>
      </c>
      <c r="X498" s="20">
        <f t="shared" si="106"/>
        <v>0</v>
      </c>
      <c r="Y498" s="20">
        <f t="shared" si="107"/>
        <v>0</v>
      </c>
      <c r="Z498" s="21">
        <f t="shared" si="108"/>
        <v>0</v>
      </c>
    </row>
    <row r="499" spans="1:26" ht="30" outlineLevel="2" x14ac:dyDescent="0.25">
      <c r="A499" s="15" t="s">
        <v>242</v>
      </c>
      <c r="B499" s="16" t="s">
        <v>257</v>
      </c>
      <c r="C499" s="16" t="s">
        <v>94</v>
      </c>
      <c r="D499" s="16" t="s">
        <v>107</v>
      </c>
      <c r="E499" s="16"/>
      <c r="F499" s="16" t="s">
        <v>38</v>
      </c>
      <c r="G499" s="16">
        <v>1120</v>
      </c>
      <c r="H499" s="16">
        <v>3480</v>
      </c>
      <c r="I499" s="17" t="s">
        <v>108</v>
      </c>
      <c r="J499" s="18">
        <v>75101200</v>
      </c>
      <c r="K499" s="19">
        <v>75101200</v>
      </c>
      <c r="L499" s="19">
        <v>0</v>
      </c>
      <c r="M499" s="19">
        <v>-55000000</v>
      </c>
      <c r="N499" s="19">
        <v>20101200</v>
      </c>
      <c r="O499" s="19">
        <v>0</v>
      </c>
      <c r="P499" s="19">
        <v>0</v>
      </c>
      <c r="Q499" s="19">
        <v>0</v>
      </c>
      <c r="R499" s="19">
        <v>0</v>
      </c>
      <c r="S499" s="19">
        <v>0</v>
      </c>
      <c r="T499" s="19">
        <v>0</v>
      </c>
      <c r="U499" s="19">
        <v>75101200</v>
      </c>
      <c r="V499" s="19">
        <v>0</v>
      </c>
      <c r="W499" s="19">
        <v>20101200</v>
      </c>
      <c r="X499" s="20">
        <f t="shared" si="106"/>
        <v>0</v>
      </c>
      <c r="Y499" s="20">
        <f t="shared" si="107"/>
        <v>0</v>
      </c>
      <c r="Z499" s="21">
        <f t="shared" si="108"/>
        <v>0</v>
      </c>
    </row>
    <row r="500" spans="1:26" ht="30" outlineLevel="2" x14ac:dyDescent="0.25">
      <c r="A500" s="15" t="s">
        <v>242</v>
      </c>
      <c r="B500" s="16" t="s">
        <v>286</v>
      </c>
      <c r="C500" s="16" t="s">
        <v>94</v>
      </c>
      <c r="D500" s="16" t="s">
        <v>107</v>
      </c>
      <c r="E500" s="16"/>
      <c r="F500" s="16" t="s">
        <v>38</v>
      </c>
      <c r="G500" s="16">
        <v>1120</v>
      </c>
      <c r="H500" s="16">
        <v>3480</v>
      </c>
      <c r="I500" s="17" t="s">
        <v>108</v>
      </c>
      <c r="J500" s="18">
        <v>78123</v>
      </c>
      <c r="K500" s="19">
        <v>78123</v>
      </c>
      <c r="L500" s="19">
        <v>0</v>
      </c>
      <c r="M500" s="19">
        <v>0</v>
      </c>
      <c r="N500" s="19">
        <v>78123</v>
      </c>
      <c r="O500" s="19">
        <v>0</v>
      </c>
      <c r="P500" s="19">
        <v>0</v>
      </c>
      <c r="Q500" s="19">
        <v>0</v>
      </c>
      <c r="R500" s="19">
        <v>0</v>
      </c>
      <c r="S500" s="19">
        <v>0</v>
      </c>
      <c r="T500" s="19">
        <v>19530.75</v>
      </c>
      <c r="U500" s="19">
        <v>78123</v>
      </c>
      <c r="V500" s="19">
        <v>0</v>
      </c>
      <c r="W500" s="19">
        <v>78123</v>
      </c>
      <c r="X500" s="20">
        <f t="shared" si="106"/>
        <v>0</v>
      </c>
      <c r="Y500" s="20">
        <f t="shared" si="107"/>
        <v>0</v>
      </c>
      <c r="Z500" s="21">
        <f t="shared" si="108"/>
        <v>0</v>
      </c>
    </row>
    <row r="501" spans="1:26" ht="30" outlineLevel="2" x14ac:dyDescent="0.25">
      <c r="A501" s="15" t="s">
        <v>296</v>
      </c>
      <c r="B501" s="16" t="s">
        <v>35</v>
      </c>
      <c r="C501" s="16" t="s">
        <v>94</v>
      </c>
      <c r="D501" s="16" t="s">
        <v>107</v>
      </c>
      <c r="E501" s="16"/>
      <c r="F501" s="16" t="s">
        <v>38</v>
      </c>
      <c r="G501" s="16">
        <v>1120</v>
      </c>
      <c r="H501" s="16">
        <v>3480</v>
      </c>
      <c r="I501" s="17" t="s">
        <v>108</v>
      </c>
      <c r="J501" s="18">
        <v>3145285</v>
      </c>
      <c r="K501" s="19">
        <v>3145285</v>
      </c>
      <c r="L501" s="19">
        <v>0</v>
      </c>
      <c r="M501" s="19">
        <v>0</v>
      </c>
      <c r="N501" s="19">
        <v>3145285</v>
      </c>
      <c r="O501" s="19">
        <v>0</v>
      </c>
      <c r="P501" s="19">
        <v>0</v>
      </c>
      <c r="Q501" s="19">
        <v>0</v>
      </c>
      <c r="R501" s="19">
        <v>0</v>
      </c>
      <c r="S501" s="19">
        <v>0</v>
      </c>
      <c r="T501" s="19">
        <v>0</v>
      </c>
      <c r="U501" s="19">
        <v>3145285</v>
      </c>
      <c r="V501" s="19">
        <v>0</v>
      </c>
      <c r="W501" s="19">
        <v>3145285</v>
      </c>
      <c r="X501" s="20">
        <f t="shared" si="106"/>
        <v>0</v>
      </c>
      <c r="Y501" s="20">
        <f t="shared" si="107"/>
        <v>0</v>
      </c>
      <c r="Z501" s="21">
        <f t="shared" si="108"/>
        <v>0</v>
      </c>
    </row>
    <row r="502" spans="1:26" ht="30" outlineLevel="2" x14ac:dyDescent="0.25">
      <c r="A502" s="15" t="s">
        <v>312</v>
      </c>
      <c r="B502" s="16" t="s">
        <v>35</v>
      </c>
      <c r="C502" s="16" t="s">
        <v>94</v>
      </c>
      <c r="D502" s="16" t="s">
        <v>107</v>
      </c>
      <c r="E502" s="16"/>
      <c r="F502" s="16" t="s">
        <v>38</v>
      </c>
      <c r="G502" s="16">
        <v>1120</v>
      </c>
      <c r="H502" s="16">
        <v>3480</v>
      </c>
      <c r="I502" s="17" t="s">
        <v>108</v>
      </c>
      <c r="J502" s="18">
        <v>1419798</v>
      </c>
      <c r="K502" s="19">
        <v>1419798</v>
      </c>
      <c r="L502" s="19">
        <v>0</v>
      </c>
      <c r="M502" s="19">
        <v>0</v>
      </c>
      <c r="N502" s="19">
        <v>1419798</v>
      </c>
      <c r="O502" s="19">
        <v>0</v>
      </c>
      <c r="P502" s="19">
        <v>0</v>
      </c>
      <c r="Q502" s="19">
        <v>0</v>
      </c>
      <c r="R502" s="19">
        <v>0</v>
      </c>
      <c r="S502" s="19">
        <v>0</v>
      </c>
      <c r="T502" s="19">
        <v>0</v>
      </c>
      <c r="U502" s="19">
        <v>1419798</v>
      </c>
      <c r="V502" s="19">
        <v>0</v>
      </c>
      <c r="W502" s="19">
        <v>1419798</v>
      </c>
      <c r="X502" s="20">
        <f t="shared" si="106"/>
        <v>0</v>
      </c>
      <c r="Y502" s="20">
        <f t="shared" si="107"/>
        <v>0</v>
      </c>
      <c r="Z502" s="21">
        <f t="shared" si="108"/>
        <v>0</v>
      </c>
    </row>
    <row r="503" spans="1:26" ht="30" outlineLevel="2" x14ac:dyDescent="0.25">
      <c r="A503" s="15" t="s">
        <v>333</v>
      </c>
      <c r="B503" s="16" t="s">
        <v>35</v>
      </c>
      <c r="C503" s="16" t="s">
        <v>94</v>
      </c>
      <c r="D503" s="16" t="s">
        <v>107</v>
      </c>
      <c r="E503" s="16"/>
      <c r="F503" s="16" t="s">
        <v>38</v>
      </c>
      <c r="G503" s="16">
        <v>1120</v>
      </c>
      <c r="H503" s="16">
        <v>3480</v>
      </c>
      <c r="I503" s="17" t="s">
        <v>108</v>
      </c>
      <c r="J503" s="18">
        <v>15281000</v>
      </c>
      <c r="K503" s="19">
        <v>15281000</v>
      </c>
      <c r="L503" s="19">
        <v>0</v>
      </c>
      <c r="M503" s="19">
        <v>0</v>
      </c>
      <c r="N503" s="19">
        <v>15281000</v>
      </c>
      <c r="O503" s="19">
        <v>13140000</v>
      </c>
      <c r="P503" s="19">
        <v>0</v>
      </c>
      <c r="Q503" s="19">
        <v>0</v>
      </c>
      <c r="R503" s="19">
        <v>0</v>
      </c>
      <c r="S503" s="19">
        <v>0</v>
      </c>
      <c r="T503" s="19">
        <v>69271</v>
      </c>
      <c r="U503" s="19">
        <v>2141000</v>
      </c>
      <c r="V503" s="19">
        <v>0</v>
      </c>
      <c r="W503" s="19">
        <v>2141000</v>
      </c>
      <c r="X503" s="20">
        <f t="shared" si="106"/>
        <v>0</v>
      </c>
      <c r="Y503" s="20">
        <f t="shared" si="107"/>
        <v>0.8598913683659446</v>
      </c>
      <c r="Z503" s="21">
        <f t="shared" si="108"/>
        <v>0.8598913683659446</v>
      </c>
    </row>
    <row r="504" spans="1:26" ht="30" outlineLevel="2" x14ac:dyDescent="0.25">
      <c r="A504" s="15" t="s">
        <v>341</v>
      </c>
      <c r="B504" s="16" t="s">
        <v>35</v>
      </c>
      <c r="C504" s="16" t="s">
        <v>94</v>
      </c>
      <c r="D504" s="16" t="s">
        <v>107</v>
      </c>
      <c r="E504" s="16"/>
      <c r="F504" s="16" t="s">
        <v>38</v>
      </c>
      <c r="G504" s="16">
        <v>1120</v>
      </c>
      <c r="H504" s="16">
        <v>3480</v>
      </c>
      <c r="I504" s="17" t="s">
        <v>108</v>
      </c>
      <c r="J504" s="18">
        <v>40230697</v>
      </c>
      <c r="K504" s="19">
        <v>40230697</v>
      </c>
      <c r="L504" s="19">
        <v>3482721</v>
      </c>
      <c r="M504" s="19">
        <v>0</v>
      </c>
      <c r="N504" s="19">
        <v>43713418</v>
      </c>
      <c r="O504" s="19">
        <v>0</v>
      </c>
      <c r="P504" s="19">
        <v>0</v>
      </c>
      <c r="Q504" s="19">
        <v>0</v>
      </c>
      <c r="R504" s="19">
        <v>5334108.5</v>
      </c>
      <c r="S504" s="19">
        <v>5334108.5</v>
      </c>
      <c r="T504" s="19">
        <v>0.5</v>
      </c>
      <c r="U504" s="19">
        <v>34896588.5</v>
      </c>
      <c r="V504" s="19">
        <v>0</v>
      </c>
      <c r="W504" s="19">
        <v>38379309.5</v>
      </c>
      <c r="X504" s="20">
        <f t="shared" si="106"/>
        <v>0.12202451201596727</v>
      </c>
      <c r="Y504" s="20">
        <f t="shared" si="107"/>
        <v>0</v>
      </c>
      <c r="Z504" s="21">
        <f t="shared" si="108"/>
        <v>0.12202451201596727</v>
      </c>
    </row>
    <row r="505" spans="1:26" ht="30" outlineLevel="2" x14ac:dyDescent="0.25">
      <c r="A505" s="15" t="s">
        <v>362</v>
      </c>
      <c r="B505" s="16" t="s">
        <v>35</v>
      </c>
      <c r="C505" s="16" t="s">
        <v>94</v>
      </c>
      <c r="D505" s="16" t="s">
        <v>107</v>
      </c>
      <c r="E505" s="16"/>
      <c r="F505" s="16" t="s">
        <v>38</v>
      </c>
      <c r="G505" s="16">
        <v>1120</v>
      </c>
      <c r="H505" s="16">
        <v>3460</v>
      </c>
      <c r="I505" s="17" t="s">
        <v>108</v>
      </c>
      <c r="J505" s="18">
        <v>4970859</v>
      </c>
      <c r="K505" s="19">
        <v>4970859</v>
      </c>
      <c r="L505" s="19">
        <v>0</v>
      </c>
      <c r="M505" s="19">
        <v>0</v>
      </c>
      <c r="N505" s="19">
        <v>4970859</v>
      </c>
      <c r="O505" s="19">
        <v>0</v>
      </c>
      <c r="P505" s="19">
        <v>0</v>
      </c>
      <c r="Q505" s="19">
        <v>0</v>
      </c>
      <c r="R505" s="19">
        <v>0</v>
      </c>
      <c r="S505" s="19">
        <v>0</v>
      </c>
      <c r="T505" s="19">
        <v>0</v>
      </c>
      <c r="U505" s="19">
        <v>4970859</v>
      </c>
      <c r="V505" s="19">
        <v>0</v>
      </c>
      <c r="W505" s="19">
        <v>4970859</v>
      </c>
      <c r="X505" s="20">
        <f t="shared" si="106"/>
        <v>0</v>
      </c>
      <c r="Y505" s="20">
        <f t="shared" si="107"/>
        <v>0</v>
      </c>
      <c r="Z505" s="21">
        <f t="shared" si="108"/>
        <v>0</v>
      </c>
    </row>
    <row r="506" spans="1:26" ht="30" outlineLevel="2" x14ac:dyDescent="0.25">
      <c r="A506" s="15" t="s">
        <v>472</v>
      </c>
      <c r="B506" s="16" t="s">
        <v>35</v>
      </c>
      <c r="C506" s="16" t="s">
        <v>94</v>
      </c>
      <c r="D506" s="16" t="s">
        <v>107</v>
      </c>
      <c r="E506" s="16"/>
      <c r="F506" s="16" t="s">
        <v>38</v>
      </c>
      <c r="G506" s="16">
        <v>1120</v>
      </c>
      <c r="H506" s="16">
        <v>3480</v>
      </c>
      <c r="I506" s="17" t="s">
        <v>108</v>
      </c>
      <c r="J506" s="18">
        <v>9650000</v>
      </c>
      <c r="K506" s="19">
        <v>9650000</v>
      </c>
      <c r="L506" s="19">
        <v>0</v>
      </c>
      <c r="M506" s="19">
        <v>-9650000</v>
      </c>
      <c r="N506" s="19">
        <v>0</v>
      </c>
      <c r="O506" s="19">
        <v>0</v>
      </c>
      <c r="P506" s="19">
        <v>0</v>
      </c>
      <c r="Q506" s="19">
        <v>0</v>
      </c>
      <c r="R506" s="19">
        <v>0</v>
      </c>
      <c r="S506" s="19">
        <v>0</v>
      </c>
      <c r="T506" s="19">
        <v>0</v>
      </c>
      <c r="U506" s="19">
        <v>9650000</v>
      </c>
      <c r="V506" s="19">
        <v>0</v>
      </c>
      <c r="W506" s="19">
        <v>0</v>
      </c>
      <c r="X506" s="20">
        <v>0</v>
      </c>
      <c r="Y506" s="20">
        <v>0</v>
      </c>
      <c r="Z506" s="21">
        <v>0</v>
      </c>
    </row>
    <row r="507" spans="1:26" outlineLevel="1" x14ac:dyDescent="0.25">
      <c r="A507" s="22"/>
      <c r="B507" s="23"/>
      <c r="C507" s="23"/>
      <c r="D507" s="23" t="s">
        <v>556</v>
      </c>
      <c r="E507" s="23"/>
      <c r="F507" s="23"/>
      <c r="G507" s="23"/>
      <c r="H507" s="23"/>
      <c r="I507" s="24"/>
      <c r="J507" s="25">
        <f t="shared" ref="J507:W507" si="110">SUBTOTAL(9,J496:J506)</f>
        <v>190259370</v>
      </c>
      <c r="K507" s="26">
        <f t="shared" si="110"/>
        <v>189984370</v>
      </c>
      <c r="L507" s="26">
        <f t="shared" si="110"/>
        <v>3482721</v>
      </c>
      <c r="M507" s="26">
        <f t="shared" si="110"/>
        <v>-64650000</v>
      </c>
      <c r="N507" s="26">
        <f t="shared" si="110"/>
        <v>128817091</v>
      </c>
      <c r="O507" s="26">
        <f t="shared" si="110"/>
        <v>15173941.4</v>
      </c>
      <c r="P507" s="26">
        <f t="shared" si="110"/>
        <v>148826.28</v>
      </c>
      <c r="Q507" s="26">
        <f t="shared" si="110"/>
        <v>0</v>
      </c>
      <c r="R507" s="26">
        <f t="shared" si="110"/>
        <v>5334108.5</v>
      </c>
      <c r="S507" s="26">
        <f t="shared" si="110"/>
        <v>5334108.5</v>
      </c>
      <c r="T507" s="26">
        <f t="shared" si="110"/>
        <v>20715938.57</v>
      </c>
      <c r="U507" s="26">
        <f t="shared" si="110"/>
        <v>169327493.81999999</v>
      </c>
      <c r="V507" s="26">
        <f t="shared" si="110"/>
        <v>0</v>
      </c>
      <c r="W507" s="26">
        <f t="shared" si="110"/>
        <v>108160214.81999999</v>
      </c>
      <c r="X507" s="27">
        <f t="shared" ref="X507:X515" si="111">R507/N507</f>
        <v>4.1408391220385497E-2</v>
      </c>
      <c r="Y507" s="27">
        <f t="shared" ref="Y507:Y515" si="112">(O507+P507+Q507)/N507</f>
        <v>0.11894980364057436</v>
      </c>
      <c r="Z507" s="28">
        <f t="shared" ref="Z507:Z515" si="113">X507+Y507</f>
        <v>0.16035819486095987</v>
      </c>
    </row>
    <row r="508" spans="1:26" outlineLevel="2" x14ac:dyDescent="0.25">
      <c r="A508" s="15" t="s">
        <v>34</v>
      </c>
      <c r="B508" s="16" t="s">
        <v>35</v>
      </c>
      <c r="C508" s="16" t="s">
        <v>94</v>
      </c>
      <c r="D508" s="16" t="s">
        <v>109</v>
      </c>
      <c r="E508" s="16"/>
      <c r="F508" s="16" t="s">
        <v>38</v>
      </c>
      <c r="G508" s="16">
        <v>1120</v>
      </c>
      <c r="H508" s="16">
        <v>3480</v>
      </c>
      <c r="I508" s="17" t="s">
        <v>110</v>
      </c>
      <c r="J508" s="18">
        <v>4154668</v>
      </c>
      <c r="K508" s="19">
        <v>4154668</v>
      </c>
      <c r="L508" s="19">
        <v>0</v>
      </c>
      <c r="M508" s="19">
        <v>0</v>
      </c>
      <c r="N508" s="19">
        <v>4154668</v>
      </c>
      <c r="O508" s="19">
        <v>0</v>
      </c>
      <c r="P508" s="19">
        <v>0</v>
      </c>
      <c r="Q508" s="19">
        <v>0</v>
      </c>
      <c r="R508" s="19">
        <v>0</v>
      </c>
      <c r="S508" s="19">
        <v>0</v>
      </c>
      <c r="T508" s="19">
        <v>1316978</v>
      </c>
      <c r="U508" s="19">
        <v>4154668</v>
      </c>
      <c r="V508" s="19">
        <v>0</v>
      </c>
      <c r="W508" s="19">
        <v>4154668</v>
      </c>
      <c r="X508" s="20">
        <f t="shared" si="111"/>
        <v>0</v>
      </c>
      <c r="Y508" s="20">
        <f t="shared" si="112"/>
        <v>0</v>
      </c>
      <c r="Z508" s="21">
        <f t="shared" si="113"/>
        <v>0</v>
      </c>
    </row>
    <row r="509" spans="1:26" outlineLevel="2" x14ac:dyDescent="0.25">
      <c r="A509" s="15" t="s">
        <v>172</v>
      </c>
      <c r="B509" s="16" t="s">
        <v>35</v>
      </c>
      <c r="C509" s="16" t="s">
        <v>94</v>
      </c>
      <c r="D509" s="16" t="s">
        <v>109</v>
      </c>
      <c r="E509" s="16"/>
      <c r="F509" s="16" t="s">
        <v>38</v>
      </c>
      <c r="G509" s="16">
        <v>1120</v>
      </c>
      <c r="H509" s="16">
        <v>3480</v>
      </c>
      <c r="I509" s="17" t="s">
        <v>110</v>
      </c>
      <c r="J509" s="18">
        <v>50706755</v>
      </c>
      <c r="K509" s="19">
        <v>50706755</v>
      </c>
      <c r="L509" s="19">
        <v>0</v>
      </c>
      <c r="M509" s="19">
        <v>0</v>
      </c>
      <c r="N509" s="19">
        <v>50706755</v>
      </c>
      <c r="O509" s="19">
        <v>0</v>
      </c>
      <c r="P509" s="19">
        <v>7410300.9000000004</v>
      </c>
      <c r="Q509" s="19">
        <v>0</v>
      </c>
      <c r="R509" s="19">
        <v>5266385.0999999996</v>
      </c>
      <c r="S509" s="19">
        <v>3339239.1</v>
      </c>
      <c r="T509" s="19">
        <v>0</v>
      </c>
      <c r="U509" s="19">
        <v>38030069</v>
      </c>
      <c r="V509" s="19">
        <v>0</v>
      </c>
      <c r="W509" s="19">
        <v>38030069</v>
      </c>
      <c r="X509" s="20">
        <f t="shared" si="111"/>
        <v>0.10385963566392682</v>
      </c>
      <c r="Y509" s="20">
        <f t="shared" si="112"/>
        <v>0.14614031010266779</v>
      </c>
      <c r="Z509" s="21">
        <f t="shared" si="113"/>
        <v>0.24999994576659462</v>
      </c>
    </row>
    <row r="510" spans="1:26" outlineLevel="2" x14ac:dyDescent="0.25">
      <c r="A510" s="15" t="s">
        <v>242</v>
      </c>
      <c r="B510" s="16" t="s">
        <v>243</v>
      </c>
      <c r="C510" s="16" t="s">
        <v>94</v>
      </c>
      <c r="D510" s="16" t="s">
        <v>109</v>
      </c>
      <c r="E510" s="16"/>
      <c r="F510" s="16" t="s">
        <v>38</v>
      </c>
      <c r="G510" s="16">
        <v>1120</v>
      </c>
      <c r="H510" s="16">
        <v>3480</v>
      </c>
      <c r="I510" s="17" t="s">
        <v>110</v>
      </c>
      <c r="J510" s="18">
        <v>66860</v>
      </c>
      <c r="K510" s="19">
        <v>66860</v>
      </c>
      <c r="L510" s="19">
        <v>0</v>
      </c>
      <c r="M510" s="19">
        <v>0</v>
      </c>
      <c r="N510" s="19">
        <v>66860</v>
      </c>
      <c r="O510" s="19">
        <v>0</v>
      </c>
      <c r="P510" s="19">
        <v>0</v>
      </c>
      <c r="Q510" s="19">
        <v>0</v>
      </c>
      <c r="R510" s="19">
        <v>0</v>
      </c>
      <c r="S510" s="19">
        <v>0</v>
      </c>
      <c r="T510" s="19">
        <v>16715</v>
      </c>
      <c r="U510" s="19">
        <v>66860</v>
      </c>
      <c r="V510" s="19">
        <v>0</v>
      </c>
      <c r="W510" s="19">
        <v>66860</v>
      </c>
      <c r="X510" s="20">
        <f t="shared" si="111"/>
        <v>0</v>
      </c>
      <c r="Y510" s="20">
        <f t="shared" si="112"/>
        <v>0</v>
      </c>
      <c r="Z510" s="21">
        <f t="shared" si="113"/>
        <v>0</v>
      </c>
    </row>
    <row r="511" spans="1:26" outlineLevel="2" x14ac:dyDescent="0.25">
      <c r="A511" s="15" t="s">
        <v>242</v>
      </c>
      <c r="B511" s="16" t="s">
        <v>286</v>
      </c>
      <c r="C511" s="16" t="s">
        <v>94</v>
      </c>
      <c r="D511" s="16" t="s">
        <v>109</v>
      </c>
      <c r="E511" s="16"/>
      <c r="F511" s="16" t="s">
        <v>38</v>
      </c>
      <c r="G511" s="16">
        <v>1120</v>
      </c>
      <c r="H511" s="16">
        <v>3480</v>
      </c>
      <c r="I511" s="17" t="s">
        <v>110</v>
      </c>
      <c r="J511" s="18">
        <v>743123</v>
      </c>
      <c r="K511" s="19">
        <v>743123</v>
      </c>
      <c r="L511" s="19">
        <v>0</v>
      </c>
      <c r="M511" s="19">
        <v>0</v>
      </c>
      <c r="N511" s="19">
        <v>743123</v>
      </c>
      <c r="O511" s="19">
        <v>0</v>
      </c>
      <c r="P511" s="19">
        <v>0</v>
      </c>
      <c r="Q511" s="19">
        <v>0</v>
      </c>
      <c r="R511" s="19">
        <v>0</v>
      </c>
      <c r="S511" s="19">
        <v>0</v>
      </c>
      <c r="T511" s="19">
        <v>185780.75</v>
      </c>
      <c r="U511" s="19">
        <v>743123</v>
      </c>
      <c r="V511" s="19">
        <v>0</v>
      </c>
      <c r="W511" s="19">
        <v>743123</v>
      </c>
      <c r="X511" s="20">
        <f t="shared" si="111"/>
        <v>0</v>
      </c>
      <c r="Y511" s="20">
        <f t="shared" si="112"/>
        <v>0</v>
      </c>
      <c r="Z511" s="21">
        <f t="shared" si="113"/>
        <v>0</v>
      </c>
    </row>
    <row r="512" spans="1:26" outlineLevel="2" x14ac:dyDescent="0.25">
      <c r="A512" s="15" t="s">
        <v>312</v>
      </c>
      <c r="B512" s="16" t="s">
        <v>35</v>
      </c>
      <c r="C512" s="16" t="s">
        <v>94</v>
      </c>
      <c r="D512" s="16" t="s">
        <v>109</v>
      </c>
      <c r="E512" s="16"/>
      <c r="F512" s="16" t="s">
        <v>38</v>
      </c>
      <c r="G512" s="16">
        <v>1120</v>
      </c>
      <c r="H512" s="16">
        <v>3480</v>
      </c>
      <c r="I512" s="17" t="s">
        <v>110</v>
      </c>
      <c r="J512" s="18">
        <v>17000</v>
      </c>
      <c r="K512" s="19">
        <v>17000</v>
      </c>
      <c r="L512" s="19">
        <v>0</v>
      </c>
      <c r="M512" s="19">
        <v>0</v>
      </c>
      <c r="N512" s="19">
        <v>17000</v>
      </c>
      <c r="O512" s="19">
        <v>0</v>
      </c>
      <c r="P512" s="19">
        <v>0</v>
      </c>
      <c r="Q512" s="19">
        <v>0</v>
      </c>
      <c r="R512" s="19">
        <v>0</v>
      </c>
      <c r="S512" s="19">
        <v>0</v>
      </c>
      <c r="T512" s="19">
        <v>0</v>
      </c>
      <c r="U512" s="19">
        <v>17000</v>
      </c>
      <c r="V512" s="19">
        <v>0</v>
      </c>
      <c r="W512" s="19">
        <v>17000</v>
      </c>
      <c r="X512" s="20">
        <f t="shared" si="111"/>
        <v>0</v>
      </c>
      <c r="Y512" s="20">
        <f t="shared" si="112"/>
        <v>0</v>
      </c>
      <c r="Z512" s="21">
        <f t="shared" si="113"/>
        <v>0</v>
      </c>
    </row>
    <row r="513" spans="1:26" outlineLevel="2" x14ac:dyDescent="0.25">
      <c r="A513" s="15" t="s">
        <v>333</v>
      </c>
      <c r="B513" s="16" t="s">
        <v>35</v>
      </c>
      <c r="C513" s="16" t="s">
        <v>94</v>
      </c>
      <c r="D513" s="16" t="s">
        <v>109</v>
      </c>
      <c r="E513" s="16"/>
      <c r="F513" s="16" t="s">
        <v>38</v>
      </c>
      <c r="G513" s="16">
        <v>1120</v>
      </c>
      <c r="H513" s="16">
        <v>3480</v>
      </c>
      <c r="I513" s="17" t="s">
        <v>110</v>
      </c>
      <c r="J513" s="18">
        <v>1977120</v>
      </c>
      <c r="K513" s="19">
        <v>1977120</v>
      </c>
      <c r="L513" s="19">
        <v>0</v>
      </c>
      <c r="M513" s="19">
        <v>0</v>
      </c>
      <c r="N513" s="19">
        <v>1977120</v>
      </c>
      <c r="O513" s="19">
        <v>0</v>
      </c>
      <c r="P513" s="19">
        <v>0</v>
      </c>
      <c r="Q513" s="19">
        <v>0</v>
      </c>
      <c r="R513" s="19">
        <v>0</v>
      </c>
      <c r="S513" s="19">
        <v>0</v>
      </c>
      <c r="T513" s="19">
        <v>1709071</v>
      </c>
      <c r="U513" s="19">
        <v>1977120</v>
      </c>
      <c r="V513" s="19">
        <v>0</v>
      </c>
      <c r="W513" s="19">
        <v>1977120</v>
      </c>
      <c r="X513" s="20">
        <f t="shared" si="111"/>
        <v>0</v>
      </c>
      <c r="Y513" s="20">
        <f t="shared" si="112"/>
        <v>0</v>
      </c>
      <c r="Z513" s="21">
        <f t="shared" si="113"/>
        <v>0</v>
      </c>
    </row>
    <row r="514" spans="1:26" outlineLevel="2" x14ac:dyDescent="0.25">
      <c r="A514" s="15" t="s">
        <v>341</v>
      </c>
      <c r="B514" s="16" t="s">
        <v>35</v>
      </c>
      <c r="C514" s="16" t="s">
        <v>94</v>
      </c>
      <c r="D514" s="16" t="s">
        <v>109</v>
      </c>
      <c r="E514" s="16"/>
      <c r="F514" s="16" t="s">
        <v>38</v>
      </c>
      <c r="G514" s="16">
        <v>1120</v>
      </c>
      <c r="H514" s="16">
        <v>3480</v>
      </c>
      <c r="I514" s="17" t="s">
        <v>110</v>
      </c>
      <c r="J514" s="18">
        <v>77615363</v>
      </c>
      <c r="K514" s="19">
        <v>77615363</v>
      </c>
      <c r="L514" s="19">
        <v>0</v>
      </c>
      <c r="M514" s="19">
        <v>75000000</v>
      </c>
      <c r="N514" s="19">
        <v>152615363</v>
      </c>
      <c r="O514" s="19">
        <v>11708701</v>
      </c>
      <c r="P514" s="19">
        <v>304825</v>
      </c>
      <c r="Q514" s="19">
        <v>0</v>
      </c>
      <c r="R514" s="19">
        <v>0</v>
      </c>
      <c r="S514" s="19">
        <v>0</v>
      </c>
      <c r="T514" s="19">
        <v>55045685</v>
      </c>
      <c r="U514" s="19">
        <v>65601837</v>
      </c>
      <c r="V514" s="19">
        <v>0</v>
      </c>
      <c r="W514" s="19">
        <v>140601837</v>
      </c>
      <c r="X514" s="20">
        <f t="shared" si="111"/>
        <v>0</v>
      </c>
      <c r="Y514" s="20">
        <f t="shared" si="112"/>
        <v>7.8717671431283096E-2</v>
      </c>
      <c r="Z514" s="21">
        <f t="shared" si="113"/>
        <v>7.8717671431283096E-2</v>
      </c>
    </row>
    <row r="515" spans="1:26" outlineLevel="2" x14ac:dyDescent="0.25">
      <c r="A515" s="15" t="s">
        <v>362</v>
      </c>
      <c r="B515" s="16" t="s">
        <v>35</v>
      </c>
      <c r="C515" s="16" t="s">
        <v>94</v>
      </c>
      <c r="D515" s="16" t="s">
        <v>109</v>
      </c>
      <c r="E515" s="16"/>
      <c r="F515" s="16" t="s">
        <v>38</v>
      </c>
      <c r="G515" s="16">
        <v>1120</v>
      </c>
      <c r="H515" s="16">
        <v>3460</v>
      </c>
      <c r="I515" s="17" t="s">
        <v>110</v>
      </c>
      <c r="J515" s="18">
        <v>913646</v>
      </c>
      <c r="K515" s="19">
        <v>913646</v>
      </c>
      <c r="L515" s="19">
        <v>0</v>
      </c>
      <c r="M515" s="19">
        <v>0</v>
      </c>
      <c r="N515" s="19">
        <v>913646</v>
      </c>
      <c r="O515" s="19">
        <v>0</v>
      </c>
      <c r="P515" s="19">
        <v>0</v>
      </c>
      <c r="Q515" s="19">
        <v>0</v>
      </c>
      <c r="R515" s="19">
        <v>0</v>
      </c>
      <c r="S515" s="19">
        <v>0</v>
      </c>
      <c r="T515" s="19">
        <v>0</v>
      </c>
      <c r="U515" s="19">
        <v>913646</v>
      </c>
      <c r="V515" s="19">
        <v>0</v>
      </c>
      <c r="W515" s="19">
        <v>913646</v>
      </c>
      <c r="X515" s="20">
        <f t="shared" si="111"/>
        <v>0</v>
      </c>
      <c r="Y515" s="20">
        <f t="shared" si="112"/>
        <v>0</v>
      </c>
      <c r="Z515" s="21">
        <f t="shared" si="113"/>
        <v>0</v>
      </c>
    </row>
    <row r="516" spans="1:26" outlineLevel="2" x14ac:dyDescent="0.25">
      <c r="A516" s="15" t="s">
        <v>472</v>
      </c>
      <c r="B516" s="16" t="s">
        <v>35</v>
      </c>
      <c r="C516" s="16" t="s">
        <v>94</v>
      </c>
      <c r="D516" s="16" t="s">
        <v>109</v>
      </c>
      <c r="E516" s="16"/>
      <c r="F516" s="16" t="s">
        <v>38</v>
      </c>
      <c r="G516" s="16">
        <v>1120</v>
      </c>
      <c r="H516" s="16">
        <v>3480</v>
      </c>
      <c r="I516" s="17" t="s">
        <v>110</v>
      </c>
      <c r="J516" s="18">
        <v>2000000</v>
      </c>
      <c r="K516" s="19">
        <v>2000000</v>
      </c>
      <c r="L516" s="19">
        <v>0</v>
      </c>
      <c r="M516" s="19">
        <v>-2000000</v>
      </c>
      <c r="N516" s="19">
        <v>0</v>
      </c>
      <c r="O516" s="19">
        <v>0</v>
      </c>
      <c r="P516" s="19">
        <v>0</v>
      </c>
      <c r="Q516" s="19">
        <v>0</v>
      </c>
      <c r="R516" s="19">
        <v>0</v>
      </c>
      <c r="S516" s="19">
        <v>0</v>
      </c>
      <c r="T516" s="19">
        <v>0</v>
      </c>
      <c r="U516" s="19">
        <v>2000000</v>
      </c>
      <c r="V516" s="19">
        <v>0</v>
      </c>
      <c r="W516" s="19">
        <v>0</v>
      </c>
      <c r="X516" s="20">
        <v>0</v>
      </c>
      <c r="Y516" s="20">
        <v>0</v>
      </c>
      <c r="Z516" s="21">
        <v>0</v>
      </c>
    </row>
    <row r="517" spans="1:26" outlineLevel="1" x14ac:dyDescent="0.25">
      <c r="A517" s="22"/>
      <c r="B517" s="23"/>
      <c r="C517" s="23"/>
      <c r="D517" s="23" t="s">
        <v>557</v>
      </c>
      <c r="E517" s="23"/>
      <c r="F517" s="23"/>
      <c r="G517" s="23"/>
      <c r="H517" s="23"/>
      <c r="I517" s="24"/>
      <c r="J517" s="25">
        <f t="shared" ref="J517:W517" si="114">SUBTOTAL(9,J508:J516)</f>
        <v>138194535</v>
      </c>
      <c r="K517" s="26">
        <f t="shared" si="114"/>
        <v>138194535</v>
      </c>
      <c r="L517" s="26">
        <f t="shared" si="114"/>
        <v>0</v>
      </c>
      <c r="M517" s="26">
        <f t="shared" si="114"/>
        <v>73000000</v>
      </c>
      <c r="N517" s="26">
        <f t="shared" si="114"/>
        <v>211194535</v>
      </c>
      <c r="O517" s="26">
        <f t="shared" si="114"/>
        <v>11708701</v>
      </c>
      <c r="P517" s="26">
        <f t="shared" si="114"/>
        <v>7715125.9000000004</v>
      </c>
      <c r="Q517" s="26">
        <f t="shared" si="114"/>
        <v>0</v>
      </c>
      <c r="R517" s="26">
        <f t="shared" si="114"/>
        <v>5266385.0999999996</v>
      </c>
      <c r="S517" s="26">
        <f t="shared" si="114"/>
        <v>3339239.1</v>
      </c>
      <c r="T517" s="26">
        <f t="shared" si="114"/>
        <v>58274229.75</v>
      </c>
      <c r="U517" s="26">
        <f t="shared" si="114"/>
        <v>113504323</v>
      </c>
      <c r="V517" s="26">
        <f t="shared" si="114"/>
        <v>0</v>
      </c>
      <c r="W517" s="26">
        <f t="shared" si="114"/>
        <v>186504323</v>
      </c>
      <c r="X517" s="27">
        <f>R517/N517</f>
        <v>2.4936180758654572E-2</v>
      </c>
      <c r="Y517" s="27">
        <f>(O517+P517+Q517)/N517</f>
        <v>9.197125721079856E-2</v>
      </c>
      <c r="Z517" s="28">
        <f>X517+Y517</f>
        <v>0.11690743796945313</v>
      </c>
    </row>
    <row r="518" spans="1:26" ht="30" outlineLevel="2" x14ac:dyDescent="0.25">
      <c r="A518" s="15" t="s">
        <v>172</v>
      </c>
      <c r="B518" s="16" t="s">
        <v>35</v>
      </c>
      <c r="C518" s="16" t="s">
        <v>94</v>
      </c>
      <c r="D518" s="16" t="s">
        <v>222</v>
      </c>
      <c r="E518" s="16"/>
      <c r="F518" s="16" t="s">
        <v>38</v>
      </c>
      <c r="G518" s="16">
        <v>1120</v>
      </c>
      <c r="H518" s="16">
        <v>3480</v>
      </c>
      <c r="I518" s="17" t="s">
        <v>223</v>
      </c>
      <c r="J518" s="18">
        <v>2163962</v>
      </c>
      <c r="K518" s="19">
        <v>2163962</v>
      </c>
      <c r="L518" s="19">
        <v>0</v>
      </c>
      <c r="M518" s="19">
        <v>0</v>
      </c>
      <c r="N518" s="19">
        <v>2163962</v>
      </c>
      <c r="O518" s="19">
        <v>0</v>
      </c>
      <c r="P518" s="19">
        <v>182175</v>
      </c>
      <c r="Q518" s="19">
        <v>0</v>
      </c>
      <c r="R518" s="19">
        <v>0</v>
      </c>
      <c r="S518" s="19">
        <v>0</v>
      </c>
      <c r="T518" s="19">
        <v>0</v>
      </c>
      <c r="U518" s="19">
        <v>1981787</v>
      </c>
      <c r="V518" s="19">
        <v>0</v>
      </c>
      <c r="W518" s="19">
        <v>1981787</v>
      </c>
      <c r="X518" s="20">
        <f>R518/N518</f>
        <v>0</v>
      </c>
      <c r="Y518" s="20">
        <f>(O518+P518+Q518)/N518</f>
        <v>8.4185859086250134E-2</v>
      </c>
      <c r="Z518" s="21">
        <f>X518+Y518</f>
        <v>8.4185859086250134E-2</v>
      </c>
    </row>
    <row r="519" spans="1:26" ht="30" outlineLevel="2" x14ac:dyDescent="0.25">
      <c r="A519" s="15" t="s">
        <v>242</v>
      </c>
      <c r="B519" s="16" t="s">
        <v>257</v>
      </c>
      <c r="C519" s="16" t="s">
        <v>94</v>
      </c>
      <c r="D519" s="16" t="s">
        <v>222</v>
      </c>
      <c r="E519" s="16"/>
      <c r="F519" s="16" t="s">
        <v>38</v>
      </c>
      <c r="G519" s="16">
        <v>1120</v>
      </c>
      <c r="H519" s="16">
        <v>3480</v>
      </c>
      <c r="I519" s="17" t="s">
        <v>223</v>
      </c>
      <c r="J519" s="18">
        <v>42400000</v>
      </c>
      <c r="K519" s="19">
        <v>42400000</v>
      </c>
      <c r="L519" s="19">
        <v>0</v>
      </c>
      <c r="M519" s="19">
        <v>0</v>
      </c>
      <c r="N519" s="19">
        <v>42400000</v>
      </c>
      <c r="O519" s="19">
        <v>2992353</v>
      </c>
      <c r="P519" s="19">
        <v>0</v>
      </c>
      <c r="Q519" s="19">
        <v>0</v>
      </c>
      <c r="R519" s="19">
        <v>0</v>
      </c>
      <c r="S519" s="19">
        <v>0</v>
      </c>
      <c r="T519" s="19">
        <v>7647</v>
      </c>
      <c r="U519" s="19">
        <v>39407647</v>
      </c>
      <c r="V519" s="19">
        <v>0</v>
      </c>
      <c r="W519" s="19">
        <v>39407647</v>
      </c>
      <c r="X519" s="20">
        <f>R519/N519</f>
        <v>0</v>
      </c>
      <c r="Y519" s="20">
        <f>(O519+P519+Q519)/N519</f>
        <v>7.0574363207547175E-2</v>
      </c>
      <c r="Z519" s="21">
        <f>X519+Y519</f>
        <v>7.0574363207547175E-2</v>
      </c>
    </row>
    <row r="520" spans="1:26" ht="30" outlineLevel="2" x14ac:dyDescent="0.25">
      <c r="A520" s="15" t="s">
        <v>341</v>
      </c>
      <c r="B520" s="16" t="s">
        <v>35</v>
      </c>
      <c r="C520" s="16" t="s">
        <v>94</v>
      </c>
      <c r="D520" s="16" t="s">
        <v>222</v>
      </c>
      <c r="E520" s="16"/>
      <c r="F520" s="16" t="s">
        <v>38</v>
      </c>
      <c r="G520" s="16">
        <v>1120</v>
      </c>
      <c r="H520" s="16">
        <v>3480</v>
      </c>
      <c r="I520" s="17" t="s">
        <v>223</v>
      </c>
      <c r="J520" s="18">
        <v>1702123</v>
      </c>
      <c r="K520" s="19">
        <v>1702123</v>
      </c>
      <c r="L520" s="19">
        <v>0</v>
      </c>
      <c r="M520" s="19">
        <v>0</v>
      </c>
      <c r="N520" s="19">
        <v>1702123</v>
      </c>
      <c r="O520" s="19">
        <v>0</v>
      </c>
      <c r="P520" s="19">
        <v>0</v>
      </c>
      <c r="Q520" s="19">
        <v>0</v>
      </c>
      <c r="R520" s="19">
        <v>0</v>
      </c>
      <c r="S520" s="19">
        <v>0</v>
      </c>
      <c r="T520" s="19">
        <v>0</v>
      </c>
      <c r="U520" s="19">
        <v>1702123</v>
      </c>
      <c r="V520" s="19">
        <v>0</v>
      </c>
      <c r="W520" s="19">
        <v>1702123</v>
      </c>
      <c r="X520" s="20">
        <f>R520/N520</f>
        <v>0</v>
      </c>
      <c r="Y520" s="20">
        <f>(O520+P520+Q520)/N520</f>
        <v>0</v>
      </c>
      <c r="Z520" s="21">
        <f>X520+Y520</f>
        <v>0</v>
      </c>
    </row>
    <row r="521" spans="1:26" ht="30" outlineLevel="2" x14ac:dyDescent="0.25">
      <c r="A521" s="15" t="s">
        <v>472</v>
      </c>
      <c r="B521" s="16" t="s">
        <v>35</v>
      </c>
      <c r="C521" s="16" t="s">
        <v>94</v>
      </c>
      <c r="D521" s="16" t="s">
        <v>222</v>
      </c>
      <c r="E521" s="16"/>
      <c r="F521" s="16" t="s">
        <v>38</v>
      </c>
      <c r="G521" s="16">
        <v>1120</v>
      </c>
      <c r="H521" s="16">
        <v>3480</v>
      </c>
      <c r="I521" s="17" t="s">
        <v>223</v>
      </c>
      <c r="J521" s="18">
        <v>350000</v>
      </c>
      <c r="K521" s="19">
        <v>350000</v>
      </c>
      <c r="L521" s="19">
        <v>0</v>
      </c>
      <c r="M521" s="19">
        <v>-350000</v>
      </c>
      <c r="N521" s="19">
        <v>0</v>
      </c>
      <c r="O521" s="19">
        <v>0</v>
      </c>
      <c r="P521" s="19">
        <v>0</v>
      </c>
      <c r="Q521" s="19">
        <v>0</v>
      </c>
      <c r="R521" s="19">
        <v>0</v>
      </c>
      <c r="S521" s="19">
        <v>0</v>
      </c>
      <c r="T521" s="19">
        <v>0</v>
      </c>
      <c r="U521" s="19">
        <v>350000</v>
      </c>
      <c r="V521" s="19">
        <v>0</v>
      </c>
      <c r="W521" s="19">
        <v>0</v>
      </c>
      <c r="X521" s="20">
        <v>0</v>
      </c>
      <c r="Y521" s="20">
        <v>0</v>
      </c>
      <c r="Z521" s="21">
        <v>0</v>
      </c>
    </row>
    <row r="522" spans="1:26" outlineLevel="1" x14ac:dyDescent="0.25">
      <c r="A522" s="22"/>
      <c r="B522" s="23"/>
      <c r="C522" s="23"/>
      <c r="D522" s="23" t="s">
        <v>558</v>
      </c>
      <c r="E522" s="23"/>
      <c r="F522" s="23"/>
      <c r="G522" s="23"/>
      <c r="H522" s="23"/>
      <c r="I522" s="24"/>
      <c r="J522" s="25">
        <f t="shared" ref="J522:W522" si="115">SUBTOTAL(9,J518:J521)</f>
        <v>46616085</v>
      </c>
      <c r="K522" s="26">
        <f t="shared" si="115"/>
        <v>46616085</v>
      </c>
      <c r="L522" s="26">
        <f t="shared" si="115"/>
        <v>0</v>
      </c>
      <c r="M522" s="26">
        <f t="shared" si="115"/>
        <v>-350000</v>
      </c>
      <c r="N522" s="26">
        <f t="shared" si="115"/>
        <v>46266085</v>
      </c>
      <c r="O522" s="26">
        <f t="shared" si="115"/>
        <v>2992353</v>
      </c>
      <c r="P522" s="26">
        <f t="shared" si="115"/>
        <v>182175</v>
      </c>
      <c r="Q522" s="26">
        <f t="shared" si="115"/>
        <v>0</v>
      </c>
      <c r="R522" s="26">
        <f t="shared" si="115"/>
        <v>0</v>
      </c>
      <c r="S522" s="26">
        <f t="shared" si="115"/>
        <v>0</v>
      </c>
      <c r="T522" s="26">
        <f t="shared" si="115"/>
        <v>7647</v>
      </c>
      <c r="U522" s="26">
        <f t="shared" si="115"/>
        <v>43441557</v>
      </c>
      <c r="V522" s="26">
        <f t="shared" si="115"/>
        <v>0</v>
      </c>
      <c r="W522" s="26">
        <f t="shared" si="115"/>
        <v>43091557</v>
      </c>
      <c r="X522" s="27">
        <f t="shared" ref="X522:X531" si="116">R522/N522</f>
        <v>0</v>
      </c>
      <c r="Y522" s="27">
        <f t="shared" ref="Y522:Y531" si="117">(O522+P522+Q522)/N522</f>
        <v>6.8614580204916842E-2</v>
      </c>
      <c r="Z522" s="28">
        <f t="shared" ref="Z522:Z531" si="118">X522+Y522</f>
        <v>6.8614580204916842E-2</v>
      </c>
    </row>
    <row r="523" spans="1:26" ht="30" outlineLevel="2" x14ac:dyDescent="0.25">
      <c r="A523" s="15" t="s">
        <v>242</v>
      </c>
      <c r="B523" s="16" t="s">
        <v>243</v>
      </c>
      <c r="C523" s="16" t="s">
        <v>94</v>
      </c>
      <c r="D523" s="16" t="s">
        <v>252</v>
      </c>
      <c r="E523" s="16"/>
      <c r="F523" s="16" t="s">
        <v>38</v>
      </c>
      <c r="G523" s="16">
        <v>1120</v>
      </c>
      <c r="H523" s="16">
        <v>3480</v>
      </c>
      <c r="I523" s="17" t="s">
        <v>253</v>
      </c>
      <c r="J523" s="18">
        <v>144500</v>
      </c>
      <c r="K523" s="19">
        <v>144500</v>
      </c>
      <c r="L523" s="19">
        <v>0</v>
      </c>
      <c r="M523" s="19">
        <v>0</v>
      </c>
      <c r="N523" s="19">
        <v>144500</v>
      </c>
      <c r="O523" s="19">
        <v>0</v>
      </c>
      <c r="P523" s="19">
        <v>0</v>
      </c>
      <c r="Q523" s="19">
        <v>0</v>
      </c>
      <c r="R523" s="19">
        <v>0</v>
      </c>
      <c r="S523" s="19">
        <v>0</v>
      </c>
      <c r="T523" s="19">
        <v>144500</v>
      </c>
      <c r="U523" s="19">
        <v>144500</v>
      </c>
      <c r="V523" s="19">
        <v>0</v>
      </c>
      <c r="W523" s="19">
        <v>144500</v>
      </c>
      <c r="X523" s="20">
        <f t="shared" si="116"/>
        <v>0</v>
      </c>
      <c r="Y523" s="20">
        <f t="shared" si="117"/>
        <v>0</v>
      </c>
      <c r="Z523" s="21">
        <f t="shared" si="118"/>
        <v>0</v>
      </c>
    </row>
    <row r="524" spans="1:26" ht="30" outlineLevel="2" x14ac:dyDescent="0.25">
      <c r="A524" s="15" t="s">
        <v>242</v>
      </c>
      <c r="B524" s="16" t="s">
        <v>257</v>
      </c>
      <c r="C524" s="16" t="s">
        <v>94</v>
      </c>
      <c r="D524" s="16" t="s">
        <v>252</v>
      </c>
      <c r="E524" s="16"/>
      <c r="F524" s="16" t="s">
        <v>38</v>
      </c>
      <c r="G524" s="16">
        <v>1120</v>
      </c>
      <c r="H524" s="16">
        <v>3480</v>
      </c>
      <c r="I524" s="17" t="s">
        <v>253</v>
      </c>
      <c r="J524" s="18">
        <v>40485000</v>
      </c>
      <c r="K524" s="19">
        <v>40485000</v>
      </c>
      <c r="L524" s="19">
        <v>0</v>
      </c>
      <c r="M524" s="19">
        <v>0</v>
      </c>
      <c r="N524" s="19">
        <v>40485000</v>
      </c>
      <c r="O524" s="19">
        <v>40482233.189999998</v>
      </c>
      <c r="P524" s="19">
        <v>0</v>
      </c>
      <c r="Q524" s="19">
        <v>0</v>
      </c>
      <c r="R524" s="19">
        <v>0</v>
      </c>
      <c r="S524" s="19">
        <v>0</v>
      </c>
      <c r="T524" s="19">
        <v>2766.81</v>
      </c>
      <c r="U524" s="19">
        <v>2766.81</v>
      </c>
      <c r="V524" s="19">
        <v>0</v>
      </c>
      <c r="W524" s="19">
        <v>2766.8100000023842</v>
      </c>
      <c r="X524" s="20">
        <f t="shared" si="116"/>
        <v>0</v>
      </c>
      <c r="Y524" s="20">
        <f t="shared" si="117"/>
        <v>0.99993165839199694</v>
      </c>
      <c r="Z524" s="21">
        <f t="shared" si="118"/>
        <v>0.99993165839199694</v>
      </c>
    </row>
    <row r="525" spans="1:26" ht="30" outlineLevel="2" x14ac:dyDescent="0.25">
      <c r="A525" s="15" t="s">
        <v>341</v>
      </c>
      <c r="B525" s="16" t="s">
        <v>35</v>
      </c>
      <c r="C525" s="16" t="s">
        <v>94</v>
      </c>
      <c r="D525" s="16" t="s">
        <v>252</v>
      </c>
      <c r="E525" s="16"/>
      <c r="F525" s="16" t="s">
        <v>38</v>
      </c>
      <c r="G525" s="16">
        <v>1120</v>
      </c>
      <c r="H525" s="16">
        <v>3480</v>
      </c>
      <c r="I525" s="17" t="s">
        <v>253</v>
      </c>
      <c r="J525" s="18">
        <v>1674886</v>
      </c>
      <c r="K525" s="19">
        <v>1674886</v>
      </c>
      <c r="L525" s="19">
        <v>0</v>
      </c>
      <c r="M525" s="19">
        <v>0</v>
      </c>
      <c r="N525" s="19">
        <v>1674886</v>
      </c>
      <c r="O525" s="19">
        <v>1664948</v>
      </c>
      <c r="P525" s="19">
        <v>0</v>
      </c>
      <c r="Q525" s="19">
        <v>0</v>
      </c>
      <c r="R525" s="19">
        <v>0</v>
      </c>
      <c r="S525" s="19">
        <v>0</v>
      </c>
      <c r="T525" s="19">
        <v>0</v>
      </c>
      <c r="U525" s="19">
        <v>9938</v>
      </c>
      <c r="V525" s="19">
        <v>0</v>
      </c>
      <c r="W525" s="19">
        <v>9938</v>
      </c>
      <c r="X525" s="20">
        <f t="shared" si="116"/>
        <v>0</v>
      </c>
      <c r="Y525" s="20">
        <f t="shared" si="117"/>
        <v>0.99406646183680558</v>
      </c>
      <c r="Z525" s="21">
        <f t="shared" si="118"/>
        <v>0.99406646183680558</v>
      </c>
    </row>
    <row r="526" spans="1:26" ht="30" outlineLevel="2" x14ac:dyDescent="0.25">
      <c r="A526" s="15" t="s">
        <v>362</v>
      </c>
      <c r="B526" s="16" t="s">
        <v>35</v>
      </c>
      <c r="C526" s="16" t="s">
        <v>94</v>
      </c>
      <c r="D526" s="16" t="s">
        <v>252</v>
      </c>
      <c r="E526" s="16"/>
      <c r="F526" s="16" t="s">
        <v>38</v>
      </c>
      <c r="G526" s="16">
        <v>1120</v>
      </c>
      <c r="H526" s="16">
        <v>3460</v>
      </c>
      <c r="I526" s="17" t="s">
        <v>253</v>
      </c>
      <c r="J526" s="18">
        <v>164660</v>
      </c>
      <c r="K526" s="19">
        <v>164660</v>
      </c>
      <c r="L526" s="19">
        <v>0</v>
      </c>
      <c r="M526" s="19">
        <v>0</v>
      </c>
      <c r="N526" s="19">
        <v>164660</v>
      </c>
      <c r="O526" s="19">
        <v>0</v>
      </c>
      <c r="P526" s="19">
        <v>0</v>
      </c>
      <c r="Q526" s="19">
        <v>0</v>
      </c>
      <c r="R526" s="19">
        <v>0</v>
      </c>
      <c r="S526" s="19">
        <v>0</v>
      </c>
      <c r="T526" s="19">
        <v>0</v>
      </c>
      <c r="U526" s="19">
        <v>164660</v>
      </c>
      <c r="V526" s="19">
        <v>0</v>
      </c>
      <c r="W526" s="19">
        <v>164660</v>
      </c>
      <c r="X526" s="20">
        <f t="shared" si="116"/>
        <v>0</v>
      </c>
      <c r="Y526" s="20">
        <f t="shared" si="117"/>
        <v>0</v>
      </c>
      <c r="Z526" s="21">
        <f t="shared" si="118"/>
        <v>0</v>
      </c>
    </row>
    <row r="527" spans="1:26" outlineLevel="1" x14ac:dyDescent="0.25">
      <c r="A527" s="22"/>
      <c r="B527" s="23"/>
      <c r="C527" s="23"/>
      <c r="D527" s="23" t="s">
        <v>559</v>
      </c>
      <c r="E527" s="23"/>
      <c r="F527" s="23"/>
      <c r="G527" s="23"/>
      <c r="H527" s="23"/>
      <c r="I527" s="24"/>
      <c r="J527" s="25">
        <f t="shared" ref="J527:W527" si="119">SUBTOTAL(9,J523:J526)</f>
        <v>42469046</v>
      </c>
      <c r="K527" s="26">
        <f t="shared" si="119"/>
        <v>42469046</v>
      </c>
      <c r="L527" s="26">
        <f t="shared" si="119"/>
        <v>0</v>
      </c>
      <c r="M527" s="26">
        <f t="shared" si="119"/>
        <v>0</v>
      </c>
      <c r="N527" s="26">
        <f t="shared" si="119"/>
        <v>42469046</v>
      </c>
      <c r="O527" s="26">
        <f t="shared" si="119"/>
        <v>42147181.189999998</v>
      </c>
      <c r="P527" s="26">
        <f t="shared" si="119"/>
        <v>0</v>
      </c>
      <c r="Q527" s="26">
        <f t="shared" si="119"/>
        <v>0</v>
      </c>
      <c r="R527" s="26">
        <f t="shared" si="119"/>
        <v>0</v>
      </c>
      <c r="S527" s="26">
        <f t="shared" si="119"/>
        <v>0</v>
      </c>
      <c r="T527" s="26">
        <f t="shared" si="119"/>
        <v>147266.81</v>
      </c>
      <c r="U527" s="26">
        <f t="shared" si="119"/>
        <v>321864.81</v>
      </c>
      <c r="V527" s="26">
        <f t="shared" si="119"/>
        <v>0</v>
      </c>
      <c r="W527" s="26">
        <f t="shared" si="119"/>
        <v>321864.81000000238</v>
      </c>
      <c r="X527" s="27">
        <f t="shared" si="116"/>
        <v>0</v>
      </c>
      <c r="Y527" s="27">
        <f t="shared" si="117"/>
        <v>0.99242119048306376</v>
      </c>
      <c r="Z527" s="28">
        <f t="shared" si="118"/>
        <v>0.99242119048306376</v>
      </c>
    </row>
    <row r="528" spans="1:26" ht="30" outlineLevel="2" x14ac:dyDescent="0.25">
      <c r="A528" s="15" t="s">
        <v>172</v>
      </c>
      <c r="B528" s="16" t="s">
        <v>35</v>
      </c>
      <c r="C528" s="16" t="s">
        <v>94</v>
      </c>
      <c r="D528" s="16" t="s">
        <v>224</v>
      </c>
      <c r="E528" s="16"/>
      <c r="F528" s="16" t="s">
        <v>38</v>
      </c>
      <c r="G528" s="16">
        <v>1120</v>
      </c>
      <c r="H528" s="16">
        <v>3480</v>
      </c>
      <c r="I528" s="17" t="s">
        <v>225</v>
      </c>
      <c r="J528" s="18">
        <v>2629393</v>
      </c>
      <c r="K528" s="19">
        <v>2629393</v>
      </c>
      <c r="L528" s="19">
        <v>0</v>
      </c>
      <c r="M528" s="19">
        <v>0</v>
      </c>
      <c r="N528" s="19">
        <v>2629393</v>
      </c>
      <c r="O528" s="19">
        <v>0</v>
      </c>
      <c r="P528" s="19">
        <v>0</v>
      </c>
      <c r="Q528" s="19">
        <v>0</v>
      </c>
      <c r="R528" s="19">
        <v>10283</v>
      </c>
      <c r="S528" s="19">
        <v>10283</v>
      </c>
      <c r="T528" s="19">
        <v>308377</v>
      </c>
      <c r="U528" s="19">
        <v>2619110</v>
      </c>
      <c r="V528" s="19">
        <v>0</v>
      </c>
      <c r="W528" s="19">
        <v>2619110</v>
      </c>
      <c r="X528" s="20">
        <f t="shared" si="116"/>
        <v>3.9107885356049858E-3</v>
      </c>
      <c r="Y528" s="20">
        <f t="shared" si="117"/>
        <v>0</v>
      </c>
      <c r="Z528" s="21">
        <f t="shared" si="118"/>
        <v>3.9107885356049858E-3</v>
      </c>
    </row>
    <row r="529" spans="1:26" ht="30" outlineLevel="2" x14ac:dyDescent="0.25">
      <c r="A529" s="15" t="s">
        <v>242</v>
      </c>
      <c r="B529" s="16" t="s">
        <v>257</v>
      </c>
      <c r="C529" s="16" t="s">
        <v>94</v>
      </c>
      <c r="D529" s="16" t="s">
        <v>224</v>
      </c>
      <c r="E529" s="16"/>
      <c r="F529" s="16" t="s">
        <v>38</v>
      </c>
      <c r="G529" s="16">
        <v>1120</v>
      </c>
      <c r="H529" s="16">
        <v>3480</v>
      </c>
      <c r="I529" s="17" t="s">
        <v>225</v>
      </c>
      <c r="J529" s="18">
        <v>120327500</v>
      </c>
      <c r="K529" s="19">
        <v>120327500</v>
      </c>
      <c r="L529" s="19">
        <v>0</v>
      </c>
      <c r="M529" s="19">
        <v>0</v>
      </c>
      <c r="N529" s="19">
        <v>120327500</v>
      </c>
      <c r="O529" s="19">
        <v>28295573.68</v>
      </c>
      <c r="P529" s="19">
        <v>0</v>
      </c>
      <c r="Q529" s="19">
        <v>0</v>
      </c>
      <c r="R529" s="19">
        <v>0</v>
      </c>
      <c r="S529" s="19">
        <v>0</v>
      </c>
      <c r="T529" s="19">
        <v>189426.32</v>
      </c>
      <c r="U529" s="19">
        <v>92031926.319999993</v>
      </c>
      <c r="V529" s="19">
        <v>0</v>
      </c>
      <c r="W529" s="19">
        <v>92031926.319999993</v>
      </c>
      <c r="X529" s="20">
        <f t="shared" si="116"/>
        <v>0</v>
      </c>
      <c r="Y529" s="20">
        <f t="shared" si="117"/>
        <v>0.23515467104361015</v>
      </c>
      <c r="Z529" s="21">
        <f t="shared" si="118"/>
        <v>0.23515467104361015</v>
      </c>
    </row>
    <row r="530" spans="1:26" ht="30" outlineLevel="2" x14ac:dyDescent="0.25">
      <c r="A530" s="15" t="s">
        <v>242</v>
      </c>
      <c r="B530" s="16" t="s">
        <v>286</v>
      </c>
      <c r="C530" s="16" t="s">
        <v>94</v>
      </c>
      <c r="D530" s="16" t="s">
        <v>224</v>
      </c>
      <c r="E530" s="16"/>
      <c r="F530" s="16" t="s">
        <v>38</v>
      </c>
      <c r="G530" s="16">
        <v>1120</v>
      </c>
      <c r="H530" s="16">
        <v>3480</v>
      </c>
      <c r="I530" s="17" t="s">
        <v>225</v>
      </c>
      <c r="J530" s="18">
        <v>105200</v>
      </c>
      <c r="K530" s="19">
        <v>105200</v>
      </c>
      <c r="L530" s="19">
        <v>0</v>
      </c>
      <c r="M530" s="19">
        <v>0</v>
      </c>
      <c r="N530" s="19">
        <v>105200</v>
      </c>
      <c r="O530" s="19">
        <v>0</v>
      </c>
      <c r="P530" s="19">
        <v>0</v>
      </c>
      <c r="Q530" s="19">
        <v>0</v>
      </c>
      <c r="R530" s="19">
        <v>0</v>
      </c>
      <c r="S530" s="19">
        <v>0</v>
      </c>
      <c r="T530" s="19">
        <v>26300</v>
      </c>
      <c r="U530" s="19">
        <v>105200</v>
      </c>
      <c r="V530" s="19">
        <v>0</v>
      </c>
      <c r="W530" s="19">
        <v>105200</v>
      </c>
      <c r="X530" s="20">
        <f t="shared" si="116"/>
        <v>0</v>
      </c>
      <c r="Y530" s="20">
        <f t="shared" si="117"/>
        <v>0</v>
      </c>
      <c r="Z530" s="21">
        <f t="shared" si="118"/>
        <v>0</v>
      </c>
    </row>
    <row r="531" spans="1:26" ht="30" outlineLevel="2" x14ac:dyDescent="0.25">
      <c r="A531" s="15" t="s">
        <v>341</v>
      </c>
      <c r="B531" s="16" t="s">
        <v>35</v>
      </c>
      <c r="C531" s="16" t="s">
        <v>94</v>
      </c>
      <c r="D531" s="16" t="s">
        <v>224</v>
      </c>
      <c r="E531" s="16"/>
      <c r="F531" s="16" t="s">
        <v>38</v>
      </c>
      <c r="G531" s="16">
        <v>1120</v>
      </c>
      <c r="H531" s="16">
        <v>3480</v>
      </c>
      <c r="I531" s="17" t="s">
        <v>225</v>
      </c>
      <c r="J531" s="18">
        <v>1852248</v>
      </c>
      <c r="K531" s="19">
        <v>2308076</v>
      </c>
      <c r="L531" s="19">
        <v>0</v>
      </c>
      <c r="M531" s="19">
        <v>0</v>
      </c>
      <c r="N531" s="19">
        <v>2308076</v>
      </c>
      <c r="O531" s="19">
        <v>0</v>
      </c>
      <c r="P531" s="19">
        <v>2255635</v>
      </c>
      <c r="Q531" s="19">
        <v>0</v>
      </c>
      <c r="R531" s="19">
        <v>0</v>
      </c>
      <c r="S531" s="19">
        <v>0</v>
      </c>
      <c r="T531" s="19">
        <v>-2255635</v>
      </c>
      <c r="U531" s="19">
        <v>52441</v>
      </c>
      <c r="V531" s="19">
        <v>0</v>
      </c>
      <c r="W531" s="19">
        <v>52441</v>
      </c>
      <c r="X531" s="20">
        <f t="shared" si="116"/>
        <v>0</v>
      </c>
      <c r="Y531" s="20">
        <f t="shared" si="117"/>
        <v>0.97727934435434538</v>
      </c>
      <c r="Z531" s="21">
        <f t="shared" si="118"/>
        <v>0.97727934435434538</v>
      </c>
    </row>
    <row r="532" spans="1:26" ht="30" outlineLevel="2" x14ac:dyDescent="0.25">
      <c r="A532" s="15" t="s">
        <v>472</v>
      </c>
      <c r="B532" s="16" t="s">
        <v>35</v>
      </c>
      <c r="C532" s="16" t="s">
        <v>94</v>
      </c>
      <c r="D532" s="16" t="s">
        <v>224</v>
      </c>
      <c r="E532" s="16"/>
      <c r="F532" s="16" t="s">
        <v>38</v>
      </c>
      <c r="G532" s="16">
        <v>1120</v>
      </c>
      <c r="H532" s="16">
        <v>3480</v>
      </c>
      <c r="I532" s="17" t="s">
        <v>225</v>
      </c>
      <c r="J532" s="18">
        <v>150000</v>
      </c>
      <c r="K532" s="19">
        <v>150000</v>
      </c>
      <c r="L532" s="19">
        <v>0</v>
      </c>
      <c r="M532" s="19">
        <v>-150000</v>
      </c>
      <c r="N532" s="19">
        <v>0</v>
      </c>
      <c r="O532" s="19">
        <v>0</v>
      </c>
      <c r="P532" s="19">
        <v>0</v>
      </c>
      <c r="Q532" s="19">
        <v>0</v>
      </c>
      <c r="R532" s="19">
        <v>0</v>
      </c>
      <c r="S532" s="19">
        <v>0</v>
      </c>
      <c r="T532" s="19">
        <v>0</v>
      </c>
      <c r="U532" s="19">
        <v>150000</v>
      </c>
      <c r="V532" s="19">
        <v>0</v>
      </c>
      <c r="W532" s="19">
        <v>0</v>
      </c>
      <c r="X532" s="20">
        <v>0</v>
      </c>
      <c r="Y532" s="20">
        <v>0</v>
      </c>
      <c r="Z532" s="21">
        <v>0</v>
      </c>
    </row>
    <row r="533" spans="1:26" outlineLevel="1" x14ac:dyDescent="0.25">
      <c r="A533" s="22"/>
      <c r="B533" s="23"/>
      <c r="C533" s="23"/>
      <c r="D533" s="23" t="s">
        <v>560</v>
      </c>
      <c r="E533" s="23"/>
      <c r="F533" s="23"/>
      <c r="G533" s="23"/>
      <c r="H533" s="23"/>
      <c r="I533" s="24"/>
      <c r="J533" s="25">
        <f t="shared" ref="J533:W533" si="120">SUBTOTAL(9,J528:J532)</f>
        <v>125064341</v>
      </c>
      <c r="K533" s="26">
        <f t="shared" si="120"/>
        <v>125520169</v>
      </c>
      <c r="L533" s="26">
        <f t="shared" si="120"/>
        <v>0</v>
      </c>
      <c r="M533" s="26">
        <f t="shared" si="120"/>
        <v>-150000</v>
      </c>
      <c r="N533" s="26">
        <f t="shared" si="120"/>
        <v>125370169</v>
      </c>
      <c r="O533" s="26">
        <f t="shared" si="120"/>
        <v>28295573.68</v>
      </c>
      <c r="P533" s="26">
        <f t="shared" si="120"/>
        <v>2255635</v>
      </c>
      <c r="Q533" s="26">
        <f t="shared" si="120"/>
        <v>0</v>
      </c>
      <c r="R533" s="26">
        <f t="shared" si="120"/>
        <v>10283</v>
      </c>
      <c r="S533" s="26">
        <f t="shared" si="120"/>
        <v>10283</v>
      </c>
      <c r="T533" s="26">
        <f t="shared" si="120"/>
        <v>-1731531.68</v>
      </c>
      <c r="U533" s="26">
        <f t="shared" si="120"/>
        <v>94958677.319999993</v>
      </c>
      <c r="V533" s="26">
        <f t="shared" si="120"/>
        <v>0</v>
      </c>
      <c r="W533" s="26">
        <f t="shared" si="120"/>
        <v>94808677.319999993</v>
      </c>
      <c r="X533" s="27">
        <f t="shared" ref="X533:X547" si="121">R533/N533</f>
        <v>8.2021106631833605E-5</v>
      </c>
      <c r="Y533" s="27">
        <f t="shared" ref="Y533:Y547" si="122">(O533+P533+Q533)/N533</f>
        <v>0.24368802342445595</v>
      </c>
      <c r="Z533" s="28">
        <f t="shared" ref="Z533:Z547" si="123">X533+Y533</f>
        <v>0.24377004453108778</v>
      </c>
    </row>
    <row r="534" spans="1:26" ht="30" outlineLevel="2" x14ac:dyDescent="0.25">
      <c r="A534" s="15" t="s">
        <v>172</v>
      </c>
      <c r="B534" s="16" t="s">
        <v>35</v>
      </c>
      <c r="C534" s="16" t="s">
        <v>112</v>
      </c>
      <c r="D534" s="16" t="s">
        <v>226</v>
      </c>
      <c r="E534" s="16"/>
      <c r="F534" s="16">
        <v>280</v>
      </c>
      <c r="G534" s="16">
        <v>2210</v>
      </c>
      <c r="H534" s="16">
        <v>3480</v>
      </c>
      <c r="I534" s="17" t="s">
        <v>227</v>
      </c>
      <c r="J534" s="18">
        <v>2500000</v>
      </c>
      <c r="K534" s="19">
        <v>2500000</v>
      </c>
      <c r="L534" s="19">
        <v>0</v>
      </c>
      <c r="M534" s="19">
        <v>0</v>
      </c>
      <c r="N534" s="19">
        <v>2500000</v>
      </c>
      <c r="O534" s="19">
        <v>0</v>
      </c>
      <c r="P534" s="19">
        <v>0</v>
      </c>
      <c r="Q534" s="19">
        <v>0</v>
      </c>
      <c r="R534" s="19">
        <v>0</v>
      </c>
      <c r="S534" s="19">
        <v>0</v>
      </c>
      <c r="T534" s="19">
        <v>0</v>
      </c>
      <c r="U534" s="19">
        <v>2500000</v>
      </c>
      <c r="V534" s="19">
        <v>0</v>
      </c>
      <c r="W534" s="19">
        <v>2500000</v>
      </c>
      <c r="X534" s="20">
        <f t="shared" si="121"/>
        <v>0</v>
      </c>
      <c r="Y534" s="20">
        <f t="shared" si="122"/>
        <v>0</v>
      </c>
      <c r="Z534" s="21">
        <f t="shared" si="123"/>
        <v>0</v>
      </c>
    </row>
    <row r="535" spans="1:26" ht="30" outlineLevel="2" x14ac:dyDescent="0.25">
      <c r="A535" s="15" t="s">
        <v>242</v>
      </c>
      <c r="B535" s="16" t="s">
        <v>257</v>
      </c>
      <c r="C535" s="16" t="s">
        <v>112</v>
      </c>
      <c r="D535" s="16" t="s">
        <v>226</v>
      </c>
      <c r="E535" s="16"/>
      <c r="F535" s="16">
        <v>280</v>
      </c>
      <c r="G535" s="16">
        <v>2210</v>
      </c>
      <c r="H535" s="16">
        <v>3480</v>
      </c>
      <c r="I535" s="17" t="s">
        <v>227</v>
      </c>
      <c r="J535" s="18">
        <v>150000000</v>
      </c>
      <c r="K535" s="19">
        <v>150000000</v>
      </c>
      <c r="L535" s="19">
        <v>0</v>
      </c>
      <c r="M535" s="19">
        <v>0</v>
      </c>
      <c r="N535" s="19">
        <v>150000000</v>
      </c>
      <c r="O535" s="19">
        <v>0</v>
      </c>
      <c r="P535" s="19">
        <v>0</v>
      </c>
      <c r="Q535" s="19">
        <v>0</v>
      </c>
      <c r="R535" s="19">
        <v>0</v>
      </c>
      <c r="S535" s="19">
        <v>0</v>
      </c>
      <c r="T535" s="19">
        <v>0</v>
      </c>
      <c r="U535" s="19">
        <v>150000000</v>
      </c>
      <c r="V535" s="19">
        <v>0</v>
      </c>
      <c r="W535" s="19">
        <v>150000000</v>
      </c>
      <c r="X535" s="20">
        <f t="shared" si="121"/>
        <v>0</v>
      </c>
      <c r="Y535" s="20">
        <f t="shared" si="122"/>
        <v>0</v>
      </c>
      <c r="Z535" s="21">
        <f t="shared" si="123"/>
        <v>0</v>
      </c>
    </row>
    <row r="536" spans="1:26" ht="30" outlineLevel="2" x14ac:dyDescent="0.25">
      <c r="A536" s="15" t="s">
        <v>341</v>
      </c>
      <c r="B536" s="16" t="s">
        <v>35</v>
      </c>
      <c r="C536" s="16" t="s">
        <v>112</v>
      </c>
      <c r="D536" s="16" t="s">
        <v>226</v>
      </c>
      <c r="E536" s="16"/>
      <c r="F536" s="16">
        <v>280</v>
      </c>
      <c r="G536" s="16">
        <v>2210</v>
      </c>
      <c r="H536" s="16">
        <v>3480</v>
      </c>
      <c r="I536" s="17" t="s">
        <v>227</v>
      </c>
      <c r="J536" s="18">
        <v>2914841</v>
      </c>
      <c r="K536" s="19">
        <v>2914841</v>
      </c>
      <c r="L536" s="19">
        <v>0</v>
      </c>
      <c r="M536" s="19">
        <v>0</v>
      </c>
      <c r="N536" s="19">
        <v>2914841</v>
      </c>
      <c r="O536" s="19">
        <v>0</v>
      </c>
      <c r="P536" s="19">
        <v>406800</v>
      </c>
      <c r="Q536" s="19">
        <v>0</v>
      </c>
      <c r="R536" s="19">
        <v>0</v>
      </c>
      <c r="S536" s="19">
        <v>0</v>
      </c>
      <c r="T536" s="19">
        <v>495140</v>
      </c>
      <c r="U536" s="19">
        <v>2508041</v>
      </c>
      <c r="V536" s="19">
        <v>0</v>
      </c>
      <c r="W536" s="19">
        <v>2508041</v>
      </c>
      <c r="X536" s="20">
        <f t="shared" si="121"/>
        <v>0</v>
      </c>
      <c r="Y536" s="20">
        <f t="shared" si="122"/>
        <v>0.13956164332805804</v>
      </c>
      <c r="Z536" s="21">
        <f t="shared" si="123"/>
        <v>0.13956164332805804</v>
      </c>
    </row>
    <row r="537" spans="1:26" outlineLevel="1" x14ac:dyDescent="0.25">
      <c r="A537" s="22"/>
      <c r="B537" s="23"/>
      <c r="C537" s="23"/>
      <c r="D537" s="23" t="s">
        <v>561</v>
      </c>
      <c r="E537" s="23"/>
      <c r="F537" s="23"/>
      <c r="G537" s="23"/>
      <c r="H537" s="23"/>
      <c r="I537" s="24"/>
      <c r="J537" s="25">
        <f t="shared" ref="J537:W537" si="124">SUBTOTAL(9,J534:J536)</f>
        <v>155414841</v>
      </c>
      <c r="K537" s="26">
        <f t="shared" si="124"/>
        <v>155414841</v>
      </c>
      <c r="L537" s="26">
        <f t="shared" si="124"/>
        <v>0</v>
      </c>
      <c r="M537" s="26">
        <f t="shared" si="124"/>
        <v>0</v>
      </c>
      <c r="N537" s="26">
        <f t="shared" si="124"/>
        <v>155414841</v>
      </c>
      <c r="O537" s="26">
        <f t="shared" si="124"/>
        <v>0</v>
      </c>
      <c r="P537" s="26">
        <f t="shared" si="124"/>
        <v>406800</v>
      </c>
      <c r="Q537" s="26">
        <f t="shared" si="124"/>
        <v>0</v>
      </c>
      <c r="R537" s="26">
        <f t="shared" si="124"/>
        <v>0</v>
      </c>
      <c r="S537" s="26">
        <f t="shared" si="124"/>
        <v>0</v>
      </c>
      <c r="T537" s="26">
        <f t="shared" si="124"/>
        <v>495140</v>
      </c>
      <c r="U537" s="26">
        <f t="shared" si="124"/>
        <v>155008041</v>
      </c>
      <c r="V537" s="26">
        <f t="shared" si="124"/>
        <v>0</v>
      </c>
      <c r="W537" s="26">
        <f t="shared" si="124"/>
        <v>155008041</v>
      </c>
      <c r="X537" s="27">
        <f t="shared" si="121"/>
        <v>0</v>
      </c>
      <c r="Y537" s="27">
        <f t="shared" si="122"/>
        <v>2.6175106404413462E-3</v>
      </c>
      <c r="Z537" s="28">
        <f t="shared" si="123"/>
        <v>2.6175106404413462E-3</v>
      </c>
    </row>
    <row r="538" spans="1:26" outlineLevel="2" x14ac:dyDescent="0.25">
      <c r="A538" s="15" t="s">
        <v>341</v>
      </c>
      <c r="B538" s="16" t="s">
        <v>35</v>
      </c>
      <c r="C538" s="16" t="s">
        <v>112</v>
      </c>
      <c r="D538" s="16" t="s">
        <v>355</v>
      </c>
      <c r="E538" s="16"/>
      <c r="F538" s="16">
        <v>280</v>
      </c>
      <c r="G538" s="16">
        <v>2210</v>
      </c>
      <c r="H538" s="16">
        <v>3480</v>
      </c>
      <c r="I538" s="17" t="s">
        <v>356</v>
      </c>
      <c r="J538" s="18">
        <v>115980</v>
      </c>
      <c r="K538" s="19">
        <v>115980</v>
      </c>
      <c r="L538" s="19">
        <v>0</v>
      </c>
      <c r="M538" s="19">
        <v>0</v>
      </c>
      <c r="N538" s="19">
        <v>115980</v>
      </c>
      <c r="O538" s="19">
        <v>0</v>
      </c>
      <c r="P538" s="19">
        <v>0</v>
      </c>
      <c r="Q538" s="19">
        <v>0</v>
      </c>
      <c r="R538" s="19">
        <v>0</v>
      </c>
      <c r="S538" s="19">
        <v>0</v>
      </c>
      <c r="T538" s="19">
        <v>0</v>
      </c>
      <c r="U538" s="19">
        <v>115980</v>
      </c>
      <c r="V538" s="19">
        <v>0</v>
      </c>
      <c r="W538" s="19">
        <v>115980</v>
      </c>
      <c r="X538" s="20">
        <f t="shared" si="121"/>
        <v>0</v>
      </c>
      <c r="Y538" s="20">
        <f t="shared" si="122"/>
        <v>0</v>
      </c>
      <c r="Z538" s="21">
        <f t="shared" si="123"/>
        <v>0</v>
      </c>
    </row>
    <row r="539" spans="1:26" outlineLevel="1" x14ac:dyDescent="0.25">
      <c r="A539" s="22"/>
      <c r="B539" s="23"/>
      <c r="C539" s="23"/>
      <c r="D539" s="23" t="s">
        <v>562</v>
      </c>
      <c r="E539" s="23"/>
      <c r="F539" s="23"/>
      <c r="G539" s="23"/>
      <c r="H539" s="23"/>
      <c r="I539" s="24"/>
      <c r="J539" s="25">
        <f t="shared" ref="J539:W539" si="125">SUBTOTAL(9,J538:J538)</f>
        <v>115980</v>
      </c>
      <c r="K539" s="26">
        <f t="shared" si="125"/>
        <v>115980</v>
      </c>
      <c r="L539" s="26">
        <f t="shared" si="125"/>
        <v>0</v>
      </c>
      <c r="M539" s="26">
        <f t="shared" si="125"/>
        <v>0</v>
      </c>
      <c r="N539" s="26">
        <f t="shared" si="125"/>
        <v>115980</v>
      </c>
      <c r="O539" s="26">
        <f t="shared" si="125"/>
        <v>0</v>
      </c>
      <c r="P539" s="26">
        <f t="shared" si="125"/>
        <v>0</v>
      </c>
      <c r="Q539" s="26">
        <f t="shared" si="125"/>
        <v>0</v>
      </c>
      <c r="R539" s="26">
        <f t="shared" si="125"/>
        <v>0</v>
      </c>
      <c r="S539" s="26">
        <f t="shared" si="125"/>
        <v>0</v>
      </c>
      <c r="T539" s="26">
        <f t="shared" si="125"/>
        <v>0</v>
      </c>
      <c r="U539" s="26">
        <f t="shared" si="125"/>
        <v>115980</v>
      </c>
      <c r="V539" s="26">
        <f t="shared" si="125"/>
        <v>0</v>
      </c>
      <c r="W539" s="26">
        <f t="shared" si="125"/>
        <v>115980</v>
      </c>
      <c r="X539" s="27">
        <f t="shared" si="121"/>
        <v>0</v>
      </c>
      <c r="Y539" s="27">
        <f t="shared" si="122"/>
        <v>0</v>
      </c>
      <c r="Z539" s="28">
        <f t="shared" si="123"/>
        <v>0</v>
      </c>
    </row>
    <row r="540" spans="1:26" outlineLevel="2" x14ac:dyDescent="0.25">
      <c r="A540" s="15" t="s">
        <v>34</v>
      </c>
      <c r="B540" s="16" t="s">
        <v>35</v>
      </c>
      <c r="C540" s="16" t="s">
        <v>112</v>
      </c>
      <c r="D540" s="16" t="s">
        <v>113</v>
      </c>
      <c r="E540" s="16"/>
      <c r="F540" s="16">
        <v>280</v>
      </c>
      <c r="G540" s="16">
        <v>2210</v>
      </c>
      <c r="H540" s="16">
        <v>3480</v>
      </c>
      <c r="I540" s="17" t="s">
        <v>114</v>
      </c>
      <c r="J540" s="18">
        <v>5417406</v>
      </c>
      <c r="K540" s="19">
        <v>5417406</v>
      </c>
      <c r="L540" s="19">
        <v>0</v>
      </c>
      <c r="M540" s="19">
        <v>0</v>
      </c>
      <c r="N540" s="19">
        <v>5417406</v>
      </c>
      <c r="O540" s="19">
        <v>0</v>
      </c>
      <c r="P540" s="19">
        <v>0</v>
      </c>
      <c r="Q540" s="19">
        <v>0</v>
      </c>
      <c r="R540" s="19">
        <v>0</v>
      </c>
      <c r="S540" s="19">
        <v>0</v>
      </c>
      <c r="T540" s="19">
        <v>0</v>
      </c>
      <c r="U540" s="19">
        <v>5417406</v>
      </c>
      <c r="V540" s="19">
        <v>0</v>
      </c>
      <c r="W540" s="19">
        <v>5417406</v>
      </c>
      <c r="X540" s="20">
        <f t="shared" si="121"/>
        <v>0</v>
      </c>
      <c r="Y540" s="20">
        <f t="shared" si="122"/>
        <v>0</v>
      </c>
      <c r="Z540" s="21">
        <f t="shared" si="123"/>
        <v>0</v>
      </c>
    </row>
    <row r="541" spans="1:26" outlineLevel="2" x14ac:dyDescent="0.25">
      <c r="A541" s="15" t="s">
        <v>172</v>
      </c>
      <c r="B541" s="16" t="s">
        <v>35</v>
      </c>
      <c r="C541" s="16" t="s">
        <v>112</v>
      </c>
      <c r="D541" s="16" t="s">
        <v>113</v>
      </c>
      <c r="E541" s="16"/>
      <c r="F541" s="16">
        <v>280</v>
      </c>
      <c r="G541" s="16">
        <v>2210</v>
      </c>
      <c r="H541" s="16">
        <v>3480</v>
      </c>
      <c r="I541" s="17" t="s">
        <v>114</v>
      </c>
      <c r="J541" s="18">
        <v>7722500</v>
      </c>
      <c r="K541" s="19">
        <v>6001083.1200000001</v>
      </c>
      <c r="L541" s="19">
        <v>0</v>
      </c>
      <c r="M541" s="19">
        <v>0</v>
      </c>
      <c r="N541" s="19">
        <v>6001083.1200000001</v>
      </c>
      <c r="O541" s="19">
        <v>0</v>
      </c>
      <c r="P541" s="19">
        <v>0</v>
      </c>
      <c r="Q541" s="19">
        <v>0</v>
      </c>
      <c r="R541" s="19">
        <v>0</v>
      </c>
      <c r="S541" s="19">
        <v>0</v>
      </c>
      <c r="T541" s="19">
        <v>0</v>
      </c>
      <c r="U541" s="19">
        <v>6001083.1200000001</v>
      </c>
      <c r="V541" s="19">
        <v>0</v>
      </c>
      <c r="W541" s="19">
        <v>6001083.1200000001</v>
      </c>
      <c r="X541" s="20">
        <f t="shared" si="121"/>
        <v>0</v>
      </c>
      <c r="Y541" s="20">
        <f t="shared" si="122"/>
        <v>0</v>
      </c>
      <c r="Z541" s="21">
        <f t="shared" si="123"/>
        <v>0</v>
      </c>
    </row>
    <row r="542" spans="1:26" outlineLevel="2" x14ac:dyDescent="0.25">
      <c r="A542" s="15" t="s">
        <v>242</v>
      </c>
      <c r="B542" s="16" t="s">
        <v>257</v>
      </c>
      <c r="C542" s="16" t="s">
        <v>112</v>
      </c>
      <c r="D542" s="16" t="s">
        <v>113</v>
      </c>
      <c r="E542" s="16"/>
      <c r="F542" s="16">
        <v>280</v>
      </c>
      <c r="G542" s="16">
        <v>2210</v>
      </c>
      <c r="H542" s="16">
        <v>3480</v>
      </c>
      <c r="I542" s="17" t="s">
        <v>114</v>
      </c>
      <c r="J542" s="18">
        <v>2747500</v>
      </c>
      <c r="K542" s="19">
        <v>2747500</v>
      </c>
      <c r="L542" s="19">
        <v>0</v>
      </c>
      <c r="M542" s="19">
        <v>0</v>
      </c>
      <c r="N542" s="19">
        <v>2747500</v>
      </c>
      <c r="O542" s="19">
        <v>0</v>
      </c>
      <c r="P542" s="19">
        <v>0</v>
      </c>
      <c r="Q542" s="19">
        <v>0</v>
      </c>
      <c r="R542" s="19">
        <v>0</v>
      </c>
      <c r="S542" s="19">
        <v>0</v>
      </c>
      <c r="T542" s="19">
        <v>0</v>
      </c>
      <c r="U542" s="19">
        <v>2747500</v>
      </c>
      <c r="V542" s="19">
        <v>0</v>
      </c>
      <c r="W542" s="19">
        <v>2747500</v>
      </c>
      <c r="X542" s="20">
        <f t="shared" si="121"/>
        <v>0</v>
      </c>
      <c r="Y542" s="20">
        <f t="shared" si="122"/>
        <v>0</v>
      </c>
      <c r="Z542" s="21">
        <f t="shared" si="123"/>
        <v>0</v>
      </c>
    </row>
    <row r="543" spans="1:26" outlineLevel="2" x14ac:dyDescent="0.25">
      <c r="A543" s="15" t="s">
        <v>242</v>
      </c>
      <c r="B543" s="16" t="s">
        <v>286</v>
      </c>
      <c r="C543" s="16" t="s">
        <v>112</v>
      </c>
      <c r="D543" s="16" t="s">
        <v>113</v>
      </c>
      <c r="E543" s="16"/>
      <c r="F543" s="16">
        <v>280</v>
      </c>
      <c r="G543" s="16">
        <v>2210</v>
      </c>
      <c r="H543" s="16">
        <v>3480</v>
      </c>
      <c r="I543" s="17" t="s">
        <v>114</v>
      </c>
      <c r="J543" s="18">
        <v>1513432</v>
      </c>
      <c r="K543" s="19">
        <v>1513432</v>
      </c>
      <c r="L543" s="19">
        <v>955248</v>
      </c>
      <c r="M543" s="19">
        <v>0</v>
      </c>
      <c r="N543" s="19">
        <v>2468680</v>
      </c>
      <c r="O543" s="19">
        <v>0</v>
      </c>
      <c r="P543" s="19">
        <v>0</v>
      </c>
      <c r="Q543" s="19">
        <v>0</v>
      </c>
      <c r="R543" s="19">
        <v>0</v>
      </c>
      <c r="S543" s="19">
        <v>0</v>
      </c>
      <c r="T543" s="19">
        <v>378358</v>
      </c>
      <c r="U543" s="19">
        <v>1513432</v>
      </c>
      <c r="V543" s="19">
        <v>0</v>
      </c>
      <c r="W543" s="19">
        <v>2468680</v>
      </c>
      <c r="X543" s="20">
        <f t="shared" si="121"/>
        <v>0</v>
      </c>
      <c r="Y543" s="20">
        <f t="shared" si="122"/>
        <v>0</v>
      </c>
      <c r="Z543" s="21">
        <f t="shared" si="123"/>
        <v>0</v>
      </c>
    </row>
    <row r="544" spans="1:26" outlineLevel="2" x14ac:dyDescent="0.25">
      <c r="A544" s="15" t="s">
        <v>296</v>
      </c>
      <c r="B544" s="16" t="s">
        <v>35</v>
      </c>
      <c r="C544" s="16" t="s">
        <v>112</v>
      </c>
      <c r="D544" s="16" t="s">
        <v>113</v>
      </c>
      <c r="E544" s="16"/>
      <c r="F544" s="16">
        <v>280</v>
      </c>
      <c r="G544" s="16">
        <v>2210</v>
      </c>
      <c r="H544" s="16">
        <v>3480</v>
      </c>
      <c r="I544" s="17" t="s">
        <v>114</v>
      </c>
      <c r="J544" s="18">
        <v>15475000</v>
      </c>
      <c r="K544" s="19">
        <v>15475000</v>
      </c>
      <c r="L544" s="19">
        <v>0</v>
      </c>
      <c r="M544" s="19">
        <v>0</v>
      </c>
      <c r="N544" s="19">
        <v>15475000</v>
      </c>
      <c r="O544" s="19">
        <v>0</v>
      </c>
      <c r="P544" s="19">
        <v>0</v>
      </c>
      <c r="Q544" s="19">
        <v>0</v>
      </c>
      <c r="R544" s="19">
        <v>0</v>
      </c>
      <c r="S544" s="19">
        <v>0</v>
      </c>
      <c r="T544" s="19">
        <v>0</v>
      </c>
      <c r="U544" s="19">
        <v>15475000</v>
      </c>
      <c r="V544" s="19">
        <v>0</v>
      </c>
      <c r="W544" s="19">
        <v>15475000</v>
      </c>
      <c r="X544" s="20">
        <f t="shared" si="121"/>
        <v>0</v>
      </c>
      <c r="Y544" s="20">
        <f t="shared" si="122"/>
        <v>0</v>
      </c>
      <c r="Z544" s="21">
        <f t="shared" si="123"/>
        <v>0</v>
      </c>
    </row>
    <row r="545" spans="1:26" outlineLevel="2" x14ac:dyDescent="0.25">
      <c r="A545" s="15" t="s">
        <v>312</v>
      </c>
      <c r="B545" s="16" t="s">
        <v>35</v>
      </c>
      <c r="C545" s="16" t="s">
        <v>112</v>
      </c>
      <c r="D545" s="16" t="s">
        <v>113</v>
      </c>
      <c r="E545" s="16"/>
      <c r="F545" s="16">
        <v>280</v>
      </c>
      <c r="G545" s="16">
        <v>2210</v>
      </c>
      <c r="H545" s="16">
        <v>3480</v>
      </c>
      <c r="I545" s="17" t="s">
        <v>114</v>
      </c>
      <c r="J545" s="18">
        <v>48580505</v>
      </c>
      <c r="K545" s="19">
        <v>48580505</v>
      </c>
      <c r="L545" s="19">
        <v>0</v>
      </c>
      <c r="M545" s="19">
        <v>0</v>
      </c>
      <c r="N545" s="19">
        <v>48580505</v>
      </c>
      <c r="O545" s="19">
        <v>0</v>
      </c>
      <c r="P545" s="19">
        <v>0</v>
      </c>
      <c r="Q545" s="19">
        <v>0</v>
      </c>
      <c r="R545" s="19">
        <v>0</v>
      </c>
      <c r="S545" s="19">
        <v>0</v>
      </c>
      <c r="T545" s="19">
        <v>0</v>
      </c>
      <c r="U545" s="19">
        <v>48580505</v>
      </c>
      <c r="V545" s="19">
        <v>0</v>
      </c>
      <c r="W545" s="19">
        <v>48580505</v>
      </c>
      <c r="X545" s="20">
        <f t="shared" si="121"/>
        <v>0</v>
      </c>
      <c r="Y545" s="20">
        <f t="shared" si="122"/>
        <v>0</v>
      </c>
      <c r="Z545" s="21">
        <f t="shared" si="123"/>
        <v>0</v>
      </c>
    </row>
    <row r="546" spans="1:26" outlineLevel="2" x14ac:dyDescent="0.25">
      <c r="A546" s="15" t="s">
        <v>341</v>
      </c>
      <c r="B546" s="16" t="s">
        <v>35</v>
      </c>
      <c r="C546" s="16" t="s">
        <v>112</v>
      </c>
      <c r="D546" s="16" t="s">
        <v>113</v>
      </c>
      <c r="E546" s="16"/>
      <c r="F546" s="16">
        <v>280</v>
      </c>
      <c r="G546" s="16">
        <v>2210</v>
      </c>
      <c r="H546" s="16">
        <v>3480</v>
      </c>
      <c r="I546" s="17" t="s">
        <v>114</v>
      </c>
      <c r="J546" s="18">
        <v>43953985</v>
      </c>
      <c r="K546" s="19">
        <v>42113055</v>
      </c>
      <c r="L546" s="19">
        <v>0</v>
      </c>
      <c r="M546" s="19">
        <v>0</v>
      </c>
      <c r="N546" s="19">
        <v>42113055</v>
      </c>
      <c r="O546" s="19">
        <v>7224066</v>
      </c>
      <c r="P546" s="19">
        <v>1385615</v>
      </c>
      <c r="Q546" s="19">
        <v>0</v>
      </c>
      <c r="R546" s="19">
        <v>0</v>
      </c>
      <c r="S546" s="19">
        <v>0</v>
      </c>
      <c r="T546" s="19">
        <v>3341057</v>
      </c>
      <c r="U546" s="19">
        <v>33503374</v>
      </c>
      <c r="V546" s="19">
        <v>0</v>
      </c>
      <c r="W546" s="19">
        <v>33503374</v>
      </c>
      <c r="X546" s="20">
        <f t="shared" si="121"/>
        <v>0</v>
      </c>
      <c r="Y546" s="20">
        <f t="shared" si="122"/>
        <v>0.20444209046339668</v>
      </c>
      <c r="Z546" s="21">
        <f t="shared" si="123"/>
        <v>0.20444209046339668</v>
      </c>
    </row>
    <row r="547" spans="1:26" outlineLevel="2" x14ac:dyDescent="0.25">
      <c r="A547" s="15" t="s">
        <v>362</v>
      </c>
      <c r="B547" s="16" t="s">
        <v>35</v>
      </c>
      <c r="C547" s="16" t="s">
        <v>112</v>
      </c>
      <c r="D547" s="16" t="s">
        <v>113</v>
      </c>
      <c r="E547" s="16"/>
      <c r="F547" s="16">
        <v>280</v>
      </c>
      <c r="G547" s="16">
        <v>2210</v>
      </c>
      <c r="H547" s="16">
        <v>3460</v>
      </c>
      <c r="I547" s="17" t="s">
        <v>114</v>
      </c>
      <c r="J547" s="18">
        <v>35600</v>
      </c>
      <c r="K547" s="19">
        <v>35600</v>
      </c>
      <c r="L547" s="19">
        <v>0</v>
      </c>
      <c r="M547" s="19">
        <v>0</v>
      </c>
      <c r="N547" s="19">
        <v>35600</v>
      </c>
      <c r="O547" s="19">
        <v>0</v>
      </c>
      <c r="P547" s="19">
        <v>0</v>
      </c>
      <c r="Q547" s="19">
        <v>0</v>
      </c>
      <c r="R547" s="19">
        <v>0</v>
      </c>
      <c r="S547" s="19">
        <v>0</v>
      </c>
      <c r="T547" s="19">
        <v>0</v>
      </c>
      <c r="U547" s="19">
        <v>35600</v>
      </c>
      <c r="V547" s="19">
        <v>0</v>
      </c>
      <c r="W547" s="19">
        <v>35600</v>
      </c>
      <c r="X547" s="20">
        <f t="shared" si="121"/>
        <v>0</v>
      </c>
      <c r="Y547" s="20">
        <f t="shared" si="122"/>
        <v>0</v>
      </c>
      <c r="Z547" s="21">
        <f t="shared" si="123"/>
        <v>0</v>
      </c>
    </row>
    <row r="548" spans="1:26" outlineLevel="2" x14ac:dyDescent="0.25">
      <c r="A548" s="15" t="s">
        <v>472</v>
      </c>
      <c r="B548" s="16" t="s">
        <v>35</v>
      </c>
      <c r="C548" s="16" t="s">
        <v>112</v>
      </c>
      <c r="D548" s="16" t="s">
        <v>113</v>
      </c>
      <c r="E548" s="16"/>
      <c r="F548" s="16">
        <v>280</v>
      </c>
      <c r="G548" s="16">
        <v>2210</v>
      </c>
      <c r="H548" s="16">
        <v>3480</v>
      </c>
      <c r="I548" s="17" t="s">
        <v>114</v>
      </c>
      <c r="J548" s="18">
        <v>10500000</v>
      </c>
      <c r="K548" s="19">
        <v>10500000</v>
      </c>
      <c r="L548" s="19">
        <v>0</v>
      </c>
      <c r="M548" s="19">
        <v>-10500000</v>
      </c>
      <c r="N548" s="19">
        <v>0</v>
      </c>
      <c r="O548" s="19">
        <v>0</v>
      </c>
      <c r="P548" s="19">
        <v>0</v>
      </c>
      <c r="Q548" s="19">
        <v>0</v>
      </c>
      <c r="R548" s="19">
        <v>0</v>
      </c>
      <c r="S548" s="19">
        <v>0</v>
      </c>
      <c r="T548" s="19">
        <v>0</v>
      </c>
      <c r="U548" s="19">
        <v>10500000</v>
      </c>
      <c r="V548" s="19">
        <v>0</v>
      </c>
      <c r="W548" s="19">
        <v>0</v>
      </c>
      <c r="X548" s="20">
        <v>0</v>
      </c>
      <c r="Y548" s="20">
        <v>0</v>
      </c>
      <c r="Z548" s="21">
        <v>0</v>
      </c>
    </row>
    <row r="549" spans="1:26" outlineLevel="1" x14ac:dyDescent="0.25">
      <c r="A549" s="22"/>
      <c r="B549" s="23"/>
      <c r="C549" s="23"/>
      <c r="D549" s="23" t="s">
        <v>563</v>
      </c>
      <c r="E549" s="23"/>
      <c r="F549" s="23"/>
      <c r="G549" s="23"/>
      <c r="H549" s="23"/>
      <c r="I549" s="24"/>
      <c r="J549" s="25">
        <f t="shared" ref="J549:W549" si="126">SUBTOTAL(9,J540:J548)</f>
        <v>135945928</v>
      </c>
      <c r="K549" s="26">
        <f t="shared" si="126"/>
        <v>132383581.12</v>
      </c>
      <c r="L549" s="26">
        <f t="shared" si="126"/>
        <v>955248</v>
      </c>
      <c r="M549" s="26">
        <f t="shared" si="126"/>
        <v>-10500000</v>
      </c>
      <c r="N549" s="26">
        <f t="shared" si="126"/>
        <v>122838829.12</v>
      </c>
      <c r="O549" s="26">
        <f t="shared" si="126"/>
        <v>7224066</v>
      </c>
      <c r="P549" s="26">
        <f t="shared" si="126"/>
        <v>1385615</v>
      </c>
      <c r="Q549" s="26">
        <f t="shared" si="126"/>
        <v>0</v>
      </c>
      <c r="R549" s="26">
        <f t="shared" si="126"/>
        <v>0</v>
      </c>
      <c r="S549" s="26">
        <f t="shared" si="126"/>
        <v>0</v>
      </c>
      <c r="T549" s="26">
        <f t="shared" si="126"/>
        <v>3719415</v>
      </c>
      <c r="U549" s="26">
        <f t="shared" si="126"/>
        <v>123773900.12</v>
      </c>
      <c r="V549" s="26">
        <f t="shared" si="126"/>
        <v>0</v>
      </c>
      <c r="W549" s="26">
        <f t="shared" si="126"/>
        <v>114229148.12</v>
      </c>
      <c r="X549" s="27">
        <f t="shared" ref="X549:X555" si="127">R549/N549</f>
        <v>0</v>
      </c>
      <c r="Y549" s="27">
        <f t="shared" ref="Y549:Y555" si="128">(O549+P549+Q549)/N549</f>
        <v>7.0089246711960193E-2</v>
      </c>
      <c r="Z549" s="28">
        <f t="shared" ref="Z549:Z555" si="129">X549+Y549</f>
        <v>7.0089246711960193E-2</v>
      </c>
    </row>
    <row r="550" spans="1:26" outlineLevel="2" x14ac:dyDescent="0.25">
      <c r="A550" s="15" t="s">
        <v>172</v>
      </c>
      <c r="B550" s="16" t="s">
        <v>35</v>
      </c>
      <c r="C550" s="16" t="s">
        <v>112</v>
      </c>
      <c r="D550" s="16" t="s">
        <v>228</v>
      </c>
      <c r="E550" s="16"/>
      <c r="F550" s="16">
        <v>280</v>
      </c>
      <c r="G550" s="16">
        <v>2210</v>
      </c>
      <c r="H550" s="16">
        <v>3480</v>
      </c>
      <c r="I550" s="17" t="s">
        <v>229</v>
      </c>
      <c r="J550" s="18">
        <v>0</v>
      </c>
      <c r="K550" s="19">
        <v>1721416.88</v>
      </c>
      <c r="L550" s="19">
        <v>0</v>
      </c>
      <c r="M550" s="19">
        <v>0</v>
      </c>
      <c r="N550" s="19">
        <v>1721416.88</v>
      </c>
      <c r="O550" s="19">
        <v>0</v>
      </c>
      <c r="P550" s="19">
        <v>1721416.88</v>
      </c>
      <c r="Q550" s="19">
        <v>0</v>
      </c>
      <c r="R550" s="19">
        <v>0</v>
      </c>
      <c r="S550" s="19">
        <v>0</v>
      </c>
      <c r="T550" s="19">
        <v>-1721416.88</v>
      </c>
      <c r="U550" s="19">
        <v>0</v>
      </c>
      <c r="V550" s="19">
        <v>0</v>
      </c>
      <c r="W550" s="19">
        <v>0</v>
      </c>
      <c r="X550" s="20">
        <f t="shared" si="127"/>
        <v>0</v>
      </c>
      <c r="Y550" s="20">
        <f t="shared" si="128"/>
        <v>1</v>
      </c>
      <c r="Z550" s="21">
        <f t="shared" si="129"/>
        <v>1</v>
      </c>
    </row>
    <row r="551" spans="1:26" outlineLevel="2" x14ac:dyDescent="0.25">
      <c r="A551" s="15" t="s">
        <v>341</v>
      </c>
      <c r="B551" s="16" t="s">
        <v>35</v>
      </c>
      <c r="C551" s="16" t="s">
        <v>112</v>
      </c>
      <c r="D551" s="16" t="s">
        <v>228</v>
      </c>
      <c r="E551" s="16"/>
      <c r="F551" s="16">
        <v>280</v>
      </c>
      <c r="G551" s="16">
        <v>2210</v>
      </c>
      <c r="H551" s="16">
        <v>3480</v>
      </c>
      <c r="I551" s="17" t="s">
        <v>229</v>
      </c>
      <c r="J551" s="18">
        <v>0</v>
      </c>
      <c r="K551" s="19">
        <v>0</v>
      </c>
      <c r="L551" s="19">
        <v>9100000</v>
      </c>
      <c r="M551" s="19">
        <v>0</v>
      </c>
      <c r="N551" s="19">
        <v>9100000</v>
      </c>
      <c r="O551" s="19">
        <v>0</v>
      </c>
      <c r="P551" s="19">
        <v>0</v>
      </c>
      <c r="Q551" s="19">
        <v>0</v>
      </c>
      <c r="R551" s="19">
        <v>0</v>
      </c>
      <c r="S551" s="19">
        <v>0</v>
      </c>
      <c r="T551" s="19">
        <v>0</v>
      </c>
      <c r="U551" s="19">
        <v>0</v>
      </c>
      <c r="V551" s="19">
        <v>0</v>
      </c>
      <c r="W551" s="19">
        <v>9100000</v>
      </c>
      <c r="X551" s="20">
        <f t="shared" si="127"/>
        <v>0</v>
      </c>
      <c r="Y551" s="20">
        <f t="shared" si="128"/>
        <v>0</v>
      </c>
      <c r="Z551" s="21">
        <f t="shared" si="129"/>
        <v>0</v>
      </c>
    </row>
    <row r="552" spans="1:26" outlineLevel="2" x14ac:dyDescent="0.25">
      <c r="A552" s="15" t="s">
        <v>341</v>
      </c>
      <c r="B552" s="16" t="s">
        <v>35</v>
      </c>
      <c r="C552" s="16" t="s">
        <v>112</v>
      </c>
      <c r="D552" s="16" t="s">
        <v>228</v>
      </c>
      <c r="E552" s="16"/>
      <c r="F552" s="16" t="s">
        <v>38</v>
      </c>
      <c r="G552" s="16">
        <v>2210</v>
      </c>
      <c r="H552" s="16">
        <v>3480</v>
      </c>
      <c r="I552" s="17" t="s">
        <v>229</v>
      </c>
      <c r="J552" s="18"/>
      <c r="K552" s="19"/>
      <c r="L552" s="19">
        <v>0</v>
      </c>
      <c r="M552" s="19">
        <v>50000000</v>
      </c>
      <c r="N552" s="19">
        <v>50000000</v>
      </c>
      <c r="O552" s="19"/>
      <c r="P552" s="19"/>
      <c r="Q552" s="19"/>
      <c r="R552" s="19"/>
      <c r="S552" s="19"/>
      <c r="T552" s="19"/>
      <c r="U552" s="19"/>
      <c r="V552" s="19"/>
      <c r="W552" s="19">
        <v>50000000</v>
      </c>
      <c r="X552" s="20">
        <f t="shared" si="127"/>
        <v>0</v>
      </c>
      <c r="Y552" s="20">
        <f t="shared" si="128"/>
        <v>0</v>
      </c>
      <c r="Z552" s="21">
        <f t="shared" si="129"/>
        <v>0</v>
      </c>
    </row>
    <row r="553" spans="1:26" outlineLevel="1" x14ac:dyDescent="0.25">
      <c r="A553" s="22"/>
      <c r="B553" s="23"/>
      <c r="C553" s="23"/>
      <c r="D553" s="23" t="s">
        <v>564</v>
      </c>
      <c r="E553" s="23"/>
      <c r="F553" s="23"/>
      <c r="G553" s="23"/>
      <c r="H553" s="23"/>
      <c r="I553" s="24"/>
      <c r="J553" s="25">
        <f t="shared" ref="J553:W553" si="130">SUBTOTAL(9,J550:J552)</f>
        <v>0</v>
      </c>
      <c r="K553" s="26">
        <f t="shared" si="130"/>
        <v>1721416.88</v>
      </c>
      <c r="L553" s="26">
        <f t="shared" si="130"/>
        <v>9100000</v>
      </c>
      <c r="M553" s="26">
        <f t="shared" si="130"/>
        <v>50000000</v>
      </c>
      <c r="N553" s="26">
        <f t="shared" si="130"/>
        <v>60821416.879999995</v>
      </c>
      <c r="O553" s="26">
        <f t="shared" si="130"/>
        <v>0</v>
      </c>
      <c r="P553" s="26">
        <f t="shared" si="130"/>
        <v>1721416.88</v>
      </c>
      <c r="Q553" s="26">
        <f t="shared" si="130"/>
        <v>0</v>
      </c>
      <c r="R553" s="26">
        <f t="shared" si="130"/>
        <v>0</v>
      </c>
      <c r="S553" s="26">
        <f t="shared" si="130"/>
        <v>0</v>
      </c>
      <c r="T553" s="26">
        <f t="shared" si="130"/>
        <v>-1721416.88</v>
      </c>
      <c r="U553" s="26">
        <f t="shared" si="130"/>
        <v>0</v>
      </c>
      <c r="V553" s="26">
        <f t="shared" si="130"/>
        <v>0</v>
      </c>
      <c r="W553" s="26">
        <f t="shared" si="130"/>
        <v>59100000</v>
      </c>
      <c r="X553" s="27">
        <f t="shared" si="127"/>
        <v>0</v>
      </c>
      <c r="Y553" s="27">
        <f t="shared" si="128"/>
        <v>2.8302807930244981E-2</v>
      </c>
      <c r="Z553" s="28">
        <f t="shared" si="129"/>
        <v>2.8302807930244981E-2</v>
      </c>
    </row>
    <row r="554" spans="1:26" outlineLevel="2" x14ac:dyDescent="0.25">
      <c r="A554" s="15" t="s">
        <v>34</v>
      </c>
      <c r="B554" s="16" t="s">
        <v>35</v>
      </c>
      <c r="C554" s="16" t="s">
        <v>112</v>
      </c>
      <c r="D554" s="16" t="s">
        <v>115</v>
      </c>
      <c r="E554" s="16"/>
      <c r="F554" s="16">
        <v>280</v>
      </c>
      <c r="G554" s="16">
        <v>2210</v>
      </c>
      <c r="H554" s="16">
        <v>3480</v>
      </c>
      <c r="I554" s="17" t="s">
        <v>116</v>
      </c>
      <c r="J554" s="18">
        <v>25676833</v>
      </c>
      <c r="K554" s="19">
        <v>25676833</v>
      </c>
      <c r="L554" s="19">
        <v>0</v>
      </c>
      <c r="M554" s="19">
        <v>0</v>
      </c>
      <c r="N554" s="19">
        <v>25676833</v>
      </c>
      <c r="O554" s="19">
        <v>0</v>
      </c>
      <c r="P554" s="19">
        <v>0</v>
      </c>
      <c r="Q554" s="19">
        <v>0</v>
      </c>
      <c r="R554" s="19">
        <v>0</v>
      </c>
      <c r="S554" s="19">
        <v>0</v>
      </c>
      <c r="T554" s="19">
        <v>0</v>
      </c>
      <c r="U554" s="19">
        <v>25676833</v>
      </c>
      <c r="V554" s="19">
        <v>0</v>
      </c>
      <c r="W554" s="19">
        <v>25676833</v>
      </c>
      <c r="X554" s="20">
        <f t="shared" si="127"/>
        <v>0</v>
      </c>
      <c r="Y554" s="20">
        <f t="shared" si="128"/>
        <v>0</v>
      </c>
      <c r="Z554" s="21">
        <f t="shared" si="129"/>
        <v>0</v>
      </c>
    </row>
    <row r="555" spans="1:26" outlineLevel="2" x14ac:dyDescent="0.25">
      <c r="A555" s="15" t="s">
        <v>172</v>
      </c>
      <c r="B555" s="16" t="s">
        <v>35</v>
      </c>
      <c r="C555" s="16" t="s">
        <v>112</v>
      </c>
      <c r="D555" s="16" t="s">
        <v>115</v>
      </c>
      <c r="E555" s="16"/>
      <c r="F555" s="16">
        <v>280</v>
      </c>
      <c r="G555" s="16">
        <v>2210</v>
      </c>
      <c r="H555" s="16">
        <v>3480</v>
      </c>
      <c r="I555" s="17" t="s">
        <v>116</v>
      </c>
      <c r="J555" s="18">
        <v>34369500</v>
      </c>
      <c r="K555" s="19">
        <v>34369500</v>
      </c>
      <c r="L555" s="19">
        <v>0</v>
      </c>
      <c r="M555" s="19">
        <v>0</v>
      </c>
      <c r="N555" s="19">
        <v>34369500</v>
      </c>
      <c r="O555" s="19">
        <v>0</v>
      </c>
      <c r="P555" s="19">
        <v>0</v>
      </c>
      <c r="Q555" s="19">
        <v>0</v>
      </c>
      <c r="R555" s="19">
        <v>0</v>
      </c>
      <c r="S555" s="19">
        <v>0</v>
      </c>
      <c r="T555" s="19">
        <v>0</v>
      </c>
      <c r="U555" s="19">
        <v>34369500</v>
      </c>
      <c r="V555" s="19">
        <v>0</v>
      </c>
      <c r="W555" s="19">
        <v>34369500</v>
      </c>
      <c r="X555" s="20">
        <f t="shared" si="127"/>
        <v>0</v>
      </c>
      <c r="Y555" s="20">
        <f t="shared" si="128"/>
        <v>0</v>
      </c>
      <c r="Z555" s="21">
        <f t="shared" si="129"/>
        <v>0</v>
      </c>
    </row>
    <row r="556" spans="1:26" outlineLevel="2" x14ac:dyDescent="0.25">
      <c r="A556" s="15" t="s">
        <v>242</v>
      </c>
      <c r="B556" s="16" t="s">
        <v>257</v>
      </c>
      <c r="C556" s="16" t="s">
        <v>112</v>
      </c>
      <c r="D556" s="16" t="s">
        <v>115</v>
      </c>
      <c r="E556" s="16"/>
      <c r="F556" s="16">
        <v>280</v>
      </c>
      <c r="G556" s="16">
        <v>2210</v>
      </c>
      <c r="H556" s="16">
        <v>3480</v>
      </c>
      <c r="I556" s="17" t="s">
        <v>116</v>
      </c>
      <c r="J556" s="18">
        <v>396286728</v>
      </c>
      <c r="K556" s="19">
        <v>396286728</v>
      </c>
      <c r="L556" s="19">
        <v>-396286728</v>
      </c>
      <c r="M556" s="19">
        <v>0</v>
      </c>
      <c r="N556" s="19">
        <v>0</v>
      </c>
      <c r="O556" s="19">
        <v>0</v>
      </c>
      <c r="P556" s="19">
        <v>0</v>
      </c>
      <c r="Q556" s="19">
        <v>0</v>
      </c>
      <c r="R556" s="19">
        <v>0</v>
      </c>
      <c r="S556" s="19">
        <v>0</v>
      </c>
      <c r="T556" s="19">
        <v>0</v>
      </c>
      <c r="U556" s="19">
        <v>396286728</v>
      </c>
      <c r="V556" s="19">
        <v>0</v>
      </c>
      <c r="W556" s="19">
        <v>0</v>
      </c>
      <c r="X556" s="20">
        <v>0</v>
      </c>
      <c r="Y556" s="20">
        <v>0</v>
      </c>
      <c r="Z556" s="21">
        <v>0</v>
      </c>
    </row>
    <row r="557" spans="1:26" outlineLevel="2" x14ac:dyDescent="0.25">
      <c r="A557" s="15" t="s">
        <v>242</v>
      </c>
      <c r="B557" s="16" t="s">
        <v>286</v>
      </c>
      <c r="C557" s="16" t="s">
        <v>112</v>
      </c>
      <c r="D557" s="16" t="s">
        <v>115</v>
      </c>
      <c r="E557" s="16"/>
      <c r="F557" s="16">
        <v>280</v>
      </c>
      <c r="G557" s="16">
        <v>2210</v>
      </c>
      <c r="H557" s="16">
        <v>3480</v>
      </c>
      <c r="I557" s="17" t="s">
        <v>116</v>
      </c>
      <c r="J557" s="18">
        <v>24981096</v>
      </c>
      <c r="K557" s="19">
        <v>24981096</v>
      </c>
      <c r="L557" s="19">
        <v>-955248</v>
      </c>
      <c r="M557" s="19">
        <v>0</v>
      </c>
      <c r="N557" s="19">
        <v>24025848</v>
      </c>
      <c r="O557" s="19">
        <v>0</v>
      </c>
      <c r="P557" s="19">
        <v>0</v>
      </c>
      <c r="Q557" s="19">
        <v>0</v>
      </c>
      <c r="R557" s="19">
        <v>0</v>
      </c>
      <c r="S557" s="19">
        <v>0</v>
      </c>
      <c r="T557" s="19">
        <v>6245274</v>
      </c>
      <c r="U557" s="19">
        <v>24981096</v>
      </c>
      <c r="V557" s="19">
        <v>0</v>
      </c>
      <c r="W557" s="19">
        <v>24025848</v>
      </c>
      <c r="X557" s="20">
        <f t="shared" ref="X557:X562" si="131">R557/N557</f>
        <v>0</v>
      </c>
      <c r="Y557" s="20">
        <f t="shared" ref="Y557:Y562" si="132">(O557+P557+Q557)/N557</f>
        <v>0</v>
      </c>
      <c r="Z557" s="21">
        <f t="shared" ref="Z557:Z562" si="133">X557+Y557</f>
        <v>0</v>
      </c>
    </row>
    <row r="558" spans="1:26" outlineLevel="2" x14ac:dyDescent="0.25">
      <c r="A558" s="15" t="s">
        <v>296</v>
      </c>
      <c r="B558" s="16" t="s">
        <v>35</v>
      </c>
      <c r="C558" s="16" t="s">
        <v>112</v>
      </c>
      <c r="D558" s="16" t="s">
        <v>115</v>
      </c>
      <c r="E558" s="16"/>
      <c r="F558" s="16">
        <v>280</v>
      </c>
      <c r="G558" s="16">
        <v>2210</v>
      </c>
      <c r="H558" s="16">
        <v>3480</v>
      </c>
      <c r="I558" s="17" t="s">
        <v>116</v>
      </c>
      <c r="J558" s="18">
        <v>18000000</v>
      </c>
      <c r="K558" s="19">
        <v>18000000</v>
      </c>
      <c r="L558" s="19">
        <v>0</v>
      </c>
      <c r="M558" s="19">
        <v>0</v>
      </c>
      <c r="N558" s="19">
        <v>18000000</v>
      </c>
      <c r="O558" s="19">
        <v>0</v>
      </c>
      <c r="P558" s="19">
        <v>0</v>
      </c>
      <c r="Q558" s="19">
        <v>0</v>
      </c>
      <c r="R558" s="19">
        <v>0</v>
      </c>
      <c r="S558" s="19">
        <v>0</v>
      </c>
      <c r="T558" s="19">
        <v>0</v>
      </c>
      <c r="U558" s="19">
        <v>18000000</v>
      </c>
      <c r="V558" s="19">
        <v>0</v>
      </c>
      <c r="W558" s="19">
        <v>18000000</v>
      </c>
      <c r="X558" s="20">
        <f t="shared" si="131"/>
        <v>0</v>
      </c>
      <c r="Y558" s="20">
        <f t="shared" si="132"/>
        <v>0</v>
      </c>
      <c r="Z558" s="21">
        <f t="shared" si="133"/>
        <v>0</v>
      </c>
    </row>
    <row r="559" spans="1:26" outlineLevel="2" x14ac:dyDescent="0.25">
      <c r="A559" s="15" t="s">
        <v>312</v>
      </c>
      <c r="B559" s="16" t="s">
        <v>35</v>
      </c>
      <c r="C559" s="16" t="s">
        <v>112</v>
      </c>
      <c r="D559" s="16" t="s">
        <v>115</v>
      </c>
      <c r="E559" s="16"/>
      <c r="F559" s="16">
        <v>280</v>
      </c>
      <c r="G559" s="16">
        <v>2210</v>
      </c>
      <c r="H559" s="16">
        <v>3480</v>
      </c>
      <c r="I559" s="17" t="s">
        <v>116</v>
      </c>
      <c r="J559" s="18">
        <v>731977088</v>
      </c>
      <c r="K559" s="19">
        <v>731977088</v>
      </c>
      <c r="L559" s="19">
        <v>-276097826</v>
      </c>
      <c r="M559" s="19">
        <v>0</v>
      </c>
      <c r="N559" s="19">
        <v>455879262</v>
      </c>
      <c r="O559" s="19">
        <v>0</v>
      </c>
      <c r="P559" s="19">
        <v>15701074.039999999</v>
      </c>
      <c r="Q559" s="19">
        <v>0</v>
      </c>
      <c r="R559" s="19">
        <v>589376.81000000006</v>
      </c>
      <c r="S559" s="19">
        <v>589376.81000000006</v>
      </c>
      <c r="T559" s="19">
        <v>0</v>
      </c>
      <c r="U559" s="19">
        <v>715686637.14999998</v>
      </c>
      <c r="V559" s="19">
        <v>0</v>
      </c>
      <c r="W559" s="19">
        <v>439588811.14999998</v>
      </c>
      <c r="X559" s="20">
        <f t="shared" si="131"/>
        <v>1.2928353165580057E-3</v>
      </c>
      <c r="Y559" s="20">
        <f t="shared" si="132"/>
        <v>3.4441299152581324E-2</v>
      </c>
      <c r="Z559" s="21">
        <f t="shared" si="133"/>
        <v>3.5734134469139332E-2</v>
      </c>
    </row>
    <row r="560" spans="1:26" outlineLevel="2" x14ac:dyDescent="0.25">
      <c r="A560" s="15" t="s">
        <v>333</v>
      </c>
      <c r="B560" s="16" t="s">
        <v>35</v>
      </c>
      <c r="C560" s="16" t="s">
        <v>112</v>
      </c>
      <c r="D560" s="16" t="s">
        <v>115</v>
      </c>
      <c r="E560" s="16"/>
      <c r="F560" s="16">
        <v>280</v>
      </c>
      <c r="G560" s="16">
        <v>2210</v>
      </c>
      <c r="H560" s="16">
        <v>3480</v>
      </c>
      <c r="I560" s="17" t="s">
        <v>116</v>
      </c>
      <c r="J560" s="18">
        <v>225135460</v>
      </c>
      <c r="K560" s="19">
        <v>225135460</v>
      </c>
      <c r="L560" s="19">
        <v>0</v>
      </c>
      <c r="M560" s="19">
        <v>0</v>
      </c>
      <c r="N560" s="19">
        <v>225135460</v>
      </c>
      <c r="O560" s="19">
        <v>0</v>
      </c>
      <c r="P560" s="19">
        <v>0</v>
      </c>
      <c r="Q560" s="19">
        <v>0</v>
      </c>
      <c r="R560" s="19">
        <v>0</v>
      </c>
      <c r="S560" s="19">
        <v>0</v>
      </c>
      <c r="T560" s="19">
        <v>0</v>
      </c>
      <c r="U560" s="19">
        <v>225135460</v>
      </c>
      <c r="V560" s="19">
        <v>0</v>
      </c>
      <c r="W560" s="19">
        <v>225135460</v>
      </c>
      <c r="X560" s="20">
        <f t="shared" si="131"/>
        <v>0</v>
      </c>
      <c r="Y560" s="20">
        <f t="shared" si="132"/>
        <v>0</v>
      </c>
      <c r="Z560" s="21">
        <f t="shared" si="133"/>
        <v>0</v>
      </c>
    </row>
    <row r="561" spans="1:26" outlineLevel="2" x14ac:dyDescent="0.25">
      <c r="A561" s="15" t="s">
        <v>341</v>
      </c>
      <c r="B561" s="16" t="s">
        <v>35</v>
      </c>
      <c r="C561" s="16" t="s">
        <v>112</v>
      </c>
      <c r="D561" s="16" t="s">
        <v>115</v>
      </c>
      <c r="E561" s="16"/>
      <c r="F561" s="16">
        <v>280</v>
      </c>
      <c r="G561" s="16">
        <v>2210</v>
      </c>
      <c r="H561" s="16">
        <v>3480</v>
      </c>
      <c r="I561" s="17" t="s">
        <v>116</v>
      </c>
      <c r="J561" s="18">
        <v>68376798</v>
      </c>
      <c r="K561" s="19">
        <v>68376798</v>
      </c>
      <c r="L561" s="19">
        <v>-9100000</v>
      </c>
      <c r="M561" s="19">
        <v>0</v>
      </c>
      <c r="N561" s="19">
        <v>59276798</v>
      </c>
      <c r="O561" s="19">
        <v>0</v>
      </c>
      <c r="P561" s="19">
        <v>0</v>
      </c>
      <c r="Q561" s="19">
        <v>0</v>
      </c>
      <c r="R561" s="19">
        <v>0</v>
      </c>
      <c r="S561" s="19">
        <v>0</v>
      </c>
      <c r="T561" s="19">
        <v>0</v>
      </c>
      <c r="U561" s="19">
        <v>68376798</v>
      </c>
      <c r="V561" s="19">
        <v>0</v>
      </c>
      <c r="W561" s="19">
        <v>59276798</v>
      </c>
      <c r="X561" s="20">
        <f t="shared" si="131"/>
        <v>0</v>
      </c>
      <c r="Y561" s="20">
        <f t="shared" si="132"/>
        <v>0</v>
      </c>
      <c r="Z561" s="21">
        <f t="shared" si="133"/>
        <v>0</v>
      </c>
    </row>
    <row r="562" spans="1:26" outlineLevel="2" x14ac:dyDescent="0.25">
      <c r="A562" s="15" t="s">
        <v>362</v>
      </c>
      <c r="B562" s="16" t="s">
        <v>35</v>
      </c>
      <c r="C562" s="16" t="s">
        <v>112</v>
      </c>
      <c r="D562" s="16" t="s">
        <v>115</v>
      </c>
      <c r="E562" s="16"/>
      <c r="F562" s="16">
        <v>280</v>
      </c>
      <c r="G562" s="16">
        <v>2210</v>
      </c>
      <c r="H562" s="16">
        <v>3460</v>
      </c>
      <c r="I562" s="17" t="s">
        <v>116</v>
      </c>
      <c r="J562" s="18">
        <v>1400000</v>
      </c>
      <c r="K562" s="19">
        <v>1400000</v>
      </c>
      <c r="L562" s="19">
        <v>0</v>
      </c>
      <c r="M562" s="19">
        <v>0</v>
      </c>
      <c r="N562" s="19">
        <v>1400000</v>
      </c>
      <c r="O562" s="19">
        <v>0</v>
      </c>
      <c r="P562" s="19">
        <v>0</v>
      </c>
      <c r="Q562" s="19">
        <v>0</v>
      </c>
      <c r="R562" s="19">
        <v>0</v>
      </c>
      <c r="S562" s="19">
        <v>0</v>
      </c>
      <c r="T562" s="19">
        <v>0</v>
      </c>
      <c r="U562" s="19">
        <v>1400000</v>
      </c>
      <c r="V562" s="19">
        <v>0</v>
      </c>
      <c r="W562" s="19">
        <v>1400000</v>
      </c>
      <c r="X562" s="20">
        <f t="shared" si="131"/>
        <v>0</v>
      </c>
      <c r="Y562" s="20">
        <f t="shared" si="132"/>
        <v>0</v>
      </c>
      <c r="Z562" s="21">
        <f t="shared" si="133"/>
        <v>0</v>
      </c>
    </row>
    <row r="563" spans="1:26" outlineLevel="2" x14ac:dyDescent="0.25">
      <c r="A563" s="15" t="s">
        <v>472</v>
      </c>
      <c r="B563" s="16" t="s">
        <v>35</v>
      </c>
      <c r="C563" s="16" t="s">
        <v>112</v>
      </c>
      <c r="D563" s="16" t="s">
        <v>115</v>
      </c>
      <c r="E563" s="16"/>
      <c r="F563" s="16">
        <v>280</v>
      </c>
      <c r="G563" s="16">
        <v>2210</v>
      </c>
      <c r="H563" s="16">
        <v>3480</v>
      </c>
      <c r="I563" s="17" t="s">
        <v>116</v>
      </c>
      <c r="J563" s="18">
        <v>8100000</v>
      </c>
      <c r="K563" s="19">
        <v>8100000</v>
      </c>
      <c r="L563" s="19">
        <v>0</v>
      </c>
      <c r="M563" s="19">
        <v>-8100000</v>
      </c>
      <c r="N563" s="19">
        <v>0</v>
      </c>
      <c r="O563" s="19">
        <v>0</v>
      </c>
      <c r="P563" s="19">
        <v>0</v>
      </c>
      <c r="Q563" s="19">
        <v>0</v>
      </c>
      <c r="R563" s="19">
        <v>0</v>
      </c>
      <c r="S563" s="19">
        <v>0</v>
      </c>
      <c r="T563" s="19">
        <v>0</v>
      </c>
      <c r="U563" s="19">
        <v>8100000</v>
      </c>
      <c r="V563" s="19">
        <v>0</v>
      </c>
      <c r="W563" s="19">
        <v>0</v>
      </c>
      <c r="X563" s="20">
        <v>0</v>
      </c>
      <c r="Y563" s="20">
        <v>0</v>
      </c>
      <c r="Z563" s="21">
        <v>0</v>
      </c>
    </row>
    <row r="564" spans="1:26" outlineLevel="1" x14ac:dyDescent="0.25">
      <c r="A564" s="22"/>
      <c r="B564" s="23"/>
      <c r="C564" s="23"/>
      <c r="D564" s="23" t="s">
        <v>565</v>
      </c>
      <c r="E564" s="23"/>
      <c r="F564" s="23"/>
      <c r="G564" s="23"/>
      <c r="H564" s="23"/>
      <c r="I564" s="24"/>
      <c r="J564" s="25">
        <f t="shared" ref="J564:W564" si="134">SUBTOTAL(9,J554:J563)</f>
        <v>1534303503</v>
      </c>
      <c r="K564" s="26">
        <f t="shared" si="134"/>
        <v>1534303503</v>
      </c>
      <c r="L564" s="26">
        <f t="shared" si="134"/>
        <v>-682439802</v>
      </c>
      <c r="M564" s="26">
        <f t="shared" si="134"/>
        <v>-8100000</v>
      </c>
      <c r="N564" s="26">
        <f t="shared" si="134"/>
        <v>843763701</v>
      </c>
      <c r="O564" s="26">
        <f t="shared" si="134"/>
        <v>0</v>
      </c>
      <c r="P564" s="26">
        <f t="shared" si="134"/>
        <v>15701074.039999999</v>
      </c>
      <c r="Q564" s="26">
        <f t="shared" si="134"/>
        <v>0</v>
      </c>
      <c r="R564" s="26">
        <f t="shared" si="134"/>
        <v>589376.81000000006</v>
      </c>
      <c r="S564" s="26">
        <f t="shared" si="134"/>
        <v>589376.81000000006</v>
      </c>
      <c r="T564" s="26">
        <f t="shared" si="134"/>
        <v>6245274</v>
      </c>
      <c r="U564" s="26">
        <f t="shared" si="134"/>
        <v>1518013052.1500001</v>
      </c>
      <c r="V564" s="26">
        <f t="shared" si="134"/>
        <v>0</v>
      </c>
      <c r="W564" s="26">
        <f t="shared" si="134"/>
        <v>827473250.14999998</v>
      </c>
      <c r="X564" s="27">
        <f t="shared" ref="X564:X592" si="135">R564/N564</f>
        <v>6.9850932115412255E-4</v>
      </c>
      <c r="Y564" s="27">
        <f t="shared" ref="Y564:Y592" si="136">(O564+P564+Q564)/N564</f>
        <v>1.8608378176723672E-2</v>
      </c>
      <c r="Z564" s="28">
        <f t="shared" ref="Z564:Z592" si="137">X564+Y564</f>
        <v>1.9306887497877796E-2</v>
      </c>
    </row>
    <row r="565" spans="1:26" ht="30" outlineLevel="2" x14ac:dyDescent="0.25">
      <c r="A565" s="15" t="s">
        <v>34</v>
      </c>
      <c r="B565" s="16" t="s">
        <v>35</v>
      </c>
      <c r="C565" s="16" t="s">
        <v>112</v>
      </c>
      <c r="D565" s="16" t="s">
        <v>117</v>
      </c>
      <c r="E565" s="16"/>
      <c r="F565" s="16">
        <v>280</v>
      </c>
      <c r="G565" s="16">
        <v>2210</v>
      </c>
      <c r="H565" s="16">
        <v>3480</v>
      </c>
      <c r="I565" s="17" t="s">
        <v>118</v>
      </c>
      <c r="J565" s="18">
        <v>3562520</v>
      </c>
      <c r="K565" s="19">
        <v>3562520</v>
      </c>
      <c r="L565" s="19">
        <v>0</v>
      </c>
      <c r="M565" s="19">
        <v>0</v>
      </c>
      <c r="N565" s="19">
        <v>3562520</v>
      </c>
      <c r="O565" s="19">
        <v>131000</v>
      </c>
      <c r="P565" s="19">
        <v>0</v>
      </c>
      <c r="Q565" s="19">
        <v>0</v>
      </c>
      <c r="R565" s="19">
        <v>0</v>
      </c>
      <c r="S565" s="19">
        <v>0</v>
      </c>
      <c r="T565" s="19">
        <v>3431520</v>
      </c>
      <c r="U565" s="19">
        <v>3431520</v>
      </c>
      <c r="V565" s="19">
        <v>0</v>
      </c>
      <c r="W565" s="19">
        <v>3431520</v>
      </c>
      <c r="X565" s="20">
        <f t="shared" si="135"/>
        <v>0</v>
      </c>
      <c r="Y565" s="20">
        <f t="shared" si="136"/>
        <v>3.6771723386816071E-2</v>
      </c>
      <c r="Z565" s="21">
        <f t="shared" si="137"/>
        <v>3.6771723386816071E-2</v>
      </c>
    </row>
    <row r="566" spans="1:26" ht="30" outlineLevel="2" x14ac:dyDescent="0.25">
      <c r="A566" s="15" t="s">
        <v>172</v>
      </c>
      <c r="B566" s="16" t="s">
        <v>35</v>
      </c>
      <c r="C566" s="16" t="s">
        <v>112</v>
      </c>
      <c r="D566" s="16" t="s">
        <v>117</v>
      </c>
      <c r="E566" s="16"/>
      <c r="F566" s="16">
        <v>280</v>
      </c>
      <c r="G566" s="16">
        <v>2210</v>
      </c>
      <c r="H566" s="16">
        <v>3480</v>
      </c>
      <c r="I566" s="17" t="s">
        <v>118</v>
      </c>
      <c r="J566" s="18">
        <v>1284000</v>
      </c>
      <c r="K566" s="19">
        <v>1284000</v>
      </c>
      <c r="L566" s="19">
        <v>0</v>
      </c>
      <c r="M566" s="19">
        <v>0</v>
      </c>
      <c r="N566" s="19">
        <v>1284000</v>
      </c>
      <c r="O566" s="19">
        <v>0</v>
      </c>
      <c r="P566" s="19">
        <v>244673</v>
      </c>
      <c r="Q566" s="19">
        <v>0</v>
      </c>
      <c r="R566" s="19">
        <v>0</v>
      </c>
      <c r="S566" s="19">
        <v>0</v>
      </c>
      <c r="T566" s="19">
        <v>-244673</v>
      </c>
      <c r="U566" s="19">
        <v>1039327</v>
      </c>
      <c r="V566" s="19">
        <v>0</v>
      </c>
      <c r="W566" s="19">
        <v>1039327</v>
      </c>
      <c r="X566" s="20">
        <f t="shared" si="135"/>
        <v>0</v>
      </c>
      <c r="Y566" s="20">
        <f t="shared" si="136"/>
        <v>0.19055529595015577</v>
      </c>
      <c r="Z566" s="21">
        <f t="shared" si="137"/>
        <v>0.19055529595015577</v>
      </c>
    </row>
    <row r="567" spans="1:26" ht="30" outlineLevel="2" x14ac:dyDescent="0.25">
      <c r="A567" s="15" t="s">
        <v>242</v>
      </c>
      <c r="B567" s="16" t="s">
        <v>257</v>
      </c>
      <c r="C567" s="16" t="s">
        <v>112</v>
      </c>
      <c r="D567" s="16" t="s">
        <v>117</v>
      </c>
      <c r="E567" s="16"/>
      <c r="F567" s="16">
        <v>280</v>
      </c>
      <c r="G567" s="16">
        <v>2210</v>
      </c>
      <c r="H567" s="16">
        <v>3480</v>
      </c>
      <c r="I567" s="17" t="s">
        <v>118</v>
      </c>
      <c r="J567" s="18">
        <v>91411420</v>
      </c>
      <c r="K567" s="19">
        <v>91411420</v>
      </c>
      <c r="L567" s="19">
        <v>0</v>
      </c>
      <c r="M567" s="19">
        <v>0</v>
      </c>
      <c r="N567" s="19">
        <v>91411420</v>
      </c>
      <c r="O567" s="19">
        <v>0</v>
      </c>
      <c r="P567" s="19">
        <v>0</v>
      </c>
      <c r="Q567" s="19">
        <v>0</v>
      </c>
      <c r="R567" s="19">
        <v>0</v>
      </c>
      <c r="S567" s="19">
        <v>0</v>
      </c>
      <c r="T567" s="19">
        <v>0</v>
      </c>
      <c r="U567" s="19">
        <v>91411420</v>
      </c>
      <c r="V567" s="19">
        <v>0</v>
      </c>
      <c r="W567" s="19">
        <v>91411420</v>
      </c>
      <c r="X567" s="20">
        <f t="shared" si="135"/>
        <v>0</v>
      </c>
      <c r="Y567" s="20">
        <f t="shared" si="136"/>
        <v>0</v>
      </c>
      <c r="Z567" s="21">
        <f t="shared" si="137"/>
        <v>0</v>
      </c>
    </row>
    <row r="568" spans="1:26" ht="30" outlineLevel="2" x14ac:dyDescent="0.25">
      <c r="A568" s="15" t="s">
        <v>341</v>
      </c>
      <c r="B568" s="16" t="s">
        <v>35</v>
      </c>
      <c r="C568" s="16" t="s">
        <v>112</v>
      </c>
      <c r="D568" s="16" t="s">
        <v>117</v>
      </c>
      <c r="E568" s="16"/>
      <c r="F568" s="16">
        <v>280</v>
      </c>
      <c r="G568" s="16">
        <v>2210</v>
      </c>
      <c r="H568" s="16">
        <v>3480</v>
      </c>
      <c r="I568" s="17" t="s">
        <v>118</v>
      </c>
      <c r="J568" s="18">
        <v>969600</v>
      </c>
      <c r="K568" s="19">
        <v>969600</v>
      </c>
      <c r="L568" s="19">
        <v>0</v>
      </c>
      <c r="M568" s="19">
        <v>0</v>
      </c>
      <c r="N568" s="19">
        <v>969600</v>
      </c>
      <c r="O568" s="19">
        <v>0</v>
      </c>
      <c r="P568" s="19">
        <v>0</v>
      </c>
      <c r="Q568" s="19">
        <v>0</v>
      </c>
      <c r="R568" s="19">
        <v>0</v>
      </c>
      <c r="S568" s="19">
        <v>0</v>
      </c>
      <c r="T568" s="19">
        <v>0</v>
      </c>
      <c r="U568" s="19">
        <v>969600</v>
      </c>
      <c r="V568" s="19">
        <v>0</v>
      </c>
      <c r="W568" s="19">
        <v>969600</v>
      </c>
      <c r="X568" s="20">
        <f t="shared" si="135"/>
        <v>0</v>
      </c>
      <c r="Y568" s="20">
        <f t="shared" si="136"/>
        <v>0</v>
      </c>
      <c r="Z568" s="21">
        <f t="shared" si="137"/>
        <v>0</v>
      </c>
    </row>
    <row r="569" spans="1:26" outlineLevel="1" x14ac:dyDescent="0.25">
      <c r="A569" s="22"/>
      <c r="B569" s="23"/>
      <c r="C569" s="23"/>
      <c r="D569" s="23" t="s">
        <v>566</v>
      </c>
      <c r="E569" s="23"/>
      <c r="F569" s="23"/>
      <c r="G569" s="23"/>
      <c r="H569" s="23"/>
      <c r="I569" s="24"/>
      <c r="J569" s="25">
        <f t="shared" ref="J569:W569" si="138">SUBTOTAL(9,J565:J568)</f>
        <v>97227540</v>
      </c>
      <c r="K569" s="26">
        <f t="shared" si="138"/>
        <v>97227540</v>
      </c>
      <c r="L569" s="26">
        <f t="shared" si="138"/>
        <v>0</v>
      </c>
      <c r="M569" s="26">
        <f t="shared" si="138"/>
        <v>0</v>
      </c>
      <c r="N569" s="26">
        <f t="shared" si="138"/>
        <v>97227540</v>
      </c>
      <c r="O569" s="26">
        <f t="shared" si="138"/>
        <v>131000</v>
      </c>
      <c r="P569" s="26">
        <f t="shared" si="138"/>
        <v>244673</v>
      </c>
      <c r="Q569" s="26">
        <f t="shared" si="138"/>
        <v>0</v>
      </c>
      <c r="R569" s="26">
        <f t="shared" si="138"/>
        <v>0</v>
      </c>
      <c r="S569" s="26">
        <f t="shared" si="138"/>
        <v>0</v>
      </c>
      <c r="T569" s="26">
        <f t="shared" si="138"/>
        <v>3186847</v>
      </c>
      <c r="U569" s="26">
        <f t="shared" si="138"/>
        <v>96851867</v>
      </c>
      <c r="V569" s="26">
        <f t="shared" si="138"/>
        <v>0</v>
      </c>
      <c r="W569" s="26">
        <f t="shared" si="138"/>
        <v>96851867</v>
      </c>
      <c r="X569" s="27">
        <f t="shared" si="135"/>
        <v>0</v>
      </c>
      <c r="Y569" s="27">
        <f t="shared" si="136"/>
        <v>3.8638538010938054E-3</v>
      </c>
      <c r="Z569" s="28">
        <f t="shared" si="137"/>
        <v>3.8638538010938054E-3</v>
      </c>
    </row>
    <row r="570" spans="1:26" ht="30" outlineLevel="2" x14ac:dyDescent="0.25">
      <c r="A570" s="15" t="s">
        <v>242</v>
      </c>
      <c r="B570" s="16" t="s">
        <v>257</v>
      </c>
      <c r="C570" s="16" t="s">
        <v>112</v>
      </c>
      <c r="D570" s="16" t="s">
        <v>263</v>
      </c>
      <c r="E570" s="16"/>
      <c r="F570" s="16">
        <v>280</v>
      </c>
      <c r="G570" s="16">
        <v>2210</v>
      </c>
      <c r="H570" s="16">
        <v>3480</v>
      </c>
      <c r="I570" s="17" t="s">
        <v>264</v>
      </c>
      <c r="J570" s="18">
        <v>0</v>
      </c>
      <c r="K570" s="19">
        <v>0</v>
      </c>
      <c r="L570" s="19">
        <v>396286728</v>
      </c>
      <c r="M570" s="19">
        <v>0</v>
      </c>
      <c r="N570" s="19">
        <v>396286728</v>
      </c>
      <c r="O570" s="19">
        <v>0</v>
      </c>
      <c r="P570" s="19">
        <v>0</v>
      </c>
      <c r="Q570" s="19">
        <v>0</v>
      </c>
      <c r="R570" s="19">
        <v>0</v>
      </c>
      <c r="S570" s="19">
        <v>0</v>
      </c>
      <c r="T570" s="19">
        <v>0</v>
      </c>
      <c r="U570" s="19">
        <v>0</v>
      </c>
      <c r="V570" s="19">
        <v>0</v>
      </c>
      <c r="W570" s="19">
        <v>396286728</v>
      </c>
      <c r="X570" s="20">
        <f t="shared" si="135"/>
        <v>0</v>
      </c>
      <c r="Y570" s="20">
        <f t="shared" si="136"/>
        <v>0</v>
      </c>
      <c r="Z570" s="21">
        <f t="shared" si="137"/>
        <v>0</v>
      </c>
    </row>
    <row r="571" spans="1:26" ht="30" outlineLevel="2" x14ac:dyDescent="0.25">
      <c r="A571" s="15" t="s">
        <v>296</v>
      </c>
      <c r="B571" s="16" t="s">
        <v>35</v>
      </c>
      <c r="C571" s="16" t="s">
        <v>112</v>
      </c>
      <c r="D571" s="16" t="s">
        <v>263</v>
      </c>
      <c r="E571" s="16"/>
      <c r="F571" s="16">
        <v>280</v>
      </c>
      <c r="G571" s="16">
        <v>2210</v>
      </c>
      <c r="H571" s="16">
        <v>3480</v>
      </c>
      <c r="I571" s="17" t="s">
        <v>302</v>
      </c>
      <c r="J571" s="18">
        <v>1518687500</v>
      </c>
      <c r="K571" s="19">
        <v>1518687500</v>
      </c>
      <c r="L571" s="19">
        <v>0</v>
      </c>
      <c r="M571" s="19">
        <v>0</v>
      </c>
      <c r="N571" s="19">
        <v>1518687500</v>
      </c>
      <c r="O571" s="19">
        <v>0</v>
      </c>
      <c r="P571" s="19">
        <v>771343062.19000006</v>
      </c>
      <c r="Q571" s="19">
        <v>0</v>
      </c>
      <c r="R571" s="19">
        <v>0</v>
      </c>
      <c r="S571" s="19">
        <v>0</v>
      </c>
      <c r="T571" s="19">
        <v>747344437.80999994</v>
      </c>
      <c r="U571" s="19">
        <v>747344437.80999994</v>
      </c>
      <c r="V571" s="19">
        <v>0</v>
      </c>
      <c r="W571" s="19">
        <v>747344437.80999994</v>
      </c>
      <c r="X571" s="20">
        <f t="shared" si="135"/>
        <v>0</v>
      </c>
      <c r="Y571" s="20">
        <f t="shared" si="136"/>
        <v>0.50790110683731848</v>
      </c>
      <c r="Z571" s="21">
        <f t="shared" si="137"/>
        <v>0.50790110683731848</v>
      </c>
    </row>
    <row r="572" spans="1:26" ht="30" outlineLevel="2" x14ac:dyDescent="0.25">
      <c r="A572" s="15" t="s">
        <v>312</v>
      </c>
      <c r="B572" s="16" t="s">
        <v>35</v>
      </c>
      <c r="C572" s="16" t="s">
        <v>112</v>
      </c>
      <c r="D572" s="16" t="s">
        <v>263</v>
      </c>
      <c r="E572" s="16"/>
      <c r="F572" s="16">
        <v>280</v>
      </c>
      <c r="G572" s="16">
        <v>2210</v>
      </c>
      <c r="H572" s="16">
        <v>3480</v>
      </c>
      <c r="I572" s="17" t="s">
        <v>264</v>
      </c>
      <c r="J572" s="18">
        <v>0</v>
      </c>
      <c r="K572" s="19">
        <v>0</v>
      </c>
      <c r="L572" s="19">
        <v>276097826</v>
      </c>
      <c r="M572" s="19">
        <v>0</v>
      </c>
      <c r="N572" s="19">
        <v>276097826</v>
      </c>
      <c r="O572" s="19">
        <v>0</v>
      </c>
      <c r="P572" s="19">
        <v>0</v>
      </c>
      <c r="Q572" s="19">
        <v>0</v>
      </c>
      <c r="R572" s="19">
        <v>0</v>
      </c>
      <c r="S572" s="19">
        <v>0</v>
      </c>
      <c r="T572" s="19">
        <v>0</v>
      </c>
      <c r="U572" s="19">
        <v>0</v>
      </c>
      <c r="V572" s="19">
        <v>0</v>
      </c>
      <c r="W572" s="19">
        <v>276097826</v>
      </c>
      <c r="X572" s="20">
        <f t="shared" si="135"/>
        <v>0</v>
      </c>
      <c r="Y572" s="20">
        <f t="shared" si="136"/>
        <v>0</v>
      </c>
      <c r="Z572" s="21">
        <f t="shared" si="137"/>
        <v>0</v>
      </c>
    </row>
    <row r="573" spans="1:26" outlineLevel="1" x14ac:dyDescent="0.25">
      <c r="A573" s="22"/>
      <c r="B573" s="23"/>
      <c r="C573" s="23"/>
      <c r="D573" s="23" t="s">
        <v>567</v>
      </c>
      <c r="E573" s="23"/>
      <c r="F573" s="23"/>
      <c r="G573" s="23"/>
      <c r="H573" s="23"/>
      <c r="I573" s="24"/>
      <c r="J573" s="25">
        <f t="shared" ref="J573:W573" si="139">SUBTOTAL(9,J570:J572)</f>
        <v>1518687500</v>
      </c>
      <c r="K573" s="26">
        <f t="shared" si="139"/>
        <v>1518687500</v>
      </c>
      <c r="L573" s="26">
        <f t="shared" si="139"/>
        <v>672384554</v>
      </c>
      <c r="M573" s="26">
        <f t="shared" si="139"/>
        <v>0</v>
      </c>
      <c r="N573" s="26">
        <f t="shared" si="139"/>
        <v>2191072054</v>
      </c>
      <c r="O573" s="26">
        <f t="shared" si="139"/>
        <v>0</v>
      </c>
      <c r="P573" s="26">
        <f t="shared" si="139"/>
        <v>771343062.19000006</v>
      </c>
      <c r="Q573" s="26">
        <f t="shared" si="139"/>
        <v>0</v>
      </c>
      <c r="R573" s="26">
        <f t="shared" si="139"/>
        <v>0</v>
      </c>
      <c r="S573" s="26">
        <f t="shared" si="139"/>
        <v>0</v>
      </c>
      <c r="T573" s="26">
        <f t="shared" si="139"/>
        <v>747344437.80999994</v>
      </c>
      <c r="U573" s="26">
        <f t="shared" si="139"/>
        <v>747344437.80999994</v>
      </c>
      <c r="V573" s="26">
        <f t="shared" si="139"/>
        <v>0</v>
      </c>
      <c r="W573" s="26">
        <f t="shared" si="139"/>
        <v>1419728991.8099999</v>
      </c>
      <c r="X573" s="27">
        <f t="shared" si="135"/>
        <v>0</v>
      </c>
      <c r="Y573" s="27">
        <f t="shared" si="136"/>
        <v>0.35203911289993572</v>
      </c>
      <c r="Z573" s="28">
        <f t="shared" si="137"/>
        <v>0.35203911289993572</v>
      </c>
    </row>
    <row r="574" spans="1:26" ht="30" outlineLevel="2" x14ac:dyDescent="0.25">
      <c r="A574" s="15" t="s">
        <v>312</v>
      </c>
      <c r="B574" s="16" t="s">
        <v>35</v>
      </c>
      <c r="C574" s="16" t="s">
        <v>112</v>
      </c>
      <c r="D574" s="16" t="s">
        <v>315</v>
      </c>
      <c r="E574" s="16"/>
      <c r="F574" s="16">
        <v>280</v>
      </c>
      <c r="G574" s="16">
        <v>2210</v>
      </c>
      <c r="H574" s="16">
        <v>3480</v>
      </c>
      <c r="I574" s="17" t="s">
        <v>316</v>
      </c>
      <c r="J574" s="18">
        <v>97500</v>
      </c>
      <c r="K574" s="19">
        <v>97500</v>
      </c>
      <c r="L574" s="19">
        <v>0</v>
      </c>
      <c r="M574" s="19">
        <v>0</v>
      </c>
      <c r="N574" s="19">
        <v>97500</v>
      </c>
      <c r="O574" s="19">
        <v>0</v>
      </c>
      <c r="P574" s="19">
        <v>0</v>
      </c>
      <c r="Q574" s="19">
        <v>0</v>
      </c>
      <c r="R574" s="19">
        <v>0</v>
      </c>
      <c r="S574" s="19">
        <v>0</v>
      </c>
      <c r="T574" s="19">
        <v>0</v>
      </c>
      <c r="U574" s="19">
        <v>97500</v>
      </c>
      <c r="V574" s="19">
        <v>0</v>
      </c>
      <c r="W574" s="19">
        <v>97500</v>
      </c>
      <c r="X574" s="20">
        <f t="shared" si="135"/>
        <v>0</v>
      </c>
      <c r="Y574" s="20">
        <f t="shared" si="136"/>
        <v>0</v>
      </c>
      <c r="Z574" s="21">
        <f t="shared" si="137"/>
        <v>0</v>
      </c>
    </row>
    <row r="575" spans="1:26" ht="30" outlineLevel="2" x14ac:dyDescent="0.25">
      <c r="A575" s="15" t="s">
        <v>341</v>
      </c>
      <c r="B575" s="16" t="s">
        <v>35</v>
      </c>
      <c r="C575" s="16" t="s">
        <v>112</v>
      </c>
      <c r="D575" s="16" t="s">
        <v>315</v>
      </c>
      <c r="E575" s="16"/>
      <c r="F575" s="16">
        <v>280</v>
      </c>
      <c r="G575" s="16">
        <v>2210</v>
      </c>
      <c r="H575" s="16">
        <v>3480</v>
      </c>
      <c r="I575" s="17" t="s">
        <v>357</v>
      </c>
      <c r="J575" s="18">
        <v>0</v>
      </c>
      <c r="K575" s="19">
        <v>1840930</v>
      </c>
      <c r="L575" s="19">
        <v>0</v>
      </c>
      <c r="M575" s="19">
        <v>0</v>
      </c>
      <c r="N575" s="19">
        <v>1840930</v>
      </c>
      <c r="O575" s="19">
        <v>0</v>
      </c>
      <c r="P575" s="19">
        <v>1840930</v>
      </c>
      <c r="Q575" s="19">
        <v>0</v>
      </c>
      <c r="R575" s="19">
        <v>0</v>
      </c>
      <c r="S575" s="19">
        <v>0</v>
      </c>
      <c r="T575" s="19">
        <v>0</v>
      </c>
      <c r="U575" s="19">
        <v>0</v>
      </c>
      <c r="V575" s="19">
        <v>0</v>
      </c>
      <c r="W575" s="19">
        <v>0</v>
      </c>
      <c r="X575" s="20">
        <f t="shared" si="135"/>
        <v>0</v>
      </c>
      <c r="Y575" s="20">
        <f t="shared" si="136"/>
        <v>1</v>
      </c>
      <c r="Z575" s="21">
        <f t="shared" si="137"/>
        <v>1</v>
      </c>
    </row>
    <row r="576" spans="1:26" ht="30" outlineLevel="2" x14ac:dyDescent="0.25">
      <c r="A576" s="15" t="s">
        <v>341</v>
      </c>
      <c r="B576" s="16" t="s">
        <v>35</v>
      </c>
      <c r="C576" s="16" t="s">
        <v>112</v>
      </c>
      <c r="D576" s="16" t="s">
        <v>315</v>
      </c>
      <c r="E576" s="16"/>
      <c r="F576" s="16" t="s">
        <v>38</v>
      </c>
      <c r="G576" s="16">
        <v>2210</v>
      </c>
      <c r="H576" s="16">
        <v>3480</v>
      </c>
      <c r="I576" s="17" t="s">
        <v>357</v>
      </c>
      <c r="J576" s="18"/>
      <c r="K576" s="19"/>
      <c r="L576" s="19">
        <v>0</v>
      </c>
      <c r="M576" s="19">
        <v>25000000</v>
      </c>
      <c r="N576" s="19">
        <v>25000000</v>
      </c>
      <c r="O576" s="19"/>
      <c r="P576" s="19"/>
      <c r="Q576" s="19"/>
      <c r="R576" s="19"/>
      <c r="S576" s="19"/>
      <c r="T576" s="19"/>
      <c r="U576" s="19"/>
      <c r="V576" s="19"/>
      <c r="W576" s="19">
        <v>25000000</v>
      </c>
      <c r="X576" s="20">
        <f t="shared" si="135"/>
        <v>0</v>
      </c>
      <c r="Y576" s="20">
        <f t="shared" si="136"/>
        <v>0</v>
      </c>
      <c r="Z576" s="21">
        <f t="shared" si="137"/>
        <v>0</v>
      </c>
    </row>
    <row r="577" spans="1:26" ht="30" outlineLevel="2" x14ac:dyDescent="0.25">
      <c r="A577" s="15" t="s">
        <v>362</v>
      </c>
      <c r="B577" s="16" t="s">
        <v>35</v>
      </c>
      <c r="C577" s="16" t="s">
        <v>112</v>
      </c>
      <c r="D577" s="16" t="s">
        <v>315</v>
      </c>
      <c r="E577" s="16"/>
      <c r="F577" s="16">
        <v>280</v>
      </c>
      <c r="G577" s="16">
        <v>2210</v>
      </c>
      <c r="H577" s="16">
        <v>3460</v>
      </c>
      <c r="I577" s="17" t="s">
        <v>316</v>
      </c>
      <c r="J577" s="18">
        <v>770058</v>
      </c>
      <c r="K577" s="19">
        <v>770058</v>
      </c>
      <c r="L577" s="19">
        <v>0</v>
      </c>
      <c r="M577" s="19">
        <v>0</v>
      </c>
      <c r="N577" s="19">
        <v>770058</v>
      </c>
      <c r="O577" s="19">
        <v>0</v>
      </c>
      <c r="P577" s="19">
        <v>0</v>
      </c>
      <c r="Q577" s="19">
        <v>0</v>
      </c>
      <c r="R577" s="19">
        <v>0</v>
      </c>
      <c r="S577" s="19">
        <v>0</v>
      </c>
      <c r="T577" s="19">
        <v>0</v>
      </c>
      <c r="U577" s="19">
        <v>770058</v>
      </c>
      <c r="V577" s="19">
        <v>0</v>
      </c>
      <c r="W577" s="19">
        <v>770058</v>
      </c>
      <c r="X577" s="20">
        <f t="shared" si="135"/>
        <v>0</v>
      </c>
      <c r="Y577" s="20">
        <f t="shared" si="136"/>
        <v>0</v>
      </c>
      <c r="Z577" s="21">
        <f t="shared" si="137"/>
        <v>0</v>
      </c>
    </row>
    <row r="578" spans="1:26" outlineLevel="1" x14ac:dyDescent="0.25">
      <c r="A578" s="22"/>
      <c r="B578" s="23"/>
      <c r="C578" s="23"/>
      <c r="D578" s="23" t="s">
        <v>568</v>
      </c>
      <c r="E578" s="23"/>
      <c r="F578" s="23"/>
      <c r="G578" s="23"/>
      <c r="H578" s="23"/>
      <c r="I578" s="24"/>
      <c r="J578" s="25">
        <f t="shared" ref="J578:W578" si="140">SUBTOTAL(9,J574:J577)</f>
        <v>867558</v>
      </c>
      <c r="K578" s="26">
        <f t="shared" si="140"/>
        <v>2708488</v>
      </c>
      <c r="L578" s="26">
        <f t="shared" si="140"/>
        <v>0</v>
      </c>
      <c r="M578" s="26">
        <f t="shared" si="140"/>
        <v>25000000</v>
      </c>
      <c r="N578" s="26">
        <f t="shared" si="140"/>
        <v>27708488</v>
      </c>
      <c r="O578" s="26">
        <f t="shared" si="140"/>
        <v>0</v>
      </c>
      <c r="P578" s="26">
        <f t="shared" si="140"/>
        <v>1840930</v>
      </c>
      <c r="Q578" s="26">
        <f t="shared" si="140"/>
        <v>0</v>
      </c>
      <c r="R578" s="26">
        <f t="shared" si="140"/>
        <v>0</v>
      </c>
      <c r="S578" s="26">
        <f t="shared" si="140"/>
        <v>0</v>
      </c>
      <c r="T578" s="26">
        <f t="shared" si="140"/>
        <v>0</v>
      </c>
      <c r="U578" s="26">
        <f t="shared" si="140"/>
        <v>867558</v>
      </c>
      <c r="V578" s="26">
        <f t="shared" si="140"/>
        <v>0</v>
      </c>
      <c r="W578" s="26">
        <f t="shared" si="140"/>
        <v>25867558</v>
      </c>
      <c r="X578" s="27">
        <f t="shared" si="135"/>
        <v>0</v>
      </c>
      <c r="Y578" s="27">
        <f t="shared" si="136"/>
        <v>6.6439208086706142E-2</v>
      </c>
      <c r="Z578" s="28">
        <f t="shared" si="137"/>
        <v>6.6439208086706142E-2</v>
      </c>
    </row>
    <row r="579" spans="1:26" ht="45" outlineLevel="2" x14ac:dyDescent="0.25">
      <c r="A579" s="15" t="s">
        <v>172</v>
      </c>
      <c r="B579" s="16" t="s">
        <v>35</v>
      </c>
      <c r="C579" s="16" t="s">
        <v>112</v>
      </c>
      <c r="D579" s="16" t="s">
        <v>230</v>
      </c>
      <c r="E579" s="16"/>
      <c r="F579" s="16">
        <v>280</v>
      </c>
      <c r="G579" s="16">
        <v>2110</v>
      </c>
      <c r="H579" s="16">
        <v>3480</v>
      </c>
      <c r="I579" s="17" t="s">
        <v>231</v>
      </c>
      <c r="J579" s="18">
        <v>10000000</v>
      </c>
      <c r="K579" s="19">
        <v>10000000</v>
      </c>
      <c r="L579" s="19">
        <v>0</v>
      </c>
      <c r="M579" s="19">
        <v>0</v>
      </c>
      <c r="N579" s="19">
        <v>10000000</v>
      </c>
      <c r="O579" s="19">
        <v>0</v>
      </c>
      <c r="P579" s="19">
        <v>0</v>
      </c>
      <c r="Q579" s="19">
        <v>0</v>
      </c>
      <c r="R579" s="19">
        <v>0</v>
      </c>
      <c r="S579" s="19">
        <v>0</v>
      </c>
      <c r="T579" s="19">
        <v>0</v>
      </c>
      <c r="U579" s="19">
        <v>10000000</v>
      </c>
      <c r="V579" s="19">
        <v>0</v>
      </c>
      <c r="W579" s="19">
        <v>10000000</v>
      </c>
      <c r="X579" s="20">
        <f t="shared" si="135"/>
        <v>0</v>
      </c>
      <c r="Y579" s="20">
        <f t="shared" si="136"/>
        <v>0</v>
      </c>
      <c r="Z579" s="21">
        <f t="shared" si="137"/>
        <v>0</v>
      </c>
    </row>
    <row r="580" spans="1:26" ht="60" outlineLevel="2" x14ac:dyDescent="0.25">
      <c r="A580" s="15" t="s">
        <v>296</v>
      </c>
      <c r="B580" s="16" t="s">
        <v>35</v>
      </c>
      <c r="C580" s="16" t="s">
        <v>112</v>
      </c>
      <c r="D580" s="16" t="s">
        <v>230</v>
      </c>
      <c r="E580" s="16"/>
      <c r="F580" s="16">
        <v>280</v>
      </c>
      <c r="G580" s="16">
        <v>2110</v>
      </c>
      <c r="H580" s="16">
        <v>3480</v>
      </c>
      <c r="I580" s="17" t="s">
        <v>303</v>
      </c>
      <c r="J580" s="18">
        <v>7893979123</v>
      </c>
      <c r="K580" s="19">
        <v>7893979123</v>
      </c>
      <c r="L580" s="19">
        <v>0</v>
      </c>
      <c r="M580" s="19">
        <v>0</v>
      </c>
      <c r="N580" s="19">
        <v>7893979123</v>
      </c>
      <c r="O580" s="19">
        <v>96017881.5</v>
      </c>
      <c r="P580" s="19">
        <v>0</v>
      </c>
      <c r="Q580" s="19">
        <v>0</v>
      </c>
      <c r="R580" s="19">
        <v>0</v>
      </c>
      <c r="S580" s="19">
        <v>0</v>
      </c>
      <c r="T580" s="19">
        <v>4783174589.5</v>
      </c>
      <c r="U580" s="19">
        <v>7797961241.5</v>
      </c>
      <c r="V580" s="19">
        <v>0</v>
      </c>
      <c r="W580" s="19">
        <v>7797961241.5</v>
      </c>
      <c r="X580" s="20">
        <f t="shared" si="135"/>
        <v>0</v>
      </c>
      <c r="Y580" s="20">
        <f t="shared" si="136"/>
        <v>1.2163432408915429E-2</v>
      </c>
      <c r="Z580" s="21">
        <f t="shared" si="137"/>
        <v>1.2163432408915429E-2</v>
      </c>
    </row>
    <row r="581" spans="1:26" outlineLevel="1" x14ac:dyDescent="0.25">
      <c r="A581" s="22"/>
      <c r="B581" s="23"/>
      <c r="C581" s="23"/>
      <c r="D581" s="23" t="s">
        <v>569</v>
      </c>
      <c r="E581" s="23"/>
      <c r="F581" s="23"/>
      <c r="G581" s="23"/>
      <c r="H581" s="23"/>
      <c r="I581" s="24"/>
      <c r="J581" s="25">
        <f t="shared" ref="J581:W581" si="141">SUBTOTAL(9,J579:J580)</f>
        <v>7903979123</v>
      </c>
      <c r="K581" s="26">
        <f t="shared" si="141"/>
        <v>7903979123</v>
      </c>
      <c r="L581" s="26">
        <f t="shared" si="141"/>
        <v>0</v>
      </c>
      <c r="M581" s="26">
        <f t="shared" si="141"/>
        <v>0</v>
      </c>
      <c r="N581" s="26">
        <f t="shared" si="141"/>
        <v>7903979123</v>
      </c>
      <c r="O581" s="26">
        <f t="shared" si="141"/>
        <v>96017881.5</v>
      </c>
      <c r="P581" s="26">
        <f t="shared" si="141"/>
        <v>0</v>
      </c>
      <c r="Q581" s="26">
        <f t="shared" si="141"/>
        <v>0</v>
      </c>
      <c r="R581" s="26">
        <f t="shared" si="141"/>
        <v>0</v>
      </c>
      <c r="S581" s="26">
        <f t="shared" si="141"/>
        <v>0</v>
      </c>
      <c r="T581" s="26">
        <f t="shared" si="141"/>
        <v>4783174589.5</v>
      </c>
      <c r="U581" s="26">
        <f t="shared" si="141"/>
        <v>7807961241.5</v>
      </c>
      <c r="V581" s="26">
        <f t="shared" si="141"/>
        <v>0</v>
      </c>
      <c r="W581" s="26">
        <f t="shared" si="141"/>
        <v>7807961241.5</v>
      </c>
      <c r="X581" s="27">
        <f t="shared" si="135"/>
        <v>0</v>
      </c>
      <c r="Y581" s="27">
        <f t="shared" si="136"/>
        <v>1.2148043410260916E-2</v>
      </c>
      <c r="Z581" s="28">
        <f t="shared" si="137"/>
        <v>1.2148043410260916E-2</v>
      </c>
    </row>
    <row r="582" spans="1:26" outlineLevel="2" x14ac:dyDescent="0.25">
      <c r="A582" s="15" t="s">
        <v>34</v>
      </c>
      <c r="B582" s="16" t="s">
        <v>35</v>
      </c>
      <c r="C582" s="16" t="s">
        <v>112</v>
      </c>
      <c r="D582" s="16" t="s">
        <v>119</v>
      </c>
      <c r="E582" s="16"/>
      <c r="F582" s="16">
        <v>280</v>
      </c>
      <c r="G582" s="16">
        <v>2240</v>
      </c>
      <c r="H582" s="16">
        <v>3480</v>
      </c>
      <c r="I582" s="17" t="s">
        <v>120</v>
      </c>
      <c r="J582" s="18">
        <v>34250000</v>
      </c>
      <c r="K582" s="19">
        <v>34250000</v>
      </c>
      <c r="L582" s="19">
        <v>0</v>
      </c>
      <c r="M582" s="19">
        <v>0</v>
      </c>
      <c r="N582" s="19">
        <v>34250000</v>
      </c>
      <c r="O582" s="19">
        <v>20644734.66</v>
      </c>
      <c r="P582" s="19">
        <v>0</v>
      </c>
      <c r="Q582" s="19">
        <v>0</v>
      </c>
      <c r="R582" s="19">
        <v>0</v>
      </c>
      <c r="S582" s="19">
        <v>0</v>
      </c>
      <c r="T582" s="19">
        <v>12839300.34</v>
      </c>
      <c r="U582" s="19">
        <v>13605265.34</v>
      </c>
      <c r="V582" s="19">
        <v>0</v>
      </c>
      <c r="W582" s="19">
        <v>13605265.34</v>
      </c>
      <c r="X582" s="20">
        <f t="shared" si="135"/>
        <v>0</v>
      </c>
      <c r="Y582" s="20">
        <f t="shared" si="136"/>
        <v>0.60276597547445254</v>
      </c>
      <c r="Z582" s="21">
        <f t="shared" si="137"/>
        <v>0.60276597547445254</v>
      </c>
    </row>
    <row r="583" spans="1:26" outlineLevel="2" x14ac:dyDescent="0.25">
      <c r="A583" s="15" t="s">
        <v>34</v>
      </c>
      <c r="B583" s="16" t="s">
        <v>35</v>
      </c>
      <c r="C583" s="16" t="s">
        <v>112</v>
      </c>
      <c r="D583" s="16" t="s">
        <v>119</v>
      </c>
      <c r="E583" s="16"/>
      <c r="F583" s="16" t="s">
        <v>38</v>
      </c>
      <c r="G583" s="16">
        <v>2240</v>
      </c>
      <c r="H583" s="16">
        <v>3480</v>
      </c>
      <c r="I583" s="17" t="s">
        <v>121</v>
      </c>
      <c r="J583" s="18"/>
      <c r="K583" s="19"/>
      <c r="L583" s="19">
        <v>0</v>
      </c>
      <c r="M583" s="19">
        <v>22032000</v>
      </c>
      <c r="N583" s="19">
        <v>22032000</v>
      </c>
      <c r="O583" s="19"/>
      <c r="P583" s="19"/>
      <c r="Q583" s="19"/>
      <c r="R583" s="19"/>
      <c r="S583" s="19"/>
      <c r="T583" s="19"/>
      <c r="U583" s="19"/>
      <c r="V583" s="19"/>
      <c r="W583" s="19">
        <v>22032000</v>
      </c>
      <c r="X583" s="20">
        <f t="shared" si="135"/>
        <v>0</v>
      </c>
      <c r="Y583" s="20">
        <f t="shared" si="136"/>
        <v>0</v>
      </c>
      <c r="Z583" s="21">
        <f t="shared" si="137"/>
        <v>0</v>
      </c>
    </row>
    <row r="584" spans="1:26" outlineLevel="2" x14ac:dyDescent="0.25">
      <c r="A584" s="15" t="s">
        <v>172</v>
      </c>
      <c r="B584" s="16" t="s">
        <v>35</v>
      </c>
      <c r="C584" s="16" t="s">
        <v>112</v>
      </c>
      <c r="D584" s="16" t="s">
        <v>119</v>
      </c>
      <c r="E584" s="16"/>
      <c r="F584" s="16">
        <v>280</v>
      </c>
      <c r="G584" s="16">
        <v>2240</v>
      </c>
      <c r="H584" s="16">
        <v>3480</v>
      </c>
      <c r="I584" s="17" t="s">
        <v>120</v>
      </c>
      <c r="J584" s="18">
        <v>5021883</v>
      </c>
      <c r="K584" s="19">
        <v>5021883</v>
      </c>
      <c r="L584" s="19">
        <v>0</v>
      </c>
      <c r="M584" s="19">
        <v>0</v>
      </c>
      <c r="N584" s="19">
        <v>5021883</v>
      </c>
      <c r="O584" s="19">
        <v>0</v>
      </c>
      <c r="P584" s="19">
        <v>0</v>
      </c>
      <c r="Q584" s="19">
        <v>0</v>
      </c>
      <c r="R584" s="19">
        <v>0</v>
      </c>
      <c r="S584" s="19">
        <v>0</v>
      </c>
      <c r="T584" s="19">
        <v>1594533</v>
      </c>
      <c r="U584" s="19">
        <v>5021883</v>
      </c>
      <c r="V584" s="19">
        <v>0</v>
      </c>
      <c r="W584" s="19">
        <v>5021883</v>
      </c>
      <c r="X584" s="20">
        <f t="shared" si="135"/>
        <v>0</v>
      </c>
      <c r="Y584" s="20">
        <f t="shared" si="136"/>
        <v>0</v>
      </c>
      <c r="Z584" s="21">
        <f t="shared" si="137"/>
        <v>0</v>
      </c>
    </row>
    <row r="585" spans="1:26" outlineLevel="2" x14ac:dyDescent="0.25">
      <c r="A585" s="15" t="s">
        <v>242</v>
      </c>
      <c r="B585" s="16" t="s">
        <v>243</v>
      </c>
      <c r="C585" s="16" t="s">
        <v>112</v>
      </c>
      <c r="D585" s="16" t="s">
        <v>119</v>
      </c>
      <c r="E585" s="16"/>
      <c r="F585" s="16">
        <v>280</v>
      </c>
      <c r="G585" s="16">
        <v>2240</v>
      </c>
      <c r="H585" s="16">
        <v>3480</v>
      </c>
      <c r="I585" s="17" t="s">
        <v>120</v>
      </c>
      <c r="J585" s="18">
        <v>5459000</v>
      </c>
      <c r="K585" s="19">
        <v>5459000</v>
      </c>
      <c r="L585" s="19">
        <v>0</v>
      </c>
      <c r="M585" s="19">
        <v>0</v>
      </c>
      <c r="N585" s="19">
        <v>5459000</v>
      </c>
      <c r="O585" s="19">
        <v>0</v>
      </c>
      <c r="P585" s="19">
        <v>0</v>
      </c>
      <c r="Q585" s="19">
        <v>0</v>
      </c>
      <c r="R585" s="19">
        <v>0</v>
      </c>
      <c r="S585" s="19">
        <v>0</v>
      </c>
      <c r="T585" s="19">
        <v>5459000</v>
      </c>
      <c r="U585" s="19">
        <v>5459000</v>
      </c>
      <c r="V585" s="19">
        <v>0</v>
      </c>
      <c r="W585" s="19">
        <v>5459000</v>
      </c>
      <c r="X585" s="20">
        <f t="shared" si="135"/>
        <v>0</v>
      </c>
      <c r="Y585" s="20">
        <f t="shared" si="136"/>
        <v>0</v>
      </c>
      <c r="Z585" s="21">
        <f t="shared" si="137"/>
        <v>0</v>
      </c>
    </row>
    <row r="586" spans="1:26" outlineLevel="2" x14ac:dyDescent="0.25">
      <c r="A586" s="15" t="s">
        <v>242</v>
      </c>
      <c r="B586" s="16" t="s">
        <v>257</v>
      </c>
      <c r="C586" s="16" t="s">
        <v>112</v>
      </c>
      <c r="D586" s="16" t="s">
        <v>119</v>
      </c>
      <c r="E586" s="16"/>
      <c r="F586" s="16">
        <v>280</v>
      </c>
      <c r="G586" s="16">
        <v>2240</v>
      </c>
      <c r="H586" s="16">
        <v>3480</v>
      </c>
      <c r="I586" s="17" t="s">
        <v>120</v>
      </c>
      <c r="J586" s="18">
        <v>150000000</v>
      </c>
      <c r="K586" s="19">
        <v>150000000</v>
      </c>
      <c r="L586" s="19">
        <v>0</v>
      </c>
      <c r="M586" s="19">
        <v>0</v>
      </c>
      <c r="N586" s="19">
        <v>150000000</v>
      </c>
      <c r="O586" s="19">
        <v>0</v>
      </c>
      <c r="P586" s="19">
        <v>0</v>
      </c>
      <c r="Q586" s="19">
        <v>0</v>
      </c>
      <c r="R586" s="19">
        <v>0</v>
      </c>
      <c r="S586" s="19">
        <v>0</v>
      </c>
      <c r="T586" s="19">
        <v>47627673</v>
      </c>
      <c r="U586" s="19">
        <v>150000000</v>
      </c>
      <c r="V586" s="19">
        <v>0</v>
      </c>
      <c r="W586" s="19">
        <v>150000000</v>
      </c>
      <c r="X586" s="20">
        <f t="shared" si="135"/>
        <v>0</v>
      </c>
      <c r="Y586" s="20">
        <f t="shared" si="136"/>
        <v>0</v>
      </c>
      <c r="Z586" s="21">
        <f t="shared" si="137"/>
        <v>0</v>
      </c>
    </row>
    <row r="587" spans="1:26" outlineLevel="2" x14ac:dyDescent="0.25">
      <c r="A587" s="15" t="s">
        <v>242</v>
      </c>
      <c r="B587" s="16" t="s">
        <v>257</v>
      </c>
      <c r="C587" s="16" t="s">
        <v>112</v>
      </c>
      <c r="D587" s="16" t="s">
        <v>119</v>
      </c>
      <c r="E587" s="16"/>
      <c r="F587" s="16" t="s">
        <v>38</v>
      </c>
      <c r="G587" s="16">
        <v>2240</v>
      </c>
      <c r="H587" s="16">
        <v>3480</v>
      </c>
      <c r="I587" s="17" t="s">
        <v>121</v>
      </c>
      <c r="J587" s="18"/>
      <c r="K587" s="19"/>
      <c r="L587" s="19">
        <v>0</v>
      </c>
      <c r="M587" s="19">
        <v>200000000</v>
      </c>
      <c r="N587" s="19">
        <v>200000000</v>
      </c>
      <c r="O587" s="19"/>
      <c r="P587" s="19"/>
      <c r="Q587" s="19"/>
      <c r="R587" s="19"/>
      <c r="S587" s="19"/>
      <c r="T587" s="19"/>
      <c r="U587" s="19"/>
      <c r="V587" s="19"/>
      <c r="W587" s="19">
        <v>200000000</v>
      </c>
      <c r="X587" s="20">
        <f t="shared" si="135"/>
        <v>0</v>
      </c>
      <c r="Y587" s="20">
        <f t="shared" si="136"/>
        <v>0</v>
      </c>
      <c r="Z587" s="21">
        <f t="shared" si="137"/>
        <v>0</v>
      </c>
    </row>
    <row r="588" spans="1:26" outlineLevel="2" x14ac:dyDescent="0.25">
      <c r="A588" s="15" t="s">
        <v>242</v>
      </c>
      <c r="B588" s="16" t="s">
        <v>286</v>
      </c>
      <c r="C588" s="16" t="s">
        <v>112</v>
      </c>
      <c r="D588" s="16" t="s">
        <v>119</v>
      </c>
      <c r="E588" s="16"/>
      <c r="F588" s="16">
        <v>280</v>
      </c>
      <c r="G588" s="16">
        <v>2240</v>
      </c>
      <c r="H588" s="16">
        <v>3480</v>
      </c>
      <c r="I588" s="17" t="s">
        <v>120</v>
      </c>
      <c r="J588" s="18">
        <v>117191705</v>
      </c>
      <c r="K588" s="19">
        <v>117191705</v>
      </c>
      <c r="L588" s="19">
        <v>0</v>
      </c>
      <c r="M588" s="19">
        <v>0</v>
      </c>
      <c r="N588" s="19">
        <v>117191705</v>
      </c>
      <c r="O588" s="19">
        <v>0</v>
      </c>
      <c r="P588" s="19">
        <v>0</v>
      </c>
      <c r="Q588" s="19">
        <v>0</v>
      </c>
      <c r="R588" s="19">
        <v>0</v>
      </c>
      <c r="S588" s="19">
        <v>0</v>
      </c>
      <c r="T588" s="19">
        <v>29297926.25</v>
      </c>
      <c r="U588" s="19">
        <v>117191705</v>
      </c>
      <c r="V588" s="19">
        <v>0</v>
      </c>
      <c r="W588" s="19">
        <v>117191705</v>
      </c>
      <c r="X588" s="20">
        <f t="shared" si="135"/>
        <v>0</v>
      </c>
      <c r="Y588" s="20">
        <f t="shared" si="136"/>
        <v>0</v>
      </c>
      <c r="Z588" s="21">
        <f t="shared" si="137"/>
        <v>0</v>
      </c>
    </row>
    <row r="589" spans="1:26" outlineLevel="2" x14ac:dyDescent="0.25">
      <c r="A589" s="15" t="s">
        <v>296</v>
      </c>
      <c r="B589" s="16" t="s">
        <v>35</v>
      </c>
      <c r="C589" s="16" t="s">
        <v>112</v>
      </c>
      <c r="D589" s="16" t="s">
        <v>119</v>
      </c>
      <c r="E589" s="16"/>
      <c r="F589" s="16">
        <v>280</v>
      </c>
      <c r="G589" s="16">
        <v>2240</v>
      </c>
      <c r="H589" s="16">
        <v>3480</v>
      </c>
      <c r="I589" s="17" t="s">
        <v>120</v>
      </c>
      <c r="J589" s="18">
        <v>100000000</v>
      </c>
      <c r="K589" s="19">
        <v>100000000</v>
      </c>
      <c r="L589" s="19">
        <v>0</v>
      </c>
      <c r="M589" s="19">
        <v>0</v>
      </c>
      <c r="N589" s="19">
        <v>100000000</v>
      </c>
      <c r="O589" s="19">
        <v>99296503.799999997</v>
      </c>
      <c r="P589" s="19">
        <v>0</v>
      </c>
      <c r="Q589" s="19">
        <v>0</v>
      </c>
      <c r="R589" s="19">
        <v>0</v>
      </c>
      <c r="S589" s="19">
        <v>0</v>
      </c>
      <c r="T589" s="19">
        <v>703496.2</v>
      </c>
      <c r="U589" s="19">
        <v>703496.2</v>
      </c>
      <c r="V589" s="19">
        <v>0</v>
      </c>
      <c r="W589" s="19">
        <v>703496.20000000298</v>
      </c>
      <c r="X589" s="20">
        <f t="shared" si="135"/>
        <v>0</v>
      </c>
      <c r="Y589" s="20">
        <f t="shared" si="136"/>
        <v>0.99296503800000002</v>
      </c>
      <c r="Z589" s="21">
        <f t="shared" si="137"/>
        <v>0.99296503800000002</v>
      </c>
    </row>
    <row r="590" spans="1:26" outlineLevel="2" x14ac:dyDescent="0.25">
      <c r="A590" s="15" t="s">
        <v>312</v>
      </c>
      <c r="B590" s="16" t="s">
        <v>35</v>
      </c>
      <c r="C590" s="16" t="s">
        <v>112</v>
      </c>
      <c r="D590" s="16" t="s">
        <v>119</v>
      </c>
      <c r="E590" s="16"/>
      <c r="F590" s="16">
        <v>280</v>
      </c>
      <c r="G590" s="16">
        <v>2240</v>
      </c>
      <c r="H590" s="16">
        <v>3480</v>
      </c>
      <c r="I590" s="17" t="s">
        <v>120</v>
      </c>
      <c r="J590" s="18">
        <v>413590000</v>
      </c>
      <c r="K590" s="19">
        <v>413590000</v>
      </c>
      <c r="L590" s="19">
        <v>0</v>
      </c>
      <c r="M590" s="19">
        <v>0</v>
      </c>
      <c r="N590" s="19">
        <v>413590000</v>
      </c>
      <c r="O590" s="19">
        <v>28110167.77</v>
      </c>
      <c r="P590" s="19">
        <v>48439219.75</v>
      </c>
      <c r="Q590" s="19">
        <v>31466871.91</v>
      </c>
      <c r="R590" s="19">
        <v>17902967.420000002</v>
      </c>
      <c r="S590" s="19">
        <v>3364560.31</v>
      </c>
      <c r="T590" s="19">
        <v>220174907.30000001</v>
      </c>
      <c r="U590" s="19">
        <v>287670773.14999998</v>
      </c>
      <c r="V590" s="19">
        <v>0</v>
      </c>
      <c r="W590" s="19">
        <v>287670773.14999998</v>
      </c>
      <c r="X590" s="20">
        <f t="shared" si="135"/>
        <v>4.328675117870355E-2</v>
      </c>
      <c r="Y590" s="20">
        <f t="shared" si="136"/>
        <v>0.26116748332890061</v>
      </c>
      <c r="Z590" s="21">
        <f t="shared" si="137"/>
        <v>0.30445423450760417</v>
      </c>
    </row>
    <row r="591" spans="1:26" outlineLevel="2" x14ac:dyDescent="0.25">
      <c r="A591" s="15" t="s">
        <v>333</v>
      </c>
      <c r="B591" s="16" t="s">
        <v>35</v>
      </c>
      <c r="C591" s="16" t="s">
        <v>112</v>
      </c>
      <c r="D591" s="16" t="s">
        <v>119</v>
      </c>
      <c r="E591" s="16"/>
      <c r="F591" s="16">
        <v>280</v>
      </c>
      <c r="G591" s="16">
        <v>2240</v>
      </c>
      <c r="H591" s="16">
        <v>3480</v>
      </c>
      <c r="I591" s="17" t="s">
        <v>120</v>
      </c>
      <c r="J591" s="18">
        <v>110226346</v>
      </c>
      <c r="K591" s="19">
        <v>110226346</v>
      </c>
      <c r="L591" s="19">
        <v>0</v>
      </c>
      <c r="M591" s="19">
        <v>0</v>
      </c>
      <c r="N591" s="19">
        <v>110226346</v>
      </c>
      <c r="O591" s="19">
        <v>6392087.7800000003</v>
      </c>
      <c r="P591" s="19">
        <v>0</v>
      </c>
      <c r="Q591" s="19">
        <v>0</v>
      </c>
      <c r="R591" s="19">
        <v>0</v>
      </c>
      <c r="S591" s="19">
        <v>0</v>
      </c>
      <c r="T591" s="19">
        <v>1453646.22</v>
      </c>
      <c r="U591" s="19">
        <v>103834258.22</v>
      </c>
      <c r="V591" s="19">
        <v>0</v>
      </c>
      <c r="W591" s="19">
        <v>103834258.22</v>
      </c>
      <c r="X591" s="20">
        <f t="shared" si="135"/>
        <v>0</v>
      </c>
      <c r="Y591" s="20">
        <f t="shared" si="136"/>
        <v>5.7990562256323007E-2</v>
      </c>
      <c r="Z591" s="21">
        <f t="shared" si="137"/>
        <v>5.7990562256323007E-2</v>
      </c>
    </row>
    <row r="592" spans="1:26" outlineLevel="2" x14ac:dyDescent="0.25">
      <c r="A592" s="15" t="s">
        <v>362</v>
      </c>
      <c r="B592" s="16" t="s">
        <v>35</v>
      </c>
      <c r="C592" s="16" t="s">
        <v>112</v>
      </c>
      <c r="D592" s="16" t="s">
        <v>119</v>
      </c>
      <c r="E592" s="16"/>
      <c r="F592" s="16">
        <v>280</v>
      </c>
      <c r="G592" s="16">
        <v>2240</v>
      </c>
      <c r="H592" s="16">
        <v>3460</v>
      </c>
      <c r="I592" s="17" t="s">
        <v>121</v>
      </c>
      <c r="J592" s="18"/>
      <c r="K592" s="19"/>
      <c r="L592" s="19">
        <v>0</v>
      </c>
      <c r="M592" s="19">
        <v>64150000</v>
      </c>
      <c r="N592" s="19">
        <v>64150000</v>
      </c>
      <c r="O592" s="19"/>
      <c r="P592" s="19"/>
      <c r="Q592" s="19"/>
      <c r="R592" s="19"/>
      <c r="S592" s="19"/>
      <c r="T592" s="19"/>
      <c r="U592" s="19"/>
      <c r="V592" s="19"/>
      <c r="W592" s="19">
        <v>64150000</v>
      </c>
      <c r="X592" s="20">
        <f t="shared" si="135"/>
        <v>0</v>
      </c>
      <c r="Y592" s="20">
        <f t="shared" si="136"/>
        <v>0</v>
      </c>
      <c r="Z592" s="21">
        <f t="shared" si="137"/>
        <v>0</v>
      </c>
    </row>
    <row r="593" spans="1:26" outlineLevel="2" x14ac:dyDescent="0.25">
      <c r="A593" s="15" t="s">
        <v>472</v>
      </c>
      <c r="B593" s="16" t="s">
        <v>35</v>
      </c>
      <c r="C593" s="16" t="s">
        <v>112</v>
      </c>
      <c r="D593" s="16" t="s">
        <v>119</v>
      </c>
      <c r="E593" s="16"/>
      <c r="F593" s="16">
        <v>280</v>
      </c>
      <c r="G593" s="16">
        <v>2240</v>
      </c>
      <c r="H593" s="16">
        <v>3480</v>
      </c>
      <c r="I593" s="17" t="s">
        <v>120</v>
      </c>
      <c r="J593" s="18">
        <v>64150000</v>
      </c>
      <c r="K593" s="19">
        <v>64150000</v>
      </c>
      <c r="L593" s="19">
        <v>0</v>
      </c>
      <c r="M593" s="19">
        <v>-64150000</v>
      </c>
      <c r="N593" s="19">
        <v>0</v>
      </c>
      <c r="O593" s="19">
        <v>0</v>
      </c>
      <c r="P593" s="19">
        <v>0</v>
      </c>
      <c r="Q593" s="19">
        <v>0</v>
      </c>
      <c r="R593" s="19">
        <v>0</v>
      </c>
      <c r="S593" s="19">
        <v>0</v>
      </c>
      <c r="T593" s="19">
        <v>0</v>
      </c>
      <c r="U593" s="19">
        <v>64150000</v>
      </c>
      <c r="V593" s="19">
        <v>0</v>
      </c>
      <c r="W593" s="19">
        <v>0</v>
      </c>
      <c r="X593" s="20">
        <v>0</v>
      </c>
      <c r="Y593" s="20">
        <v>0</v>
      </c>
      <c r="Z593" s="21">
        <v>0</v>
      </c>
    </row>
    <row r="594" spans="1:26" outlineLevel="1" x14ac:dyDescent="0.25">
      <c r="A594" s="22"/>
      <c r="B594" s="23"/>
      <c r="C594" s="23"/>
      <c r="D594" s="23" t="s">
        <v>570</v>
      </c>
      <c r="E594" s="23"/>
      <c r="F594" s="23"/>
      <c r="G594" s="23"/>
      <c r="H594" s="23"/>
      <c r="I594" s="24"/>
      <c r="J594" s="25">
        <f t="shared" ref="J594:W594" si="142">SUBTOTAL(9,J582:J593)</f>
        <v>999888934</v>
      </c>
      <c r="K594" s="26">
        <f t="shared" si="142"/>
        <v>999888934</v>
      </c>
      <c r="L594" s="26">
        <f t="shared" si="142"/>
        <v>0</v>
      </c>
      <c r="M594" s="26">
        <f t="shared" si="142"/>
        <v>222032000</v>
      </c>
      <c r="N594" s="26">
        <f t="shared" si="142"/>
        <v>1221920934</v>
      </c>
      <c r="O594" s="26">
        <f t="shared" si="142"/>
        <v>154443494.00999999</v>
      </c>
      <c r="P594" s="26">
        <f t="shared" si="142"/>
        <v>48439219.75</v>
      </c>
      <c r="Q594" s="26">
        <f t="shared" si="142"/>
        <v>31466871.91</v>
      </c>
      <c r="R594" s="26">
        <f t="shared" si="142"/>
        <v>17902967.420000002</v>
      </c>
      <c r="S594" s="26">
        <f t="shared" si="142"/>
        <v>3364560.31</v>
      </c>
      <c r="T594" s="26">
        <f t="shared" si="142"/>
        <v>319150482.31000006</v>
      </c>
      <c r="U594" s="26">
        <f t="shared" si="142"/>
        <v>747636380.91000009</v>
      </c>
      <c r="V594" s="26">
        <f t="shared" si="142"/>
        <v>0</v>
      </c>
      <c r="W594" s="26">
        <f t="shared" si="142"/>
        <v>969668380.91000009</v>
      </c>
      <c r="X594" s="27">
        <f t="shared" ref="X594:X620" si="143">R594/N594</f>
        <v>1.4651494153057863E-2</v>
      </c>
      <c r="Y594" s="27">
        <f t="shared" ref="Y594:Y620" si="144">(O594+P594+Q594)/N594</f>
        <v>0.19178784743694388</v>
      </c>
      <c r="Z594" s="28">
        <f t="shared" ref="Z594:Z620" si="145">X594+Y594</f>
        <v>0.20643934159000174</v>
      </c>
    </row>
    <row r="595" spans="1:26" ht="285" outlineLevel="2" x14ac:dyDescent="0.25">
      <c r="A595" s="15" t="s">
        <v>242</v>
      </c>
      <c r="B595" s="16" t="s">
        <v>257</v>
      </c>
      <c r="C595" s="16" t="s">
        <v>123</v>
      </c>
      <c r="D595" s="16" t="s">
        <v>265</v>
      </c>
      <c r="E595" s="16" t="s">
        <v>126</v>
      </c>
      <c r="F595" s="16" t="s">
        <v>38</v>
      </c>
      <c r="G595" s="16">
        <v>1310</v>
      </c>
      <c r="H595" s="16">
        <v>3480</v>
      </c>
      <c r="I595" s="17" t="s">
        <v>266</v>
      </c>
      <c r="J595" s="18"/>
      <c r="K595" s="19"/>
      <c r="L595" s="19">
        <v>94694499</v>
      </c>
      <c r="M595" s="19">
        <v>0</v>
      </c>
      <c r="N595" s="19">
        <v>94694499</v>
      </c>
      <c r="O595" s="19"/>
      <c r="P595" s="19"/>
      <c r="Q595" s="19"/>
      <c r="R595" s="19"/>
      <c r="S595" s="19"/>
      <c r="T595" s="19"/>
      <c r="U595" s="19"/>
      <c r="V595" s="19"/>
      <c r="W595" s="19">
        <v>94694499</v>
      </c>
      <c r="X595" s="20">
        <f t="shared" si="143"/>
        <v>0</v>
      </c>
      <c r="Y595" s="20">
        <f t="shared" si="144"/>
        <v>0</v>
      </c>
      <c r="Z595" s="21">
        <f t="shared" si="145"/>
        <v>0</v>
      </c>
    </row>
    <row r="596" spans="1:26" ht="150" outlineLevel="2" x14ac:dyDescent="0.25">
      <c r="A596" s="15" t="s">
        <v>242</v>
      </c>
      <c r="B596" s="16" t="s">
        <v>286</v>
      </c>
      <c r="C596" s="16" t="s">
        <v>123</v>
      </c>
      <c r="D596" s="16" t="s">
        <v>265</v>
      </c>
      <c r="E596" s="16" t="s">
        <v>280</v>
      </c>
      <c r="F596" s="16" t="s">
        <v>38</v>
      </c>
      <c r="G596" s="16">
        <v>1310</v>
      </c>
      <c r="H596" s="16">
        <v>3480</v>
      </c>
      <c r="I596" s="17" t="s">
        <v>291</v>
      </c>
      <c r="J596" s="18">
        <v>15000000</v>
      </c>
      <c r="K596" s="19">
        <v>15000000</v>
      </c>
      <c r="L596" s="19">
        <v>0</v>
      </c>
      <c r="M596" s="19">
        <v>0</v>
      </c>
      <c r="N596" s="19">
        <v>15000000</v>
      </c>
      <c r="O596" s="19">
        <v>0</v>
      </c>
      <c r="P596" s="19">
        <v>0</v>
      </c>
      <c r="Q596" s="19">
        <v>0</v>
      </c>
      <c r="R596" s="19">
        <v>7496942.3399999999</v>
      </c>
      <c r="S596" s="19">
        <v>0</v>
      </c>
      <c r="T596" s="19">
        <v>0</v>
      </c>
      <c r="U596" s="19">
        <v>7503057.6600000001</v>
      </c>
      <c r="V596" s="19">
        <v>0</v>
      </c>
      <c r="W596" s="19">
        <v>7503057.6600000001</v>
      </c>
      <c r="X596" s="20">
        <f t="shared" si="143"/>
        <v>0.49979615599999999</v>
      </c>
      <c r="Y596" s="20">
        <f t="shared" si="144"/>
        <v>0</v>
      </c>
      <c r="Z596" s="21">
        <f t="shared" si="145"/>
        <v>0.49979615599999999</v>
      </c>
    </row>
    <row r="597" spans="1:26" ht="150" outlineLevel="2" x14ac:dyDescent="0.25">
      <c r="A597" s="15" t="s">
        <v>472</v>
      </c>
      <c r="B597" s="16" t="s">
        <v>35</v>
      </c>
      <c r="C597" s="16" t="s">
        <v>123</v>
      </c>
      <c r="D597" s="16" t="s">
        <v>265</v>
      </c>
      <c r="E597" s="16" t="s">
        <v>267</v>
      </c>
      <c r="F597" s="16" t="s">
        <v>38</v>
      </c>
      <c r="G597" s="16">
        <v>1310</v>
      </c>
      <c r="H597" s="16">
        <v>3480</v>
      </c>
      <c r="I597" s="17" t="s">
        <v>481</v>
      </c>
      <c r="J597" s="18">
        <v>50000000</v>
      </c>
      <c r="K597" s="19">
        <v>50000000</v>
      </c>
      <c r="L597" s="19">
        <v>0</v>
      </c>
      <c r="M597" s="19">
        <v>0</v>
      </c>
      <c r="N597" s="19">
        <v>50000000</v>
      </c>
      <c r="O597" s="19">
        <v>0</v>
      </c>
      <c r="P597" s="19">
        <v>0</v>
      </c>
      <c r="Q597" s="19">
        <v>0</v>
      </c>
      <c r="R597" s="19">
        <v>0</v>
      </c>
      <c r="S597" s="19">
        <v>0</v>
      </c>
      <c r="T597" s="19">
        <v>12500000</v>
      </c>
      <c r="U597" s="19">
        <v>50000000</v>
      </c>
      <c r="V597" s="19">
        <v>0</v>
      </c>
      <c r="W597" s="19">
        <v>50000000</v>
      </c>
      <c r="X597" s="20">
        <f t="shared" si="143"/>
        <v>0</v>
      </c>
      <c r="Y597" s="20">
        <f t="shared" si="144"/>
        <v>0</v>
      </c>
      <c r="Z597" s="21">
        <f t="shared" si="145"/>
        <v>0</v>
      </c>
    </row>
    <row r="598" spans="1:26" outlineLevel="1" x14ac:dyDescent="0.25">
      <c r="A598" s="22"/>
      <c r="B598" s="23"/>
      <c r="C598" s="23"/>
      <c r="D598" s="23" t="s">
        <v>571</v>
      </c>
      <c r="E598" s="23"/>
      <c r="F598" s="23"/>
      <c r="G598" s="23"/>
      <c r="H598" s="23"/>
      <c r="I598" s="24"/>
      <c r="J598" s="25">
        <f t="shared" ref="J598:W598" si="146">SUBTOTAL(9,J595:J597)</f>
        <v>65000000</v>
      </c>
      <c r="K598" s="26">
        <f t="shared" si="146"/>
        <v>65000000</v>
      </c>
      <c r="L598" s="26">
        <f t="shared" si="146"/>
        <v>94694499</v>
      </c>
      <c r="M598" s="26">
        <f t="shared" si="146"/>
        <v>0</v>
      </c>
      <c r="N598" s="26">
        <f t="shared" si="146"/>
        <v>159694499</v>
      </c>
      <c r="O598" s="26">
        <f t="shared" si="146"/>
        <v>0</v>
      </c>
      <c r="P598" s="26">
        <f t="shared" si="146"/>
        <v>0</v>
      </c>
      <c r="Q598" s="26">
        <f t="shared" si="146"/>
        <v>0</v>
      </c>
      <c r="R598" s="26">
        <f t="shared" si="146"/>
        <v>7496942.3399999999</v>
      </c>
      <c r="S598" s="26">
        <f t="shared" si="146"/>
        <v>0</v>
      </c>
      <c r="T598" s="26">
        <f t="shared" si="146"/>
        <v>12500000</v>
      </c>
      <c r="U598" s="26">
        <f t="shared" si="146"/>
        <v>57503057.659999996</v>
      </c>
      <c r="V598" s="26">
        <f t="shared" si="146"/>
        <v>0</v>
      </c>
      <c r="W598" s="26">
        <f t="shared" si="146"/>
        <v>152197556.66</v>
      </c>
      <c r="X598" s="27">
        <f t="shared" si="143"/>
        <v>4.694552653313374E-2</v>
      </c>
      <c r="Y598" s="27">
        <f t="shared" si="144"/>
        <v>0</v>
      </c>
      <c r="Z598" s="28">
        <f t="shared" si="145"/>
        <v>4.694552653313374E-2</v>
      </c>
    </row>
    <row r="599" spans="1:26" ht="120" outlineLevel="2" x14ac:dyDescent="0.25">
      <c r="A599" s="15" t="s">
        <v>34</v>
      </c>
      <c r="B599" s="16" t="s">
        <v>35</v>
      </c>
      <c r="C599" s="16" t="s">
        <v>123</v>
      </c>
      <c r="D599" s="16" t="s">
        <v>124</v>
      </c>
      <c r="E599" s="16" t="s">
        <v>57</v>
      </c>
      <c r="F599" s="16" t="s">
        <v>38</v>
      </c>
      <c r="G599" s="16">
        <v>1310</v>
      </c>
      <c r="H599" s="16">
        <v>3480</v>
      </c>
      <c r="I599" s="17" t="s">
        <v>125</v>
      </c>
      <c r="J599" s="18">
        <v>34057533</v>
      </c>
      <c r="K599" s="19">
        <v>34057533</v>
      </c>
      <c r="L599" s="19">
        <v>0</v>
      </c>
      <c r="M599" s="19">
        <v>0</v>
      </c>
      <c r="N599" s="19">
        <v>34057533</v>
      </c>
      <c r="O599" s="19">
        <v>0</v>
      </c>
      <c r="P599" s="19">
        <v>25059199.239999998</v>
      </c>
      <c r="Q599" s="19">
        <v>0</v>
      </c>
      <c r="R599" s="19">
        <v>8998333.7599999998</v>
      </c>
      <c r="S599" s="19">
        <v>8998333.7599999998</v>
      </c>
      <c r="T599" s="19">
        <v>0</v>
      </c>
      <c r="U599" s="19">
        <v>0</v>
      </c>
      <c r="V599" s="19">
        <v>0</v>
      </c>
      <c r="W599" s="19">
        <v>1.862645149230957E-9</v>
      </c>
      <c r="X599" s="20">
        <f t="shared" si="143"/>
        <v>0.26420979346918638</v>
      </c>
      <c r="Y599" s="20">
        <f t="shared" si="144"/>
        <v>0.73579020653081351</v>
      </c>
      <c r="Z599" s="21">
        <f t="shared" si="145"/>
        <v>0.99999999999999989</v>
      </c>
    </row>
    <row r="600" spans="1:26" ht="30" outlineLevel="2" x14ac:dyDescent="0.25">
      <c r="A600" s="15" t="s">
        <v>34</v>
      </c>
      <c r="B600" s="16" t="s">
        <v>35</v>
      </c>
      <c r="C600" s="16" t="s">
        <v>123</v>
      </c>
      <c r="D600" s="16" t="s">
        <v>124</v>
      </c>
      <c r="E600" s="16" t="s">
        <v>126</v>
      </c>
      <c r="F600" s="16" t="s">
        <v>38</v>
      </c>
      <c r="G600" s="16">
        <v>1310</v>
      </c>
      <c r="H600" s="16">
        <v>3480</v>
      </c>
      <c r="I600" s="17" t="s">
        <v>58</v>
      </c>
      <c r="J600" s="18">
        <v>16852361</v>
      </c>
      <c r="K600" s="19">
        <v>16852361</v>
      </c>
      <c r="L600" s="19">
        <v>0</v>
      </c>
      <c r="M600" s="19">
        <v>458534</v>
      </c>
      <c r="N600" s="19">
        <v>17310895</v>
      </c>
      <c r="O600" s="19">
        <v>0</v>
      </c>
      <c r="P600" s="19">
        <v>12153168.84</v>
      </c>
      <c r="Q600" s="19">
        <v>0</v>
      </c>
      <c r="R600" s="19">
        <v>4699192.16</v>
      </c>
      <c r="S600" s="19">
        <v>4699192.16</v>
      </c>
      <c r="T600" s="19">
        <v>0</v>
      </c>
      <c r="U600" s="19">
        <v>0</v>
      </c>
      <c r="V600" s="19">
        <v>0</v>
      </c>
      <c r="W600" s="19">
        <v>458534</v>
      </c>
      <c r="X600" s="20">
        <f t="shared" si="143"/>
        <v>0.27145864844076523</v>
      </c>
      <c r="Y600" s="20">
        <f t="shared" si="144"/>
        <v>0.70205317749313367</v>
      </c>
      <c r="Z600" s="21">
        <f t="shared" si="145"/>
        <v>0.97351182593389884</v>
      </c>
    </row>
    <row r="601" spans="1:26" ht="45" outlineLevel="2" x14ac:dyDescent="0.25">
      <c r="A601" s="15" t="s">
        <v>34</v>
      </c>
      <c r="B601" s="16" t="s">
        <v>35</v>
      </c>
      <c r="C601" s="16" t="s">
        <v>123</v>
      </c>
      <c r="D601" s="16" t="s">
        <v>124</v>
      </c>
      <c r="E601" s="16" t="s">
        <v>127</v>
      </c>
      <c r="F601" s="16" t="s">
        <v>38</v>
      </c>
      <c r="G601" s="16">
        <v>1310</v>
      </c>
      <c r="H601" s="16">
        <v>3480</v>
      </c>
      <c r="I601" s="17" t="s">
        <v>66</v>
      </c>
      <c r="J601" s="18">
        <v>60906448</v>
      </c>
      <c r="K601" s="19">
        <v>60906448</v>
      </c>
      <c r="L601" s="19">
        <v>0</v>
      </c>
      <c r="M601" s="19">
        <v>2586132</v>
      </c>
      <c r="N601" s="19">
        <v>63492580</v>
      </c>
      <c r="O601" s="19">
        <v>0</v>
      </c>
      <c r="P601" s="19">
        <v>44655365.109999999</v>
      </c>
      <c r="Q601" s="19">
        <v>0</v>
      </c>
      <c r="R601" s="19">
        <v>16251082.890000001</v>
      </c>
      <c r="S601" s="19">
        <v>16251082.890000001</v>
      </c>
      <c r="T601" s="19">
        <v>0</v>
      </c>
      <c r="U601" s="19">
        <v>0</v>
      </c>
      <c r="V601" s="19">
        <v>0</v>
      </c>
      <c r="W601" s="19">
        <v>2586132</v>
      </c>
      <c r="X601" s="20">
        <f t="shared" si="143"/>
        <v>0.25595247334412935</v>
      </c>
      <c r="Y601" s="20">
        <f t="shared" si="144"/>
        <v>0.70331627900457028</v>
      </c>
      <c r="Z601" s="21">
        <f t="shared" si="145"/>
        <v>0.95926875234869957</v>
      </c>
    </row>
    <row r="602" spans="1:26" ht="60" outlineLevel="2" x14ac:dyDescent="0.25">
      <c r="A602" s="15" t="s">
        <v>34</v>
      </c>
      <c r="B602" s="16" t="s">
        <v>35</v>
      </c>
      <c r="C602" s="16" t="s">
        <v>123</v>
      </c>
      <c r="D602" s="16" t="s">
        <v>124</v>
      </c>
      <c r="E602" s="16" t="s">
        <v>128</v>
      </c>
      <c r="F602" s="16" t="s">
        <v>38</v>
      </c>
      <c r="G602" s="16">
        <v>1310</v>
      </c>
      <c r="H602" s="16">
        <v>3430</v>
      </c>
      <c r="I602" s="17" t="s">
        <v>129</v>
      </c>
      <c r="J602" s="18">
        <v>4134573675</v>
      </c>
      <c r="K602" s="19">
        <v>4134573675</v>
      </c>
      <c r="L602" s="19">
        <v>0</v>
      </c>
      <c r="M602" s="19">
        <v>0</v>
      </c>
      <c r="N602" s="19">
        <v>4134573675</v>
      </c>
      <c r="O602" s="19">
        <v>0</v>
      </c>
      <c r="P602" s="19">
        <v>0</v>
      </c>
      <c r="Q602" s="19">
        <v>0</v>
      </c>
      <c r="R602" s="19">
        <v>1181306764</v>
      </c>
      <c r="S602" s="19">
        <v>1181306764</v>
      </c>
      <c r="T602" s="19">
        <v>0</v>
      </c>
      <c r="U602" s="19">
        <v>2953266911</v>
      </c>
      <c r="V602" s="19">
        <v>0</v>
      </c>
      <c r="W602" s="19">
        <v>2953266911</v>
      </c>
      <c r="X602" s="20">
        <f t="shared" si="143"/>
        <v>0.28571428564518203</v>
      </c>
      <c r="Y602" s="20">
        <f t="shared" si="144"/>
        <v>0</v>
      </c>
      <c r="Z602" s="21">
        <f t="shared" si="145"/>
        <v>0.28571428564518203</v>
      </c>
    </row>
    <row r="603" spans="1:26" ht="75" outlineLevel="2" x14ac:dyDescent="0.25">
      <c r="A603" s="15" t="s">
        <v>34</v>
      </c>
      <c r="B603" s="16" t="s">
        <v>35</v>
      </c>
      <c r="C603" s="16" t="s">
        <v>123</v>
      </c>
      <c r="D603" s="16" t="s">
        <v>124</v>
      </c>
      <c r="E603" s="16" t="s">
        <v>130</v>
      </c>
      <c r="F603" s="16" t="s">
        <v>38</v>
      </c>
      <c r="G603" s="16">
        <v>1310</v>
      </c>
      <c r="H603" s="16">
        <v>3430</v>
      </c>
      <c r="I603" s="17" t="s">
        <v>131</v>
      </c>
      <c r="J603" s="18">
        <v>2444778461</v>
      </c>
      <c r="K603" s="19">
        <v>2444778461</v>
      </c>
      <c r="L603" s="19">
        <v>0</v>
      </c>
      <c r="M603" s="19">
        <v>0</v>
      </c>
      <c r="N603" s="19">
        <v>2444778461</v>
      </c>
      <c r="O603" s="19">
        <v>0</v>
      </c>
      <c r="P603" s="19">
        <v>0</v>
      </c>
      <c r="Q603" s="19">
        <v>0</v>
      </c>
      <c r="R603" s="19">
        <v>698508132</v>
      </c>
      <c r="S603" s="19">
        <v>698508132</v>
      </c>
      <c r="T603" s="19">
        <v>0</v>
      </c>
      <c r="U603" s="19">
        <v>1746270329</v>
      </c>
      <c r="V603" s="19">
        <v>0</v>
      </c>
      <c r="W603" s="19">
        <v>1746270329</v>
      </c>
      <c r="X603" s="20">
        <f t="shared" si="143"/>
        <v>0.28571428583115288</v>
      </c>
      <c r="Y603" s="20">
        <f t="shared" si="144"/>
        <v>0</v>
      </c>
      <c r="Z603" s="21">
        <f t="shared" si="145"/>
        <v>0.28571428583115288</v>
      </c>
    </row>
    <row r="604" spans="1:26" ht="30" outlineLevel="2" x14ac:dyDescent="0.25">
      <c r="A604" s="15" t="s">
        <v>34</v>
      </c>
      <c r="B604" s="16" t="s">
        <v>35</v>
      </c>
      <c r="C604" s="16" t="s">
        <v>123</v>
      </c>
      <c r="D604" s="16" t="s">
        <v>124</v>
      </c>
      <c r="E604" s="16" t="s">
        <v>132</v>
      </c>
      <c r="F604" s="16">
        <v>280</v>
      </c>
      <c r="G604" s="16">
        <v>1310</v>
      </c>
      <c r="H604" s="16">
        <v>3480</v>
      </c>
      <c r="I604" s="17" t="s">
        <v>133</v>
      </c>
      <c r="J604" s="18">
        <v>241322616984</v>
      </c>
      <c r="K604" s="19">
        <v>241322616984</v>
      </c>
      <c r="L604" s="19">
        <v>0</v>
      </c>
      <c r="M604" s="19">
        <v>0</v>
      </c>
      <c r="N604" s="19">
        <v>241322616984</v>
      </c>
      <c r="O604" s="19">
        <v>0</v>
      </c>
      <c r="P604" s="19">
        <v>0</v>
      </c>
      <c r="Q604" s="19">
        <v>0</v>
      </c>
      <c r="R604" s="19">
        <v>53860069351</v>
      </c>
      <c r="S604" s="19">
        <v>53860069351</v>
      </c>
      <c r="T604" s="19">
        <v>0</v>
      </c>
      <c r="U604" s="19">
        <v>187462547633</v>
      </c>
      <c r="V604" s="19">
        <v>0</v>
      </c>
      <c r="W604" s="19">
        <v>187462547633</v>
      </c>
      <c r="X604" s="20">
        <f t="shared" si="143"/>
        <v>0.22318699351155716</v>
      </c>
      <c r="Y604" s="20">
        <f t="shared" si="144"/>
        <v>0</v>
      </c>
      <c r="Z604" s="21">
        <f t="shared" si="145"/>
        <v>0.22318699351155716</v>
      </c>
    </row>
    <row r="605" spans="1:26" ht="150" outlineLevel="2" x14ac:dyDescent="0.25">
      <c r="A605" s="15" t="s">
        <v>34</v>
      </c>
      <c r="B605" s="16" t="s">
        <v>35</v>
      </c>
      <c r="C605" s="16" t="s">
        <v>123</v>
      </c>
      <c r="D605" s="16" t="s">
        <v>124</v>
      </c>
      <c r="E605" s="16" t="s">
        <v>132</v>
      </c>
      <c r="F605" s="16" t="s">
        <v>38</v>
      </c>
      <c r="G605" s="16">
        <v>1310</v>
      </c>
      <c r="H605" s="16">
        <v>3440</v>
      </c>
      <c r="I605" s="17" t="s">
        <v>134</v>
      </c>
      <c r="J605" s="18">
        <v>248791389016</v>
      </c>
      <c r="K605" s="19">
        <v>248791389016</v>
      </c>
      <c r="L605" s="19">
        <v>0</v>
      </c>
      <c r="M605" s="19">
        <v>0</v>
      </c>
      <c r="N605" s="19">
        <v>248791389016</v>
      </c>
      <c r="O605" s="19">
        <v>0</v>
      </c>
      <c r="P605" s="19">
        <v>5</v>
      </c>
      <c r="Q605" s="19">
        <v>0</v>
      </c>
      <c r="R605" s="19">
        <v>96944240182</v>
      </c>
      <c r="S605" s="19">
        <v>96944240182</v>
      </c>
      <c r="T605" s="19">
        <v>0</v>
      </c>
      <c r="U605" s="19">
        <v>151847148829</v>
      </c>
      <c r="V605" s="19">
        <v>0</v>
      </c>
      <c r="W605" s="19">
        <v>151847148829</v>
      </c>
      <c r="X605" s="20">
        <f t="shared" si="143"/>
        <v>0.38966075379628767</v>
      </c>
      <c r="Y605" s="20">
        <f t="shared" si="144"/>
        <v>2.0097158586459139E-11</v>
      </c>
      <c r="Z605" s="21">
        <f t="shared" si="145"/>
        <v>0.38966075381638482</v>
      </c>
    </row>
    <row r="606" spans="1:26" ht="90" outlineLevel="2" x14ac:dyDescent="0.25">
      <c r="A606" s="15" t="s">
        <v>34</v>
      </c>
      <c r="B606" s="16" t="s">
        <v>35</v>
      </c>
      <c r="C606" s="16" t="s">
        <v>123</v>
      </c>
      <c r="D606" s="16" t="s">
        <v>124</v>
      </c>
      <c r="E606" s="16" t="s">
        <v>135</v>
      </c>
      <c r="F606" s="16" t="s">
        <v>38</v>
      </c>
      <c r="G606" s="16">
        <v>1310</v>
      </c>
      <c r="H606" s="16">
        <v>3440</v>
      </c>
      <c r="I606" s="17" t="s">
        <v>136</v>
      </c>
      <c r="J606" s="18">
        <v>2156813501</v>
      </c>
      <c r="K606" s="19">
        <v>2156813501</v>
      </c>
      <c r="L606" s="19">
        <v>0</v>
      </c>
      <c r="M606" s="19">
        <v>0</v>
      </c>
      <c r="N606" s="19">
        <v>2156813501</v>
      </c>
      <c r="O606" s="19">
        <v>0</v>
      </c>
      <c r="P606" s="19">
        <v>28320173.75</v>
      </c>
      <c r="Q606" s="19">
        <v>0</v>
      </c>
      <c r="R606" s="19">
        <v>510883200.25</v>
      </c>
      <c r="S606" s="19">
        <v>510883200.25</v>
      </c>
      <c r="T606" s="19">
        <v>0</v>
      </c>
      <c r="U606" s="19">
        <v>1617610127</v>
      </c>
      <c r="V606" s="19">
        <v>0</v>
      </c>
      <c r="W606" s="19">
        <v>1617610127</v>
      </c>
      <c r="X606" s="20">
        <f t="shared" si="143"/>
        <v>0.23686943725692117</v>
      </c>
      <c r="Y606" s="20">
        <f t="shared" si="144"/>
        <v>1.3130562163520137E-2</v>
      </c>
      <c r="Z606" s="21">
        <f t="shared" si="145"/>
        <v>0.24999999942044129</v>
      </c>
    </row>
    <row r="607" spans="1:26" ht="105" outlineLevel="2" x14ac:dyDescent="0.25">
      <c r="A607" s="15" t="s">
        <v>34</v>
      </c>
      <c r="B607" s="16" t="s">
        <v>35</v>
      </c>
      <c r="C607" s="16" t="s">
        <v>123</v>
      </c>
      <c r="D607" s="16" t="s">
        <v>124</v>
      </c>
      <c r="E607" s="16" t="s">
        <v>137</v>
      </c>
      <c r="F607" s="16" t="s">
        <v>38</v>
      </c>
      <c r="G607" s="16">
        <v>1310</v>
      </c>
      <c r="H607" s="16">
        <v>3440</v>
      </c>
      <c r="I607" s="17" t="s">
        <v>138</v>
      </c>
      <c r="J607" s="18">
        <v>2156813501</v>
      </c>
      <c r="K607" s="19">
        <v>2156813501</v>
      </c>
      <c r="L607" s="19">
        <v>0</v>
      </c>
      <c r="M607" s="19">
        <v>0</v>
      </c>
      <c r="N607" s="19">
        <v>2156813501</v>
      </c>
      <c r="O607" s="19">
        <v>0</v>
      </c>
      <c r="P607" s="19">
        <v>28320173.75</v>
      </c>
      <c r="Q607" s="19">
        <v>0</v>
      </c>
      <c r="R607" s="19">
        <v>510883200.25</v>
      </c>
      <c r="S607" s="19">
        <v>510883200.25</v>
      </c>
      <c r="T607" s="19">
        <v>0</v>
      </c>
      <c r="U607" s="19">
        <v>1617610127</v>
      </c>
      <c r="V607" s="19">
        <v>0</v>
      </c>
      <c r="W607" s="19">
        <v>1617610127</v>
      </c>
      <c r="X607" s="20">
        <f t="shared" si="143"/>
        <v>0.23686943725692117</v>
      </c>
      <c r="Y607" s="20">
        <f t="shared" si="144"/>
        <v>1.3130562163520137E-2</v>
      </c>
      <c r="Z607" s="21">
        <f t="shared" si="145"/>
        <v>0.24999999942044129</v>
      </c>
    </row>
    <row r="608" spans="1:26" ht="105" outlineLevel="2" x14ac:dyDescent="0.25">
      <c r="A608" s="15" t="s">
        <v>34</v>
      </c>
      <c r="B608" s="16" t="s">
        <v>35</v>
      </c>
      <c r="C608" s="16" t="s">
        <v>123</v>
      </c>
      <c r="D608" s="16" t="s">
        <v>124</v>
      </c>
      <c r="E608" s="16" t="s">
        <v>139</v>
      </c>
      <c r="F608" s="16" t="s">
        <v>38</v>
      </c>
      <c r="G608" s="16">
        <v>1310</v>
      </c>
      <c r="H608" s="16">
        <v>3440</v>
      </c>
      <c r="I608" s="17" t="s">
        <v>140</v>
      </c>
      <c r="J608" s="18">
        <v>2156813501</v>
      </c>
      <c r="K608" s="19">
        <v>2156813501</v>
      </c>
      <c r="L608" s="19">
        <v>0</v>
      </c>
      <c r="M608" s="19">
        <v>0</v>
      </c>
      <c r="N608" s="19">
        <v>2156813501</v>
      </c>
      <c r="O608" s="19">
        <v>0</v>
      </c>
      <c r="P608" s="19">
        <v>28320173.75</v>
      </c>
      <c r="Q608" s="19">
        <v>0</v>
      </c>
      <c r="R608" s="19">
        <v>510883200.25</v>
      </c>
      <c r="S608" s="19">
        <v>510883200.25</v>
      </c>
      <c r="T608" s="19">
        <v>0</v>
      </c>
      <c r="U608" s="19">
        <v>1617610127</v>
      </c>
      <c r="V608" s="19">
        <v>0</v>
      </c>
      <c r="W608" s="19">
        <v>1617610127</v>
      </c>
      <c r="X608" s="20">
        <f t="shared" si="143"/>
        <v>0.23686943725692117</v>
      </c>
      <c r="Y608" s="20">
        <f t="shared" si="144"/>
        <v>1.3130562163520137E-2</v>
      </c>
      <c r="Z608" s="21">
        <f t="shared" si="145"/>
        <v>0.24999999942044129</v>
      </c>
    </row>
    <row r="609" spans="1:26" ht="105" outlineLevel="2" x14ac:dyDescent="0.25">
      <c r="A609" s="15" t="s">
        <v>34</v>
      </c>
      <c r="B609" s="16" t="s">
        <v>35</v>
      </c>
      <c r="C609" s="16" t="s">
        <v>123</v>
      </c>
      <c r="D609" s="16" t="s">
        <v>124</v>
      </c>
      <c r="E609" s="16" t="s">
        <v>141</v>
      </c>
      <c r="F609" s="16" t="s">
        <v>38</v>
      </c>
      <c r="G609" s="16">
        <v>1310</v>
      </c>
      <c r="H609" s="16">
        <v>3440</v>
      </c>
      <c r="I609" s="17" t="s">
        <v>142</v>
      </c>
      <c r="J609" s="18">
        <v>2156813501</v>
      </c>
      <c r="K609" s="19">
        <v>2156813501</v>
      </c>
      <c r="L609" s="19">
        <v>0</v>
      </c>
      <c r="M609" s="19">
        <v>0</v>
      </c>
      <c r="N609" s="19">
        <v>2156813501</v>
      </c>
      <c r="O609" s="19">
        <v>0</v>
      </c>
      <c r="P609" s="19">
        <v>28320173.75</v>
      </c>
      <c r="Q609" s="19">
        <v>0</v>
      </c>
      <c r="R609" s="19">
        <v>510883200.25</v>
      </c>
      <c r="S609" s="19">
        <v>510883200.25</v>
      </c>
      <c r="T609" s="19">
        <v>0</v>
      </c>
      <c r="U609" s="19">
        <v>1617610127</v>
      </c>
      <c r="V609" s="19">
        <v>0</v>
      </c>
      <c r="W609" s="19">
        <v>1617610127</v>
      </c>
      <c r="X609" s="20">
        <f t="shared" si="143"/>
        <v>0.23686943725692117</v>
      </c>
      <c r="Y609" s="20">
        <f t="shared" si="144"/>
        <v>1.3130562163520137E-2</v>
      </c>
      <c r="Z609" s="21">
        <f t="shared" si="145"/>
        <v>0.24999999942044129</v>
      </c>
    </row>
    <row r="610" spans="1:26" ht="105" outlineLevel="2" x14ac:dyDescent="0.25">
      <c r="A610" s="15" t="s">
        <v>34</v>
      </c>
      <c r="B610" s="16" t="s">
        <v>35</v>
      </c>
      <c r="C610" s="16" t="s">
        <v>123</v>
      </c>
      <c r="D610" s="16" t="s">
        <v>124</v>
      </c>
      <c r="E610" s="16" t="s">
        <v>143</v>
      </c>
      <c r="F610" s="16">
        <v>280</v>
      </c>
      <c r="G610" s="16">
        <v>1310</v>
      </c>
      <c r="H610" s="16">
        <v>3480</v>
      </c>
      <c r="I610" s="17" t="s">
        <v>144</v>
      </c>
      <c r="J610" s="18">
        <v>0</v>
      </c>
      <c r="K610" s="19">
        <v>1000000000</v>
      </c>
      <c r="L610" s="19">
        <v>0</v>
      </c>
      <c r="M610" s="19">
        <v>0</v>
      </c>
      <c r="N610" s="19">
        <v>1000000000</v>
      </c>
      <c r="O610" s="19">
        <v>0</v>
      </c>
      <c r="P610" s="19">
        <v>0</v>
      </c>
      <c r="Q610" s="19">
        <v>0</v>
      </c>
      <c r="R610" s="19">
        <v>0</v>
      </c>
      <c r="S610" s="19">
        <v>0</v>
      </c>
      <c r="T610" s="19">
        <v>0</v>
      </c>
      <c r="U610" s="19">
        <v>1000000000</v>
      </c>
      <c r="V610" s="19">
        <v>0</v>
      </c>
      <c r="W610" s="19">
        <v>1000000000</v>
      </c>
      <c r="X610" s="20">
        <f t="shared" si="143"/>
        <v>0</v>
      </c>
      <c r="Y610" s="20">
        <f t="shared" si="144"/>
        <v>0</v>
      </c>
      <c r="Z610" s="21">
        <f t="shared" si="145"/>
        <v>0</v>
      </c>
    </row>
    <row r="611" spans="1:26" ht="105" outlineLevel="2" x14ac:dyDescent="0.25">
      <c r="A611" s="15" t="s">
        <v>34</v>
      </c>
      <c r="B611" s="16" t="s">
        <v>35</v>
      </c>
      <c r="C611" s="16" t="s">
        <v>123</v>
      </c>
      <c r="D611" s="16" t="s">
        <v>124</v>
      </c>
      <c r="E611" s="16" t="s">
        <v>143</v>
      </c>
      <c r="F611" s="16" t="s">
        <v>38</v>
      </c>
      <c r="G611" s="16">
        <v>1310</v>
      </c>
      <c r="H611" s="16">
        <v>3440</v>
      </c>
      <c r="I611" s="17" t="s">
        <v>145</v>
      </c>
      <c r="J611" s="18">
        <v>34100744000</v>
      </c>
      <c r="K611" s="19">
        <v>34100744000</v>
      </c>
      <c r="L611" s="19">
        <v>0</v>
      </c>
      <c r="M611" s="19">
        <v>0</v>
      </c>
      <c r="N611" s="19">
        <v>34100744000</v>
      </c>
      <c r="O611" s="19">
        <v>0</v>
      </c>
      <c r="P611" s="19">
        <v>0</v>
      </c>
      <c r="Q611" s="19">
        <v>0</v>
      </c>
      <c r="R611" s="19">
        <v>10492536614</v>
      </c>
      <c r="S611" s="19">
        <v>10492536614</v>
      </c>
      <c r="T611" s="19">
        <v>0</v>
      </c>
      <c r="U611" s="19">
        <v>23608207386</v>
      </c>
      <c r="V611" s="19">
        <v>0</v>
      </c>
      <c r="W611" s="19">
        <v>23608207386</v>
      </c>
      <c r="X611" s="20">
        <f t="shared" si="143"/>
        <v>0.30769230765170402</v>
      </c>
      <c r="Y611" s="20">
        <f t="shared" si="144"/>
        <v>0</v>
      </c>
      <c r="Z611" s="21">
        <f t="shared" si="145"/>
        <v>0.30769230765170402</v>
      </c>
    </row>
    <row r="612" spans="1:26" ht="120" outlineLevel="2" x14ac:dyDescent="0.25">
      <c r="A612" s="15" t="s">
        <v>34</v>
      </c>
      <c r="B612" s="16" t="s">
        <v>35</v>
      </c>
      <c r="C612" s="16" t="s">
        <v>123</v>
      </c>
      <c r="D612" s="16" t="s">
        <v>124</v>
      </c>
      <c r="E612" s="16" t="s">
        <v>146</v>
      </c>
      <c r="F612" s="16" t="s">
        <v>38</v>
      </c>
      <c r="G612" s="16">
        <v>1310</v>
      </c>
      <c r="H612" s="16">
        <v>3440</v>
      </c>
      <c r="I612" s="17" t="s">
        <v>147</v>
      </c>
      <c r="J612" s="18">
        <v>2450570030</v>
      </c>
      <c r="K612" s="19">
        <v>2450570030</v>
      </c>
      <c r="L612" s="19">
        <v>0</v>
      </c>
      <c r="M612" s="19">
        <v>0</v>
      </c>
      <c r="N612" s="19">
        <v>2450570030</v>
      </c>
      <c r="O612" s="19">
        <v>0</v>
      </c>
      <c r="P612" s="19">
        <v>186968011.88</v>
      </c>
      <c r="Q612" s="19">
        <v>0</v>
      </c>
      <c r="R612" s="19">
        <v>425674495.12</v>
      </c>
      <c r="S612" s="19">
        <v>425674495.12</v>
      </c>
      <c r="T612" s="19">
        <v>0</v>
      </c>
      <c r="U612" s="19">
        <v>1837927523</v>
      </c>
      <c r="V612" s="19">
        <v>0</v>
      </c>
      <c r="W612" s="19">
        <v>1837927523</v>
      </c>
      <c r="X612" s="20">
        <f t="shared" si="143"/>
        <v>0.17370427692694831</v>
      </c>
      <c r="Y612" s="20">
        <f t="shared" si="144"/>
        <v>7.6295722869017535E-2</v>
      </c>
      <c r="Z612" s="21">
        <f t="shared" si="145"/>
        <v>0.24999999979596585</v>
      </c>
    </row>
    <row r="613" spans="1:26" ht="120" outlineLevel="2" x14ac:dyDescent="0.25">
      <c r="A613" s="15" t="s">
        <v>172</v>
      </c>
      <c r="B613" s="16" t="s">
        <v>35</v>
      </c>
      <c r="C613" s="16" t="s">
        <v>123</v>
      </c>
      <c r="D613" s="16" t="s">
        <v>124</v>
      </c>
      <c r="E613" s="16" t="s">
        <v>57</v>
      </c>
      <c r="F613" s="16" t="s">
        <v>38</v>
      </c>
      <c r="G613" s="16">
        <v>1310</v>
      </c>
      <c r="H613" s="16">
        <v>3480</v>
      </c>
      <c r="I613" s="17" t="s">
        <v>125</v>
      </c>
      <c r="J613" s="18">
        <v>50848039</v>
      </c>
      <c r="K613" s="19">
        <v>50848039</v>
      </c>
      <c r="L613" s="19">
        <v>0</v>
      </c>
      <c r="M613" s="19">
        <v>0</v>
      </c>
      <c r="N613" s="19">
        <v>50848039</v>
      </c>
      <c r="O613" s="19">
        <v>0</v>
      </c>
      <c r="P613" s="19">
        <v>37025811.109999999</v>
      </c>
      <c r="Q613" s="19">
        <v>0</v>
      </c>
      <c r="R613" s="19">
        <v>13822227.890000001</v>
      </c>
      <c r="S613" s="19">
        <v>13822227.890000001</v>
      </c>
      <c r="T613" s="19">
        <v>0</v>
      </c>
      <c r="U613" s="19">
        <v>0</v>
      </c>
      <c r="V613" s="19">
        <v>0</v>
      </c>
      <c r="W613" s="19">
        <v>0</v>
      </c>
      <c r="X613" s="20">
        <f t="shared" si="143"/>
        <v>0.27183404044352627</v>
      </c>
      <c r="Y613" s="20">
        <f t="shared" si="144"/>
        <v>0.72816595955647379</v>
      </c>
      <c r="Z613" s="21">
        <f t="shared" si="145"/>
        <v>1</v>
      </c>
    </row>
    <row r="614" spans="1:26" ht="30" outlineLevel="2" x14ac:dyDescent="0.25">
      <c r="A614" s="15" t="s">
        <v>172</v>
      </c>
      <c r="B614" s="16" t="s">
        <v>35</v>
      </c>
      <c r="C614" s="16" t="s">
        <v>123</v>
      </c>
      <c r="D614" s="16" t="s">
        <v>124</v>
      </c>
      <c r="E614" s="16" t="s">
        <v>126</v>
      </c>
      <c r="F614" s="16" t="s">
        <v>38</v>
      </c>
      <c r="G614" s="16">
        <v>1310</v>
      </c>
      <c r="H614" s="16">
        <v>3480</v>
      </c>
      <c r="I614" s="17" t="s">
        <v>58</v>
      </c>
      <c r="J614" s="18">
        <v>24433207</v>
      </c>
      <c r="K614" s="19">
        <v>24433207</v>
      </c>
      <c r="L614" s="19">
        <v>0</v>
      </c>
      <c r="M614" s="19">
        <v>511995</v>
      </c>
      <c r="N614" s="19">
        <v>24945202</v>
      </c>
      <c r="O614" s="19">
        <v>0</v>
      </c>
      <c r="P614" s="19">
        <v>17449362</v>
      </c>
      <c r="Q614" s="19">
        <v>0</v>
      </c>
      <c r="R614" s="19">
        <v>6983845</v>
      </c>
      <c r="S614" s="19">
        <v>6983845</v>
      </c>
      <c r="T614" s="19">
        <v>0</v>
      </c>
      <c r="U614" s="19">
        <v>0</v>
      </c>
      <c r="V614" s="19">
        <v>0</v>
      </c>
      <c r="W614" s="19">
        <v>511995</v>
      </c>
      <c r="X614" s="20">
        <f t="shared" si="143"/>
        <v>0.27996746628870756</v>
      </c>
      <c r="Y614" s="20">
        <f t="shared" si="144"/>
        <v>0.69950774501645652</v>
      </c>
      <c r="Z614" s="21">
        <f t="shared" si="145"/>
        <v>0.97947521130516413</v>
      </c>
    </row>
    <row r="615" spans="1:26" ht="45" outlineLevel="2" x14ac:dyDescent="0.25">
      <c r="A615" s="15" t="s">
        <v>172</v>
      </c>
      <c r="B615" s="16" t="s">
        <v>35</v>
      </c>
      <c r="C615" s="16" t="s">
        <v>123</v>
      </c>
      <c r="D615" s="16" t="s">
        <v>124</v>
      </c>
      <c r="E615" s="16" t="s">
        <v>127</v>
      </c>
      <c r="F615" s="16" t="s">
        <v>38</v>
      </c>
      <c r="G615" s="16">
        <v>1310</v>
      </c>
      <c r="H615" s="16">
        <v>3480</v>
      </c>
      <c r="I615" s="17" t="s">
        <v>66</v>
      </c>
      <c r="J615" s="18">
        <v>3879883215</v>
      </c>
      <c r="K615" s="19">
        <v>3879883215</v>
      </c>
      <c r="L615" s="19">
        <v>0</v>
      </c>
      <c r="M615" s="19">
        <v>2887654</v>
      </c>
      <c r="N615" s="19">
        <v>3882770869</v>
      </c>
      <c r="O615" s="19">
        <v>0</v>
      </c>
      <c r="P615" s="19">
        <v>3025941197.7800002</v>
      </c>
      <c r="Q615" s="19">
        <v>0</v>
      </c>
      <c r="R615" s="19">
        <v>853942017.22000003</v>
      </c>
      <c r="S615" s="19">
        <v>853942017.22000003</v>
      </c>
      <c r="T615" s="19">
        <v>0</v>
      </c>
      <c r="U615" s="19">
        <v>0</v>
      </c>
      <c r="V615" s="19">
        <v>0</v>
      </c>
      <c r="W615" s="19">
        <v>2887653.9999997616</v>
      </c>
      <c r="X615" s="20">
        <f t="shared" si="143"/>
        <v>0.21993108685291313</v>
      </c>
      <c r="Y615" s="20">
        <f t="shared" si="144"/>
        <v>0.77932520353932844</v>
      </c>
      <c r="Z615" s="21">
        <f t="shared" si="145"/>
        <v>0.99925629039224151</v>
      </c>
    </row>
    <row r="616" spans="1:26" ht="120" outlineLevel="2" x14ac:dyDescent="0.25">
      <c r="A616" s="15" t="s">
        <v>242</v>
      </c>
      <c r="B616" s="16" t="s">
        <v>243</v>
      </c>
      <c r="C616" s="16" t="s">
        <v>123</v>
      </c>
      <c r="D616" s="16" t="s">
        <v>124</v>
      </c>
      <c r="E616" s="16" t="s">
        <v>57</v>
      </c>
      <c r="F616" s="16" t="s">
        <v>38</v>
      </c>
      <c r="G616" s="16">
        <v>1310</v>
      </c>
      <c r="H616" s="16">
        <v>3480</v>
      </c>
      <c r="I616" s="17" t="s">
        <v>125</v>
      </c>
      <c r="J616" s="18">
        <v>1355743</v>
      </c>
      <c r="K616" s="19">
        <v>1355743</v>
      </c>
      <c r="L616" s="19">
        <v>0</v>
      </c>
      <c r="M616" s="19">
        <v>0</v>
      </c>
      <c r="N616" s="19">
        <v>1355743</v>
      </c>
      <c r="O616" s="19">
        <v>0</v>
      </c>
      <c r="P616" s="19">
        <v>1182549.8799999999</v>
      </c>
      <c r="Q616" s="19">
        <v>0</v>
      </c>
      <c r="R616" s="19">
        <v>173193.12</v>
      </c>
      <c r="S616" s="19">
        <v>173193.12</v>
      </c>
      <c r="T616" s="19">
        <v>0</v>
      </c>
      <c r="U616" s="19">
        <v>0</v>
      </c>
      <c r="V616" s="19">
        <v>0</v>
      </c>
      <c r="W616" s="19">
        <v>1.1641532182693481E-10</v>
      </c>
      <c r="X616" s="20">
        <f t="shared" si="143"/>
        <v>0.12774775160188914</v>
      </c>
      <c r="Y616" s="20">
        <f t="shared" si="144"/>
        <v>0.87225224839811077</v>
      </c>
      <c r="Z616" s="21">
        <f t="shared" si="145"/>
        <v>0.99999999999999989</v>
      </c>
    </row>
    <row r="617" spans="1:26" ht="120" outlineLevel="2" x14ac:dyDescent="0.25">
      <c r="A617" s="15" t="s">
        <v>242</v>
      </c>
      <c r="B617" s="16" t="s">
        <v>243</v>
      </c>
      <c r="C617" s="16" t="s">
        <v>123</v>
      </c>
      <c r="D617" s="16" t="s">
        <v>124</v>
      </c>
      <c r="E617" s="16" t="s">
        <v>126</v>
      </c>
      <c r="F617" s="16" t="s">
        <v>38</v>
      </c>
      <c r="G617" s="16">
        <v>1310</v>
      </c>
      <c r="H617" s="16">
        <v>3480</v>
      </c>
      <c r="I617" s="17" t="s">
        <v>254</v>
      </c>
      <c r="J617" s="18">
        <v>778760</v>
      </c>
      <c r="K617" s="19">
        <v>778760</v>
      </c>
      <c r="L617" s="19">
        <v>0</v>
      </c>
      <c r="M617" s="19">
        <v>0</v>
      </c>
      <c r="N617" s="19">
        <v>778760</v>
      </c>
      <c r="O617" s="19">
        <v>0</v>
      </c>
      <c r="P617" s="19">
        <v>664014.46</v>
      </c>
      <c r="Q617" s="19">
        <v>0</v>
      </c>
      <c r="R617" s="19">
        <v>114745.54</v>
      </c>
      <c r="S617" s="19">
        <v>114745.54</v>
      </c>
      <c r="T617" s="19">
        <v>0</v>
      </c>
      <c r="U617" s="19">
        <v>0</v>
      </c>
      <c r="V617" s="19">
        <v>0</v>
      </c>
      <c r="W617" s="19">
        <v>4.3655745685100555E-11</v>
      </c>
      <c r="X617" s="20">
        <f t="shared" si="143"/>
        <v>0.14734390569623504</v>
      </c>
      <c r="Y617" s="20">
        <f t="shared" si="144"/>
        <v>0.85265609430376488</v>
      </c>
      <c r="Z617" s="21">
        <f t="shared" si="145"/>
        <v>0.99999999999999989</v>
      </c>
    </row>
    <row r="618" spans="1:26" ht="75" outlineLevel="2" x14ac:dyDescent="0.25">
      <c r="A618" s="15" t="s">
        <v>242</v>
      </c>
      <c r="B618" s="16" t="s">
        <v>243</v>
      </c>
      <c r="C618" s="16" t="s">
        <v>123</v>
      </c>
      <c r="D618" s="16" t="s">
        <v>124</v>
      </c>
      <c r="E618" s="16" t="s">
        <v>127</v>
      </c>
      <c r="F618" s="16" t="s">
        <v>38</v>
      </c>
      <c r="G618" s="16">
        <v>1310</v>
      </c>
      <c r="H618" s="16">
        <v>3480</v>
      </c>
      <c r="I618" s="17" t="s">
        <v>255</v>
      </c>
      <c r="J618" s="18">
        <v>3018520</v>
      </c>
      <c r="K618" s="19">
        <v>3018520</v>
      </c>
      <c r="L618" s="19">
        <v>0</v>
      </c>
      <c r="M618" s="19">
        <v>0</v>
      </c>
      <c r="N618" s="19">
        <v>3018520</v>
      </c>
      <c r="O618" s="19">
        <v>0</v>
      </c>
      <c r="P618" s="19">
        <v>2523458.92</v>
      </c>
      <c r="Q618" s="19">
        <v>0</v>
      </c>
      <c r="R618" s="19">
        <v>495061.08</v>
      </c>
      <c r="S618" s="19">
        <v>495061.08</v>
      </c>
      <c r="T618" s="19">
        <v>0</v>
      </c>
      <c r="U618" s="19">
        <v>0</v>
      </c>
      <c r="V618" s="19">
        <v>0</v>
      </c>
      <c r="W618" s="19">
        <v>5.8207660913467407E-11</v>
      </c>
      <c r="X618" s="20">
        <f t="shared" si="143"/>
        <v>0.16400788465870692</v>
      </c>
      <c r="Y618" s="20">
        <f t="shared" si="144"/>
        <v>0.83599211534129303</v>
      </c>
      <c r="Z618" s="21">
        <f t="shared" si="145"/>
        <v>1</v>
      </c>
    </row>
    <row r="619" spans="1:26" ht="120" outlineLevel="2" x14ac:dyDescent="0.25">
      <c r="A619" s="15" t="s">
        <v>242</v>
      </c>
      <c r="B619" s="16" t="s">
        <v>257</v>
      </c>
      <c r="C619" s="16" t="s">
        <v>123</v>
      </c>
      <c r="D619" s="16" t="s">
        <v>124</v>
      </c>
      <c r="E619" s="16" t="s">
        <v>57</v>
      </c>
      <c r="F619" s="16" t="s">
        <v>38</v>
      </c>
      <c r="G619" s="16">
        <v>1310</v>
      </c>
      <c r="H619" s="16">
        <v>3480</v>
      </c>
      <c r="I619" s="17" t="s">
        <v>125</v>
      </c>
      <c r="J619" s="18">
        <v>26078935</v>
      </c>
      <c r="K619" s="19">
        <v>26078935</v>
      </c>
      <c r="L619" s="19">
        <v>0</v>
      </c>
      <c r="M619" s="19">
        <v>0</v>
      </c>
      <c r="N619" s="19">
        <v>26078935</v>
      </c>
      <c r="O619" s="19">
        <v>0</v>
      </c>
      <c r="P619" s="19">
        <v>21324404.420000002</v>
      </c>
      <c r="Q619" s="19">
        <v>0</v>
      </c>
      <c r="R619" s="19">
        <v>4754530.58</v>
      </c>
      <c r="S619" s="19">
        <v>4754530.58</v>
      </c>
      <c r="T619" s="19">
        <v>0</v>
      </c>
      <c r="U619" s="19">
        <v>0</v>
      </c>
      <c r="V619" s="19">
        <v>0</v>
      </c>
      <c r="W619" s="19">
        <v>-1.862645149230957E-9</v>
      </c>
      <c r="X619" s="20">
        <f t="shared" si="143"/>
        <v>0.18231306531497549</v>
      </c>
      <c r="Y619" s="20">
        <f t="shared" si="144"/>
        <v>0.81768693468502462</v>
      </c>
      <c r="Z619" s="21">
        <f t="shared" si="145"/>
        <v>1</v>
      </c>
    </row>
    <row r="620" spans="1:26" ht="30" outlineLevel="2" x14ac:dyDescent="0.25">
      <c r="A620" s="15" t="s">
        <v>242</v>
      </c>
      <c r="B620" s="16" t="s">
        <v>257</v>
      </c>
      <c r="C620" s="16" t="s">
        <v>123</v>
      </c>
      <c r="D620" s="16" t="s">
        <v>124</v>
      </c>
      <c r="E620" s="16" t="s">
        <v>126</v>
      </c>
      <c r="F620" s="16" t="s">
        <v>38</v>
      </c>
      <c r="G620" s="16">
        <v>1310</v>
      </c>
      <c r="H620" s="16">
        <v>3480</v>
      </c>
      <c r="I620" s="17" t="s">
        <v>58</v>
      </c>
      <c r="J620" s="18">
        <v>14793063</v>
      </c>
      <c r="K620" s="19">
        <v>14793063</v>
      </c>
      <c r="L620" s="19">
        <v>0</v>
      </c>
      <c r="M620" s="19">
        <v>44141</v>
      </c>
      <c r="N620" s="19">
        <v>14837204</v>
      </c>
      <c r="O620" s="19">
        <v>0</v>
      </c>
      <c r="P620" s="19">
        <v>11547784.810000001</v>
      </c>
      <c r="Q620" s="19">
        <v>0</v>
      </c>
      <c r="R620" s="19">
        <v>3245278.19</v>
      </c>
      <c r="S620" s="19">
        <v>3245278.19</v>
      </c>
      <c r="T620" s="19">
        <v>0</v>
      </c>
      <c r="U620" s="19">
        <v>0</v>
      </c>
      <c r="V620" s="19">
        <v>0</v>
      </c>
      <c r="W620" s="19">
        <v>44140.999999999534</v>
      </c>
      <c r="X620" s="20">
        <f t="shared" si="143"/>
        <v>0.21872572419978858</v>
      </c>
      <c r="Y620" s="20">
        <f t="shared" si="144"/>
        <v>0.77829925436086211</v>
      </c>
      <c r="Z620" s="21">
        <f t="shared" si="145"/>
        <v>0.99702497856065064</v>
      </c>
    </row>
    <row r="621" spans="1:26" ht="135" outlineLevel="2" x14ac:dyDescent="0.25">
      <c r="A621" s="15" t="s">
        <v>242</v>
      </c>
      <c r="B621" s="16" t="s">
        <v>257</v>
      </c>
      <c r="C621" s="16" t="s">
        <v>123</v>
      </c>
      <c r="D621" s="16" t="s">
        <v>124</v>
      </c>
      <c r="E621" s="16" t="s">
        <v>267</v>
      </c>
      <c r="F621" s="16" t="s">
        <v>38</v>
      </c>
      <c r="G621" s="16">
        <v>1310</v>
      </c>
      <c r="H621" s="16">
        <v>3480</v>
      </c>
      <c r="I621" s="17" t="s">
        <v>268</v>
      </c>
      <c r="J621" s="18">
        <v>72017917</v>
      </c>
      <c r="K621" s="19">
        <v>72017917</v>
      </c>
      <c r="L621" s="19">
        <v>-72017917</v>
      </c>
      <c r="M621" s="19">
        <v>0</v>
      </c>
      <c r="N621" s="19">
        <v>0</v>
      </c>
      <c r="O621" s="19">
        <v>0</v>
      </c>
      <c r="P621" s="19">
        <v>0</v>
      </c>
      <c r="Q621" s="19">
        <v>0</v>
      </c>
      <c r="R621" s="19">
        <v>0</v>
      </c>
      <c r="S621" s="19">
        <v>0</v>
      </c>
      <c r="T621" s="19">
        <v>0</v>
      </c>
      <c r="U621" s="19">
        <v>72017917</v>
      </c>
      <c r="V621" s="19">
        <v>0</v>
      </c>
      <c r="W621" s="19">
        <v>0</v>
      </c>
      <c r="X621" s="20">
        <v>0</v>
      </c>
      <c r="Y621" s="20">
        <v>0</v>
      </c>
      <c r="Z621" s="21">
        <v>0</v>
      </c>
    </row>
    <row r="622" spans="1:26" ht="45" outlineLevel="2" x14ac:dyDescent="0.25">
      <c r="A622" s="15" t="s">
        <v>242</v>
      </c>
      <c r="B622" s="16" t="s">
        <v>257</v>
      </c>
      <c r="C622" s="16" t="s">
        <v>123</v>
      </c>
      <c r="D622" s="16" t="s">
        <v>124</v>
      </c>
      <c r="E622" s="16" t="s">
        <v>127</v>
      </c>
      <c r="F622" s="16" t="s">
        <v>38</v>
      </c>
      <c r="G622" s="16">
        <v>1310</v>
      </c>
      <c r="H622" s="16">
        <v>3480</v>
      </c>
      <c r="I622" s="17" t="s">
        <v>66</v>
      </c>
      <c r="J622" s="18">
        <v>56671265</v>
      </c>
      <c r="K622" s="19">
        <v>56671265</v>
      </c>
      <c r="L622" s="19">
        <v>0</v>
      </c>
      <c r="M622" s="19">
        <v>248954</v>
      </c>
      <c r="N622" s="19">
        <v>56920219</v>
      </c>
      <c r="O622" s="19">
        <v>0</v>
      </c>
      <c r="P622" s="19">
        <v>43214601.759999998</v>
      </c>
      <c r="Q622" s="19">
        <v>0</v>
      </c>
      <c r="R622" s="19">
        <v>13456663.24</v>
      </c>
      <c r="S622" s="19">
        <v>13456663.24</v>
      </c>
      <c r="T622" s="19">
        <v>0</v>
      </c>
      <c r="U622" s="19">
        <v>0</v>
      </c>
      <c r="V622" s="19">
        <v>0</v>
      </c>
      <c r="W622" s="19">
        <v>248954.00000000186</v>
      </c>
      <c r="X622" s="20">
        <f>R622/N622</f>
        <v>0.23641271021813884</v>
      </c>
      <c r="Y622" s="20">
        <f>(O622+P622+Q622)/N622</f>
        <v>0.75921355397455514</v>
      </c>
      <c r="Z622" s="21">
        <f>X622+Y622</f>
        <v>0.99562626419269395</v>
      </c>
    </row>
    <row r="623" spans="1:26" ht="210" outlineLevel="2" x14ac:dyDescent="0.25">
      <c r="A623" s="15" t="s">
        <v>242</v>
      </c>
      <c r="B623" s="16" t="s">
        <v>257</v>
      </c>
      <c r="C623" s="16" t="s">
        <v>123</v>
      </c>
      <c r="D623" s="16" t="s">
        <v>124</v>
      </c>
      <c r="E623" s="16" t="s">
        <v>269</v>
      </c>
      <c r="F623" s="16" t="s">
        <v>38</v>
      </c>
      <c r="G623" s="16">
        <v>1310</v>
      </c>
      <c r="H623" s="16">
        <v>3480</v>
      </c>
      <c r="I623" s="17" t="s">
        <v>270</v>
      </c>
      <c r="J623" s="18">
        <v>24005972</v>
      </c>
      <c r="K623" s="19">
        <v>24005972</v>
      </c>
      <c r="L623" s="19">
        <v>-24005972</v>
      </c>
      <c r="M623" s="19">
        <v>0</v>
      </c>
      <c r="N623" s="19">
        <v>0</v>
      </c>
      <c r="O623" s="19">
        <v>0</v>
      </c>
      <c r="P623" s="19">
        <v>0</v>
      </c>
      <c r="Q623" s="19">
        <v>0</v>
      </c>
      <c r="R623" s="19">
        <v>0</v>
      </c>
      <c r="S623" s="19">
        <v>0</v>
      </c>
      <c r="T623" s="19">
        <v>0</v>
      </c>
      <c r="U623" s="19">
        <v>24005972</v>
      </c>
      <c r="V623" s="19">
        <v>0</v>
      </c>
      <c r="W623" s="19">
        <v>0</v>
      </c>
      <c r="X623" s="20">
        <v>0</v>
      </c>
      <c r="Y623" s="20">
        <v>0</v>
      </c>
      <c r="Z623" s="21">
        <v>0</v>
      </c>
    </row>
    <row r="624" spans="1:26" ht="210" outlineLevel="2" x14ac:dyDescent="0.25">
      <c r="A624" s="15" t="s">
        <v>242</v>
      </c>
      <c r="B624" s="16" t="s">
        <v>257</v>
      </c>
      <c r="C624" s="16" t="s">
        <v>123</v>
      </c>
      <c r="D624" s="16" t="s">
        <v>124</v>
      </c>
      <c r="E624" s="16" t="s">
        <v>271</v>
      </c>
      <c r="F624" s="16" t="s">
        <v>38</v>
      </c>
      <c r="G624" s="16">
        <v>1310</v>
      </c>
      <c r="H624" s="16">
        <v>3480</v>
      </c>
      <c r="I624" s="17" t="s">
        <v>272</v>
      </c>
      <c r="J624" s="18">
        <v>300000000</v>
      </c>
      <c r="K624" s="19">
        <v>300000000</v>
      </c>
      <c r="L624" s="19">
        <v>0</v>
      </c>
      <c r="M624" s="19">
        <v>0</v>
      </c>
      <c r="N624" s="19">
        <v>300000000</v>
      </c>
      <c r="O624" s="19">
        <v>0</v>
      </c>
      <c r="P624" s="19">
        <v>0</v>
      </c>
      <c r="Q624" s="19">
        <v>0</v>
      </c>
      <c r="R624" s="19">
        <v>0</v>
      </c>
      <c r="S624" s="19">
        <v>0</v>
      </c>
      <c r="T624" s="19">
        <v>0</v>
      </c>
      <c r="U624" s="19">
        <v>300000000</v>
      </c>
      <c r="V624" s="19">
        <v>0</v>
      </c>
      <c r="W624" s="19">
        <v>300000000</v>
      </c>
      <c r="X624" s="20">
        <f t="shared" ref="X624:X665" si="147">R624/N624</f>
        <v>0</v>
      </c>
      <c r="Y624" s="20">
        <f t="shared" ref="Y624:Y665" si="148">(O624+P624+Q624)/N624</f>
        <v>0</v>
      </c>
      <c r="Z624" s="21">
        <f t="shared" ref="Z624:Z665" si="149">X624+Y624</f>
        <v>0</v>
      </c>
    </row>
    <row r="625" spans="1:26" ht="135" outlineLevel="2" x14ac:dyDescent="0.25">
      <c r="A625" s="15" t="s">
        <v>242</v>
      </c>
      <c r="B625" s="16" t="s">
        <v>257</v>
      </c>
      <c r="C625" s="16" t="s">
        <v>123</v>
      </c>
      <c r="D625" s="16" t="s">
        <v>124</v>
      </c>
      <c r="E625" s="16" t="s">
        <v>273</v>
      </c>
      <c r="F625" s="16" t="s">
        <v>38</v>
      </c>
      <c r="G625" s="16">
        <v>1310</v>
      </c>
      <c r="H625" s="16">
        <v>3480</v>
      </c>
      <c r="I625" s="17" t="s">
        <v>274</v>
      </c>
      <c r="J625" s="18">
        <v>265000000</v>
      </c>
      <c r="K625" s="19">
        <v>265000000</v>
      </c>
      <c r="L625" s="19">
        <v>-42553000</v>
      </c>
      <c r="M625" s="19">
        <v>0</v>
      </c>
      <c r="N625" s="19">
        <v>222447000</v>
      </c>
      <c r="O625" s="19">
        <v>0</v>
      </c>
      <c r="P625" s="19">
        <v>50000000</v>
      </c>
      <c r="Q625" s="19">
        <v>0</v>
      </c>
      <c r="R625" s="19">
        <v>0</v>
      </c>
      <c r="S625" s="19">
        <v>0</v>
      </c>
      <c r="T625" s="19">
        <v>0</v>
      </c>
      <c r="U625" s="19">
        <v>215000000</v>
      </c>
      <c r="V625" s="19">
        <v>0</v>
      </c>
      <c r="W625" s="19">
        <v>172447000</v>
      </c>
      <c r="X625" s="20">
        <f t="shared" si="147"/>
        <v>0</v>
      </c>
      <c r="Y625" s="20">
        <f t="shared" si="148"/>
        <v>0.22477264247213943</v>
      </c>
      <c r="Z625" s="21">
        <f t="shared" si="149"/>
        <v>0.22477264247213943</v>
      </c>
    </row>
    <row r="626" spans="1:26" ht="120" outlineLevel="2" x14ac:dyDescent="0.25">
      <c r="A626" s="15" t="s">
        <v>242</v>
      </c>
      <c r="B626" s="16" t="s">
        <v>286</v>
      </c>
      <c r="C626" s="16" t="s">
        <v>123</v>
      </c>
      <c r="D626" s="16" t="s">
        <v>124</v>
      </c>
      <c r="E626" s="16" t="s">
        <v>57</v>
      </c>
      <c r="F626" s="16" t="s">
        <v>38</v>
      </c>
      <c r="G626" s="16">
        <v>1310</v>
      </c>
      <c r="H626" s="16">
        <v>3480</v>
      </c>
      <c r="I626" s="17" t="s">
        <v>125</v>
      </c>
      <c r="J626" s="18">
        <v>5372288</v>
      </c>
      <c r="K626" s="19">
        <v>5372288</v>
      </c>
      <c r="L626" s="19">
        <v>0</v>
      </c>
      <c r="M626" s="19">
        <v>0</v>
      </c>
      <c r="N626" s="19">
        <v>5372288</v>
      </c>
      <c r="O626" s="19">
        <v>0</v>
      </c>
      <c r="P626" s="19">
        <v>4532354.87</v>
      </c>
      <c r="Q626" s="19">
        <v>0</v>
      </c>
      <c r="R626" s="19">
        <v>839933.13</v>
      </c>
      <c r="S626" s="19">
        <v>839933.13</v>
      </c>
      <c r="T626" s="19">
        <v>0</v>
      </c>
      <c r="U626" s="19">
        <v>0</v>
      </c>
      <c r="V626" s="19">
        <v>0</v>
      </c>
      <c r="W626" s="19">
        <v>-1.1641532182693481E-10</v>
      </c>
      <c r="X626" s="20">
        <f t="shared" si="147"/>
        <v>0.15634551423899837</v>
      </c>
      <c r="Y626" s="20">
        <f t="shared" si="148"/>
        <v>0.84365448576100166</v>
      </c>
      <c r="Z626" s="21">
        <f t="shared" si="149"/>
        <v>1</v>
      </c>
    </row>
    <row r="627" spans="1:26" ht="30" outlineLevel="2" x14ac:dyDescent="0.25">
      <c r="A627" s="15" t="s">
        <v>242</v>
      </c>
      <c r="B627" s="16" t="s">
        <v>286</v>
      </c>
      <c r="C627" s="16" t="s">
        <v>123</v>
      </c>
      <c r="D627" s="16" t="s">
        <v>124</v>
      </c>
      <c r="E627" s="16" t="s">
        <v>126</v>
      </c>
      <c r="F627" s="16" t="s">
        <v>38</v>
      </c>
      <c r="G627" s="16">
        <v>1310</v>
      </c>
      <c r="H627" s="16">
        <v>3480</v>
      </c>
      <c r="I627" s="17" t="s">
        <v>58</v>
      </c>
      <c r="J627" s="18">
        <v>3053894</v>
      </c>
      <c r="K627" s="19">
        <v>3053894</v>
      </c>
      <c r="L627" s="19">
        <v>0</v>
      </c>
      <c r="M627" s="19">
        <v>0</v>
      </c>
      <c r="N627" s="19">
        <v>3053894</v>
      </c>
      <c r="O627" s="19">
        <v>0</v>
      </c>
      <c r="P627" s="19">
        <v>2656686.69</v>
      </c>
      <c r="Q627" s="19">
        <v>0</v>
      </c>
      <c r="R627" s="19">
        <v>397207.31</v>
      </c>
      <c r="S627" s="19">
        <v>397207.31</v>
      </c>
      <c r="T627" s="19">
        <v>0</v>
      </c>
      <c r="U627" s="19">
        <v>0</v>
      </c>
      <c r="V627" s="19">
        <v>0</v>
      </c>
      <c r="W627" s="19">
        <v>5.8207660913467407E-11</v>
      </c>
      <c r="X627" s="20">
        <f t="shared" si="147"/>
        <v>0.13006584707917171</v>
      </c>
      <c r="Y627" s="20">
        <f t="shared" si="148"/>
        <v>0.86993415292082832</v>
      </c>
      <c r="Z627" s="21">
        <f t="shared" si="149"/>
        <v>1</v>
      </c>
    </row>
    <row r="628" spans="1:26" ht="45" outlineLevel="2" x14ac:dyDescent="0.25">
      <c r="A628" s="15" t="s">
        <v>242</v>
      </c>
      <c r="B628" s="16" t="s">
        <v>286</v>
      </c>
      <c r="C628" s="16" t="s">
        <v>123</v>
      </c>
      <c r="D628" s="16" t="s">
        <v>124</v>
      </c>
      <c r="E628" s="16" t="s">
        <v>127</v>
      </c>
      <c r="F628" s="16" t="s">
        <v>38</v>
      </c>
      <c r="G628" s="16">
        <v>1310</v>
      </c>
      <c r="H628" s="16">
        <v>3480</v>
      </c>
      <c r="I628" s="17" t="s">
        <v>66</v>
      </c>
      <c r="J628" s="18">
        <v>11712076</v>
      </c>
      <c r="K628" s="19">
        <v>11712076</v>
      </c>
      <c r="L628" s="19">
        <v>0</v>
      </c>
      <c r="M628" s="19">
        <v>0</v>
      </c>
      <c r="N628" s="19">
        <v>11712076</v>
      </c>
      <c r="O628" s="19">
        <v>0</v>
      </c>
      <c r="P628" s="19">
        <v>9105014.2200000007</v>
      </c>
      <c r="Q628" s="19">
        <v>0</v>
      </c>
      <c r="R628" s="19">
        <v>2607061.7799999998</v>
      </c>
      <c r="S628" s="19">
        <v>2607061.7799999998</v>
      </c>
      <c r="T628" s="19">
        <v>0</v>
      </c>
      <c r="U628" s="19">
        <v>0</v>
      </c>
      <c r="V628" s="19">
        <v>0</v>
      </c>
      <c r="W628" s="19">
        <v>-4.6566128730773926E-10</v>
      </c>
      <c r="X628" s="20">
        <f t="shared" si="147"/>
        <v>0.22259604360490828</v>
      </c>
      <c r="Y628" s="20">
        <f t="shared" si="148"/>
        <v>0.77740395639509174</v>
      </c>
      <c r="Z628" s="21">
        <f t="shared" si="149"/>
        <v>1</v>
      </c>
    </row>
    <row r="629" spans="1:26" ht="120" outlineLevel="2" x14ac:dyDescent="0.25">
      <c r="A629" s="15" t="s">
        <v>296</v>
      </c>
      <c r="B629" s="16" t="s">
        <v>35</v>
      </c>
      <c r="C629" s="16" t="s">
        <v>123</v>
      </c>
      <c r="D629" s="16" t="s">
        <v>124</v>
      </c>
      <c r="E629" s="16" t="s">
        <v>57</v>
      </c>
      <c r="F629" s="16" t="s">
        <v>38</v>
      </c>
      <c r="G629" s="16">
        <v>1310</v>
      </c>
      <c r="H629" s="16">
        <v>3480</v>
      </c>
      <c r="I629" s="17" t="s">
        <v>125</v>
      </c>
      <c r="J629" s="18">
        <v>10444806</v>
      </c>
      <c r="K629" s="19">
        <v>10444806</v>
      </c>
      <c r="L629" s="19">
        <v>0</v>
      </c>
      <c r="M629" s="19">
        <v>0</v>
      </c>
      <c r="N629" s="19">
        <v>10444806</v>
      </c>
      <c r="O629" s="19">
        <v>0</v>
      </c>
      <c r="P629" s="19">
        <v>7599079.1299999999</v>
      </c>
      <c r="Q629" s="19">
        <v>0</v>
      </c>
      <c r="R629" s="19">
        <v>2845726.87</v>
      </c>
      <c r="S629" s="19">
        <v>2845726.87</v>
      </c>
      <c r="T629" s="19">
        <v>0</v>
      </c>
      <c r="U629" s="19">
        <v>0</v>
      </c>
      <c r="V629" s="19">
        <v>0</v>
      </c>
      <c r="W629" s="19">
        <v>0</v>
      </c>
      <c r="X629" s="20">
        <f t="shared" si="147"/>
        <v>0.27245377941916776</v>
      </c>
      <c r="Y629" s="20">
        <f t="shared" si="148"/>
        <v>0.72754622058083218</v>
      </c>
      <c r="Z629" s="21">
        <f t="shared" si="149"/>
        <v>1</v>
      </c>
    </row>
    <row r="630" spans="1:26" ht="120" outlineLevel="2" x14ac:dyDescent="0.25">
      <c r="A630" s="15" t="s">
        <v>296</v>
      </c>
      <c r="B630" s="16" t="s">
        <v>35</v>
      </c>
      <c r="C630" s="16" t="s">
        <v>123</v>
      </c>
      <c r="D630" s="16" t="s">
        <v>124</v>
      </c>
      <c r="E630" s="16" t="s">
        <v>126</v>
      </c>
      <c r="F630" s="16" t="s">
        <v>38</v>
      </c>
      <c r="G630" s="16">
        <v>1310</v>
      </c>
      <c r="H630" s="16">
        <v>3480</v>
      </c>
      <c r="I630" s="17" t="s">
        <v>254</v>
      </c>
      <c r="J630" s="18">
        <v>4778690</v>
      </c>
      <c r="K630" s="19">
        <v>4778690</v>
      </c>
      <c r="L630" s="19">
        <v>0</v>
      </c>
      <c r="M630" s="19">
        <v>0</v>
      </c>
      <c r="N630" s="19">
        <v>4778690</v>
      </c>
      <c r="O630" s="19">
        <v>0</v>
      </c>
      <c r="P630" s="19">
        <v>3468120.04</v>
      </c>
      <c r="Q630" s="19">
        <v>0</v>
      </c>
      <c r="R630" s="19">
        <v>1310569.96</v>
      </c>
      <c r="S630" s="19">
        <v>1310569.96</v>
      </c>
      <c r="T630" s="19">
        <v>0</v>
      </c>
      <c r="U630" s="19">
        <v>0</v>
      </c>
      <c r="V630" s="19">
        <v>0</v>
      </c>
      <c r="W630" s="19">
        <v>0</v>
      </c>
      <c r="X630" s="20">
        <f t="shared" si="147"/>
        <v>0.27425297728038439</v>
      </c>
      <c r="Y630" s="20">
        <f t="shared" si="148"/>
        <v>0.72574702271961566</v>
      </c>
      <c r="Z630" s="21">
        <f t="shared" si="149"/>
        <v>1</v>
      </c>
    </row>
    <row r="631" spans="1:26" ht="75" outlineLevel="2" x14ac:dyDescent="0.25">
      <c r="A631" s="15" t="s">
        <v>296</v>
      </c>
      <c r="B631" s="16" t="s">
        <v>35</v>
      </c>
      <c r="C631" s="16" t="s">
        <v>123</v>
      </c>
      <c r="D631" s="16" t="s">
        <v>124</v>
      </c>
      <c r="E631" s="16" t="s">
        <v>127</v>
      </c>
      <c r="F631" s="16" t="s">
        <v>38</v>
      </c>
      <c r="G631" s="16">
        <v>1310</v>
      </c>
      <c r="H631" s="16">
        <v>3480</v>
      </c>
      <c r="I631" s="17" t="s">
        <v>304</v>
      </c>
      <c r="J631" s="18">
        <v>16523977</v>
      </c>
      <c r="K631" s="19">
        <v>16523977</v>
      </c>
      <c r="L631" s="19">
        <v>0</v>
      </c>
      <c r="M631" s="19">
        <v>0</v>
      </c>
      <c r="N631" s="19">
        <v>16523977</v>
      </c>
      <c r="O631" s="19">
        <v>0</v>
      </c>
      <c r="P631" s="19">
        <v>11933466.880000001</v>
      </c>
      <c r="Q631" s="19">
        <v>0</v>
      </c>
      <c r="R631" s="19">
        <v>4590510.12</v>
      </c>
      <c r="S631" s="19">
        <v>4590510.12</v>
      </c>
      <c r="T631" s="19">
        <v>0</v>
      </c>
      <c r="U631" s="19">
        <v>0</v>
      </c>
      <c r="V631" s="19">
        <v>0</v>
      </c>
      <c r="W631" s="19">
        <v>-9.3132257461547852E-10</v>
      </c>
      <c r="X631" s="20">
        <f t="shared" si="147"/>
        <v>0.27780903592397882</v>
      </c>
      <c r="Y631" s="20">
        <f t="shared" si="148"/>
        <v>0.72219096407602124</v>
      </c>
      <c r="Z631" s="21">
        <f t="shared" si="149"/>
        <v>1</v>
      </c>
    </row>
    <row r="632" spans="1:26" ht="120" outlineLevel="2" x14ac:dyDescent="0.25">
      <c r="A632" s="15" t="s">
        <v>312</v>
      </c>
      <c r="B632" s="16" t="s">
        <v>35</v>
      </c>
      <c r="C632" s="16" t="s">
        <v>123</v>
      </c>
      <c r="D632" s="16" t="s">
        <v>124</v>
      </c>
      <c r="E632" s="16" t="s">
        <v>57</v>
      </c>
      <c r="F632" s="16" t="s">
        <v>38</v>
      </c>
      <c r="G632" s="16">
        <v>1310</v>
      </c>
      <c r="H632" s="16">
        <v>3480</v>
      </c>
      <c r="I632" s="17" t="s">
        <v>125</v>
      </c>
      <c r="J632" s="18">
        <v>26402337</v>
      </c>
      <c r="K632" s="19">
        <v>26402337</v>
      </c>
      <c r="L632" s="19">
        <v>0</v>
      </c>
      <c r="M632" s="19">
        <v>0</v>
      </c>
      <c r="N632" s="19">
        <v>26402337</v>
      </c>
      <c r="O632" s="19">
        <v>0</v>
      </c>
      <c r="P632" s="19">
        <v>18929517.48</v>
      </c>
      <c r="Q632" s="19">
        <v>0</v>
      </c>
      <c r="R632" s="19">
        <v>7472819.5199999996</v>
      </c>
      <c r="S632" s="19">
        <v>7472819.5199999996</v>
      </c>
      <c r="T632" s="19">
        <v>0</v>
      </c>
      <c r="U632" s="19">
        <v>0</v>
      </c>
      <c r="V632" s="19">
        <v>0</v>
      </c>
      <c r="W632" s="19">
        <v>0</v>
      </c>
      <c r="X632" s="20">
        <f t="shared" si="147"/>
        <v>0.28303629031021005</v>
      </c>
      <c r="Y632" s="20">
        <f t="shared" si="148"/>
        <v>0.71696370968978995</v>
      </c>
      <c r="Z632" s="21">
        <f t="shared" si="149"/>
        <v>1</v>
      </c>
    </row>
    <row r="633" spans="1:26" ht="30" outlineLevel="2" x14ac:dyDescent="0.25">
      <c r="A633" s="15" t="s">
        <v>312</v>
      </c>
      <c r="B633" s="16" t="s">
        <v>35</v>
      </c>
      <c r="C633" s="16" t="s">
        <v>123</v>
      </c>
      <c r="D633" s="16" t="s">
        <v>124</v>
      </c>
      <c r="E633" s="16" t="s">
        <v>126</v>
      </c>
      <c r="F633" s="16" t="s">
        <v>38</v>
      </c>
      <c r="G633" s="16">
        <v>1310</v>
      </c>
      <c r="H633" s="16">
        <v>3480</v>
      </c>
      <c r="I633" s="17" t="s">
        <v>58</v>
      </c>
      <c r="J633" s="18">
        <v>14354007</v>
      </c>
      <c r="K633" s="19">
        <v>14354007</v>
      </c>
      <c r="L633" s="19">
        <v>0</v>
      </c>
      <c r="M633" s="19">
        <v>95157</v>
      </c>
      <c r="N633" s="19">
        <v>14449164</v>
      </c>
      <c r="O633" s="19">
        <v>0</v>
      </c>
      <c r="P633" s="19">
        <v>10594916.859999999</v>
      </c>
      <c r="Q633" s="19">
        <v>0</v>
      </c>
      <c r="R633" s="19">
        <v>3759090.14</v>
      </c>
      <c r="S633" s="19">
        <v>3759090.14</v>
      </c>
      <c r="T633" s="19">
        <v>0</v>
      </c>
      <c r="U633" s="19">
        <v>0</v>
      </c>
      <c r="V633" s="19">
        <v>0</v>
      </c>
      <c r="W633" s="19">
        <v>95157.000000000466</v>
      </c>
      <c r="X633" s="20">
        <f t="shared" si="147"/>
        <v>0.26015969782057979</v>
      </c>
      <c r="Y633" s="20">
        <f t="shared" si="148"/>
        <v>0.7332546616537815</v>
      </c>
      <c r="Z633" s="21">
        <f t="shared" si="149"/>
        <v>0.9934143594743613</v>
      </c>
    </row>
    <row r="634" spans="1:26" ht="45" outlineLevel="2" x14ac:dyDescent="0.25">
      <c r="A634" s="15" t="s">
        <v>312</v>
      </c>
      <c r="B634" s="16" t="s">
        <v>35</v>
      </c>
      <c r="C634" s="16" t="s">
        <v>123</v>
      </c>
      <c r="D634" s="16" t="s">
        <v>124</v>
      </c>
      <c r="E634" s="16" t="s">
        <v>127</v>
      </c>
      <c r="F634" s="16" t="s">
        <v>38</v>
      </c>
      <c r="G634" s="16">
        <v>1310</v>
      </c>
      <c r="H634" s="16">
        <v>3480</v>
      </c>
      <c r="I634" s="17" t="s">
        <v>66</v>
      </c>
      <c r="J634" s="18">
        <v>54071865</v>
      </c>
      <c r="K634" s="19">
        <v>54071865</v>
      </c>
      <c r="L634" s="19">
        <v>0</v>
      </c>
      <c r="M634" s="19">
        <v>536684</v>
      </c>
      <c r="N634" s="19">
        <v>54608549</v>
      </c>
      <c r="O634" s="19">
        <v>0</v>
      </c>
      <c r="P634" s="19">
        <v>41519878.350000001</v>
      </c>
      <c r="Q634" s="19">
        <v>0</v>
      </c>
      <c r="R634" s="19">
        <v>12551986.65</v>
      </c>
      <c r="S634" s="19">
        <v>12551986.65</v>
      </c>
      <c r="T634" s="19">
        <v>0</v>
      </c>
      <c r="U634" s="19">
        <v>0</v>
      </c>
      <c r="V634" s="19">
        <v>0</v>
      </c>
      <c r="W634" s="19">
        <v>536683.99999999814</v>
      </c>
      <c r="X634" s="20">
        <f t="shared" si="147"/>
        <v>0.22985387599293292</v>
      </c>
      <c r="Y634" s="20">
        <f t="shared" si="148"/>
        <v>0.7603182855124021</v>
      </c>
      <c r="Z634" s="21">
        <f t="shared" si="149"/>
        <v>0.99017216150533505</v>
      </c>
    </row>
    <row r="635" spans="1:26" ht="120" outlineLevel="2" x14ac:dyDescent="0.25">
      <c r="A635" s="15" t="s">
        <v>333</v>
      </c>
      <c r="B635" s="16" t="s">
        <v>35</v>
      </c>
      <c r="C635" s="16" t="s">
        <v>123</v>
      </c>
      <c r="D635" s="16" t="s">
        <v>124</v>
      </c>
      <c r="E635" s="16" t="s">
        <v>57</v>
      </c>
      <c r="F635" s="16" t="s">
        <v>38</v>
      </c>
      <c r="G635" s="16">
        <v>1310</v>
      </c>
      <c r="H635" s="16">
        <v>3480</v>
      </c>
      <c r="I635" s="17" t="s">
        <v>125</v>
      </c>
      <c r="J635" s="18">
        <v>6463197</v>
      </c>
      <c r="K635" s="19">
        <v>6463197</v>
      </c>
      <c r="L635" s="19">
        <v>0</v>
      </c>
      <c r="M635" s="19">
        <v>0</v>
      </c>
      <c r="N635" s="19">
        <v>6463197</v>
      </c>
      <c r="O635" s="19">
        <v>0</v>
      </c>
      <c r="P635" s="19">
        <v>4688111.7</v>
      </c>
      <c r="Q635" s="19">
        <v>0</v>
      </c>
      <c r="R635" s="19">
        <v>1775085.3</v>
      </c>
      <c r="S635" s="19">
        <v>1775085.3</v>
      </c>
      <c r="T635" s="19">
        <v>0</v>
      </c>
      <c r="U635" s="19">
        <v>0</v>
      </c>
      <c r="V635" s="19">
        <v>0</v>
      </c>
      <c r="W635" s="19">
        <v>-2.3283064365386963E-10</v>
      </c>
      <c r="X635" s="20">
        <f t="shared" si="147"/>
        <v>0.27464508663436998</v>
      </c>
      <c r="Y635" s="20">
        <f t="shared" si="148"/>
        <v>0.72535491336563007</v>
      </c>
      <c r="Z635" s="21">
        <f t="shared" si="149"/>
        <v>1</v>
      </c>
    </row>
    <row r="636" spans="1:26" ht="120" outlineLevel="2" x14ac:dyDescent="0.25">
      <c r="A636" s="15" t="s">
        <v>333</v>
      </c>
      <c r="B636" s="16" t="s">
        <v>35</v>
      </c>
      <c r="C636" s="16" t="s">
        <v>123</v>
      </c>
      <c r="D636" s="16" t="s">
        <v>124</v>
      </c>
      <c r="E636" s="16" t="s">
        <v>126</v>
      </c>
      <c r="F636" s="16" t="s">
        <v>38</v>
      </c>
      <c r="G636" s="16">
        <v>1310</v>
      </c>
      <c r="H636" s="16">
        <v>3480</v>
      </c>
      <c r="I636" s="17" t="s">
        <v>254</v>
      </c>
      <c r="J636" s="18">
        <v>3235849</v>
      </c>
      <c r="K636" s="19">
        <v>3235849</v>
      </c>
      <c r="L636" s="19">
        <v>0</v>
      </c>
      <c r="M636" s="19">
        <v>0</v>
      </c>
      <c r="N636" s="19">
        <v>3235849</v>
      </c>
      <c r="O636" s="19">
        <v>0</v>
      </c>
      <c r="P636" s="19">
        <v>2283172.89</v>
      </c>
      <c r="Q636" s="19">
        <v>0</v>
      </c>
      <c r="R636" s="19">
        <v>952676.11</v>
      </c>
      <c r="S636" s="19">
        <v>952676.11</v>
      </c>
      <c r="T636" s="19">
        <v>0</v>
      </c>
      <c r="U636" s="19">
        <v>0</v>
      </c>
      <c r="V636" s="19">
        <v>0</v>
      </c>
      <c r="W636" s="19">
        <v>-1.1641532182693481E-10</v>
      </c>
      <c r="X636" s="20">
        <f t="shared" si="147"/>
        <v>0.29441303039789557</v>
      </c>
      <c r="Y636" s="20">
        <f t="shared" si="148"/>
        <v>0.70558696960210443</v>
      </c>
      <c r="Z636" s="21">
        <f t="shared" si="149"/>
        <v>1</v>
      </c>
    </row>
    <row r="637" spans="1:26" ht="75" outlineLevel="2" x14ac:dyDescent="0.25">
      <c r="A637" s="15" t="s">
        <v>333</v>
      </c>
      <c r="B637" s="16" t="s">
        <v>35</v>
      </c>
      <c r="C637" s="16" t="s">
        <v>123</v>
      </c>
      <c r="D637" s="16" t="s">
        <v>124</v>
      </c>
      <c r="E637" s="16" t="s">
        <v>127</v>
      </c>
      <c r="F637" s="16" t="s">
        <v>38</v>
      </c>
      <c r="G637" s="16">
        <v>1310</v>
      </c>
      <c r="H637" s="16">
        <v>3480</v>
      </c>
      <c r="I637" s="17" t="s">
        <v>338</v>
      </c>
      <c r="J637" s="18">
        <v>11610268</v>
      </c>
      <c r="K637" s="19">
        <v>11610268</v>
      </c>
      <c r="L637" s="19">
        <v>0</v>
      </c>
      <c r="M637" s="19">
        <v>0</v>
      </c>
      <c r="N637" s="19">
        <v>11610268</v>
      </c>
      <c r="O637" s="19">
        <v>0</v>
      </c>
      <c r="P637" s="19">
        <v>8692661.3200000003</v>
      </c>
      <c r="Q637" s="19">
        <v>0</v>
      </c>
      <c r="R637" s="19">
        <v>2917606.68</v>
      </c>
      <c r="S637" s="19">
        <v>2917606.68</v>
      </c>
      <c r="T637" s="19">
        <v>0</v>
      </c>
      <c r="U637" s="19">
        <v>0</v>
      </c>
      <c r="V637" s="19">
        <v>0</v>
      </c>
      <c r="W637" s="19">
        <v>-4.6566128730773926E-10</v>
      </c>
      <c r="X637" s="20">
        <f t="shared" si="147"/>
        <v>0.25129537750549774</v>
      </c>
      <c r="Y637" s="20">
        <f t="shared" si="148"/>
        <v>0.74870462249450231</v>
      </c>
      <c r="Z637" s="21">
        <f t="shared" si="149"/>
        <v>1</v>
      </c>
    </row>
    <row r="638" spans="1:26" ht="120" outlineLevel="2" x14ac:dyDescent="0.25">
      <c r="A638" s="15" t="s">
        <v>341</v>
      </c>
      <c r="B638" s="16" t="s">
        <v>35</v>
      </c>
      <c r="C638" s="16" t="s">
        <v>123</v>
      </c>
      <c r="D638" s="16" t="s">
        <v>124</v>
      </c>
      <c r="E638" s="16" t="s">
        <v>57</v>
      </c>
      <c r="F638" s="16" t="s">
        <v>38</v>
      </c>
      <c r="G638" s="16">
        <v>1310</v>
      </c>
      <c r="H638" s="16">
        <v>3480</v>
      </c>
      <c r="I638" s="17" t="s">
        <v>125</v>
      </c>
      <c r="J638" s="18">
        <v>59030413</v>
      </c>
      <c r="K638" s="19">
        <v>59030413</v>
      </c>
      <c r="L638" s="19">
        <v>0</v>
      </c>
      <c r="M638" s="19">
        <v>0</v>
      </c>
      <c r="N638" s="19">
        <v>59030413</v>
      </c>
      <c r="O638" s="19">
        <v>0</v>
      </c>
      <c r="P638" s="19">
        <v>41971273.850000001</v>
      </c>
      <c r="Q638" s="19">
        <v>0</v>
      </c>
      <c r="R638" s="19">
        <v>17059139.149999999</v>
      </c>
      <c r="S638" s="19">
        <v>17059139.149999999</v>
      </c>
      <c r="T638" s="19">
        <v>0</v>
      </c>
      <c r="U638" s="19">
        <v>0</v>
      </c>
      <c r="V638" s="19">
        <v>0</v>
      </c>
      <c r="W638" s="19">
        <v>0</v>
      </c>
      <c r="X638" s="20">
        <f t="shared" si="147"/>
        <v>0.28898898522021182</v>
      </c>
      <c r="Y638" s="20">
        <f t="shared" si="148"/>
        <v>0.71101101477978823</v>
      </c>
      <c r="Z638" s="21">
        <f t="shared" si="149"/>
        <v>1</v>
      </c>
    </row>
    <row r="639" spans="1:26" ht="30" outlineLevel="2" x14ac:dyDescent="0.25">
      <c r="A639" s="15" t="s">
        <v>341</v>
      </c>
      <c r="B639" s="16" t="s">
        <v>35</v>
      </c>
      <c r="C639" s="16" t="s">
        <v>123</v>
      </c>
      <c r="D639" s="16" t="s">
        <v>124</v>
      </c>
      <c r="E639" s="16" t="s">
        <v>126</v>
      </c>
      <c r="F639" s="16" t="s">
        <v>38</v>
      </c>
      <c r="G639" s="16">
        <v>1310</v>
      </c>
      <c r="H639" s="16">
        <v>3480</v>
      </c>
      <c r="I639" s="17" t="s">
        <v>58</v>
      </c>
      <c r="J639" s="18">
        <v>60183235</v>
      </c>
      <c r="K639" s="19">
        <v>60183235</v>
      </c>
      <c r="L639" s="19">
        <v>0</v>
      </c>
      <c r="M639" s="19">
        <v>186719</v>
      </c>
      <c r="N639" s="19">
        <v>60369954</v>
      </c>
      <c r="O639" s="19">
        <v>0</v>
      </c>
      <c r="P639" s="19">
        <v>43474217.18</v>
      </c>
      <c r="Q639" s="19">
        <v>0</v>
      </c>
      <c r="R639" s="19">
        <v>16709017.82</v>
      </c>
      <c r="S639" s="19">
        <v>16709017.82</v>
      </c>
      <c r="T639" s="19">
        <v>0</v>
      </c>
      <c r="U639" s="19">
        <v>0</v>
      </c>
      <c r="V639" s="19">
        <v>0</v>
      </c>
      <c r="W639" s="19">
        <v>186719</v>
      </c>
      <c r="X639" s="20">
        <f t="shared" si="147"/>
        <v>0.27677705071632158</v>
      </c>
      <c r="Y639" s="20">
        <f t="shared" si="148"/>
        <v>0.72013003654102503</v>
      </c>
      <c r="Z639" s="21">
        <f t="shared" si="149"/>
        <v>0.99690708725734667</v>
      </c>
    </row>
    <row r="640" spans="1:26" ht="45" outlineLevel="2" x14ac:dyDescent="0.25">
      <c r="A640" s="15" t="s">
        <v>341</v>
      </c>
      <c r="B640" s="16" t="s">
        <v>35</v>
      </c>
      <c r="C640" s="16" t="s">
        <v>123</v>
      </c>
      <c r="D640" s="16" t="s">
        <v>124</v>
      </c>
      <c r="E640" s="16" t="s">
        <v>127</v>
      </c>
      <c r="F640" s="16" t="s">
        <v>38</v>
      </c>
      <c r="G640" s="16">
        <v>1310</v>
      </c>
      <c r="H640" s="16">
        <v>3480</v>
      </c>
      <c r="I640" s="17" t="s">
        <v>66</v>
      </c>
      <c r="J640" s="18">
        <v>276864519</v>
      </c>
      <c r="K640" s="19">
        <v>276864519</v>
      </c>
      <c r="L640" s="19">
        <v>0</v>
      </c>
      <c r="M640" s="19">
        <v>1053095</v>
      </c>
      <c r="N640" s="19">
        <v>277917614</v>
      </c>
      <c r="O640" s="19">
        <v>0</v>
      </c>
      <c r="P640" s="19">
        <v>210511389.46000001</v>
      </c>
      <c r="Q640" s="19">
        <v>0</v>
      </c>
      <c r="R640" s="19">
        <v>66353129.539999999</v>
      </c>
      <c r="S640" s="19">
        <v>66353129.539999999</v>
      </c>
      <c r="T640" s="19">
        <v>0</v>
      </c>
      <c r="U640" s="19">
        <v>0</v>
      </c>
      <c r="V640" s="19">
        <v>0</v>
      </c>
      <c r="W640" s="19">
        <v>1053094.9999999925</v>
      </c>
      <c r="X640" s="20">
        <f t="shared" si="147"/>
        <v>0.23875107656904396</v>
      </c>
      <c r="Y640" s="20">
        <f t="shared" si="148"/>
        <v>0.75745968897099125</v>
      </c>
      <c r="Z640" s="21">
        <f t="shared" si="149"/>
        <v>0.99621076554003518</v>
      </c>
    </row>
    <row r="641" spans="1:26" ht="120" outlineLevel="2" x14ac:dyDescent="0.25">
      <c r="A641" s="15" t="s">
        <v>362</v>
      </c>
      <c r="B641" s="16" t="s">
        <v>35</v>
      </c>
      <c r="C641" s="16" t="s">
        <v>123</v>
      </c>
      <c r="D641" s="16" t="s">
        <v>124</v>
      </c>
      <c r="E641" s="16" t="s">
        <v>57</v>
      </c>
      <c r="F641" s="16" t="s">
        <v>38</v>
      </c>
      <c r="G641" s="16">
        <v>1310</v>
      </c>
      <c r="H641" s="16">
        <v>3460</v>
      </c>
      <c r="I641" s="17" t="s">
        <v>125</v>
      </c>
      <c r="J641" s="18">
        <v>4374512</v>
      </c>
      <c r="K641" s="19">
        <v>4374512</v>
      </c>
      <c r="L641" s="19">
        <v>0</v>
      </c>
      <c r="M641" s="19">
        <v>0</v>
      </c>
      <c r="N641" s="19">
        <v>4374512</v>
      </c>
      <c r="O641" s="19">
        <v>0</v>
      </c>
      <c r="P641" s="19">
        <v>3391306.3</v>
      </c>
      <c r="Q641" s="19">
        <v>0</v>
      </c>
      <c r="R641" s="19">
        <v>983205.7</v>
      </c>
      <c r="S641" s="19">
        <v>983205.7</v>
      </c>
      <c r="T641" s="19">
        <v>0</v>
      </c>
      <c r="U641" s="19">
        <v>0</v>
      </c>
      <c r="V641" s="19">
        <v>0</v>
      </c>
      <c r="W641" s="19">
        <v>2.3283064365386963E-10</v>
      </c>
      <c r="X641" s="20">
        <f t="shared" si="147"/>
        <v>0.22475780155592212</v>
      </c>
      <c r="Y641" s="20">
        <f t="shared" si="148"/>
        <v>0.77524219844407782</v>
      </c>
      <c r="Z641" s="21">
        <f t="shared" si="149"/>
        <v>1</v>
      </c>
    </row>
    <row r="642" spans="1:26" ht="30" outlineLevel="2" x14ac:dyDescent="0.25">
      <c r="A642" s="15" t="s">
        <v>362</v>
      </c>
      <c r="B642" s="16" t="s">
        <v>35</v>
      </c>
      <c r="C642" s="16" t="s">
        <v>123</v>
      </c>
      <c r="D642" s="16" t="s">
        <v>124</v>
      </c>
      <c r="E642" s="16" t="s">
        <v>126</v>
      </c>
      <c r="F642" s="16" t="s">
        <v>38</v>
      </c>
      <c r="G642" s="16">
        <v>1310</v>
      </c>
      <c r="H642" s="16">
        <v>3460</v>
      </c>
      <c r="I642" s="17" t="s">
        <v>58</v>
      </c>
      <c r="J642" s="18">
        <v>1999681</v>
      </c>
      <c r="K642" s="19">
        <v>1999681</v>
      </c>
      <c r="L642" s="19">
        <v>0</v>
      </c>
      <c r="M642" s="19">
        <v>335502</v>
      </c>
      <c r="N642" s="19">
        <v>2335183</v>
      </c>
      <c r="O642" s="19">
        <v>0</v>
      </c>
      <c r="P642" s="19">
        <v>1492441.34</v>
      </c>
      <c r="Q642" s="19">
        <v>0</v>
      </c>
      <c r="R642" s="19">
        <v>507239.66</v>
      </c>
      <c r="S642" s="19">
        <v>507239.66</v>
      </c>
      <c r="T642" s="19">
        <v>0</v>
      </c>
      <c r="U642" s="19">
        <v>0</v>
      </c>
      <c r="V642" s="19">
        <v>0</v>
      </c>
      <c r="W642" s="19">
        <v>335501.99999999994</v>
      </c>
      <c r="X642" s="20">
        <f t="shared" si="147"/>
        <v>0.21721623530147316</v>
      </c>
      <c r="Y642" s="20">
        <f t="shared" si="148"/>
        <v>0.63911108465589206</v>
      </c>
      <c r="Z642" s="21">
        <f t="shared" si="149"/>
        <v>0.85632731995736522</v>
      </c>
    </row>
    <row r="643" spans="1:26" ht="45" outlineLevel="2" x14ac:dyDescent="0.25">
      <c r="A643" s="15" t="s">
        <v>362</v>
      </c>
      <c r="B643" s="16" t="s">
        <v>35</v>
      </c>
      <c r="C643" s="16" t="s">
        <v>123</v>
      </c>
      <c r="D643" s="16" t="s">
        <v>124</v>
      </c>
      <c r="E643" s="16" t="s">
        <v>127</v>
      </c>
      <c r="F643" s="16" t="s">
        <v>38</v>
      </c>
      <c r="G643" s="16">
        <v>1310</v>
      </c>
      <c r="H643" s="16">
        <v>3460</v>
      </c>
      <c r="I643" s="17" t="s">
        <v>66</v>
      </c>
      <c r="J643" s="18">
        <v>6892262</v>
      </c>
      <c r="K643" s="19">
        <v>6892262</v>
      </c>
      <c r="L643" s="19">
        <v>0</v>
      </c>
      <c r="M643" s="19">
        <v>1892232</v>
      </c>
      <c r="N643" s="19">
        <v>8784494</v>
      </c>
      <c r="O643" s="19">
        <v>0</v>
      </c>
      <c r="P643" s="19">
        <v>5021317.83</v>
      </c>
      <c r="Q643" s="19">
        <v>0</v>
      </c>
      <c r="R643" s="19">
        <v>1870944.17</v>
      </c>
      <c r="S643" s="19">
        <v>1870944.17</v>
      </c>
      <c r="T643" s="19">
        <v>0</v>
      </c>
      <c r="U643" s="19">
        <v>0</v>
      </c>
      <c r="V643" s="19">
        <v>0</v>
      </c>
      <c r="W643" s="19">
        <v>1892232</v>
      </c>
      <c r="X643" s="20">
        <f t="shared" si="147"/>
        <v>0.21298257702720269</v>
      </c>
      <c r="Y643" s="20">
        <f t="shared" si="148"/>
        <v>0.57161150431658325</v>
      </c>
      <c r="Z643" s="21">
        <f t="shared" si="149"/>
        <v>0.78459408134378594</v>
      </c>
    </row>
    <row r="644" spans="1:26" ht="150" outlineLevel="2" x14ac:dyDescent="0.25">
      <c r="A644" s="15" t="s">
        <v>362</v>
      </c>
      <c r="B644" s="16" t="s">
        <v>35</v>
      </c>
      <c r="C644" s="16" t="s">
        <v>123</v>
      </c>
      <c r="D644" s="16" t="s">
        <v>124</v>
      </c>
      <c r="E644" s="16" t="s">
        <v>269</v>
      </c>
      <c r="F644" s="16" t="s">
        <v>38</v>
      </c>
      <c r="G644" s="16">
        <v>1310</v>
      </c>
      <c r="H644" s="16">
        <v>3460</v>
      </c>
      <c r="I644" s="17" t="s">
        <v>369</v>
      </c>
      <c r="J644" s="18">
        <v>47267190088</v>
      </c>
      <c r="K644" s="19">
        <v>47267190088</v>
      </c>
      <c r="L644" s="19">
        <v>0</v>
      </c>
      <c r="M644" s="19">
        <v>0</v>
      </c>
      <c r="N644" s="19">
        <v>47267190088</v>
      </c>
      <c r="O644" s="19">
        <v>0</v>
      </c>
      <c r="P644" s="19">
        <v>0</v>
      </c>
      <c r="Q644" s="19">
        <v>0</v>
      </c>
      <c r="R644" s="19">
        <v>11490000000</v>
      </c>
      <c r="S644" s="19">
        <v>11490000000</v>
      </c>
      <c r="T644" s="19">
        <v>0</v>
      </c>
      <c r="U644" s="19">
        <v>35777190088</v>
      </c>
      <c r="V644" s="19">
        <v>0</v>
      </c>
      <c r="W644" s="19">
        <v>35777190088</v>
      </c>
      <c r="X644" s="20">
        <f t="shared" si="147"/>
        <v>0.24308616565969793</v>
      </c>
      <c r="Y644" s="20">
        <f t="shared" si="148"/>
        <v>0</v>
      </c>
      <c r="Z644" s="21">
        <f t="shared" si="149"/>
        <v>0.24308616565969793</v>
      </c>
    </row>
    <row r="645" spans="1:26" ht="105" outlineLevel="2" x14ac:dyDescent="0.25">
      <c r="A645" s="15" t="s">
        <v>362</v>
      </c>
      <c r="B645" s="16" t="s">
        <v>35</v>
      </c>
      <c r="C645" s="16" t="s">
        <v>123</v>
      </c>
      <c r="D645" s="16" t="s">
        <v>124</v>
      </c>
      <c r="E645" s="16" t="s">
        <v>271</v>
      </c>
      <c r="F645" s="16" t="s">
        <v>38</v>
      </c>
      <c r="G645" s="16">
        <v>1310</v>
      </c>
      <c r="H645" s="16">
        <v>3460</v>
      </c>
      <c r="I645" s="17" t="s">
        <v>370</v>
      </c>
      <c r="J645" s="18">
        <v>314403583</v>
      </c>
      <c r="K645" s="19">
        <v>314403583</v>
      </c>
      <c r="L645" s="19">
        <v>0</v>
      </c>
      <c r="M645" s="19">
        <v>0</v>
      </c>
      <c r="N645" s="19">
        <v>314403583</v>
      </c>
      <c r="O645" s="19">
        <v>0</v>
      </c>
      <c r="P645" s="19">
        <v>0</v>
      </c>
      <c r="Q645" s="19">
        <v>0</v>
      </c>
      <c r="R645" s="19">
        <v>0</v>
      </c>
      <c r="S645" s="19">
        <v>0</v>
      </c>
      <c r="T645" s="19">
        <v>0</v>
      </c>
      <c r="U645" s="19">
        <v>314403583</v>
      </c>
      <c r="V645" s="19">
        <v>0</v>
      </c>
      <c r="W645" s="19">
        <v>314403583</v>
      </c>
      <c r="X645" s="20">
        <f t="shared" si="147"/>
        <v>0</v>
      </c>
      <c r="Y645" s="20">
        <f t="shared" si="148"/>
        <v>0</v>
      </c>
      <c r="Z645" s="21">
        <f t="shared" si="149"/>
        <v>0</v>
      </c>
    </row>
    <row r="646" spans="1:26" ht="90" outlineLevel="2" x14ac:dyDescent="0.25">
      <c r="A646" s="15" t="s">
        <v>362</v>
      </c>
      <c r="B646" s="16" t="s">
        <v>35</v>
      </c>
      <c r="C646" s="16" t="s">
        <v>123</v>
      </c>
      <c r="D646" s="16" t="s">
        <v>124</v>
      </c>
      <c r="E646" s="16" t="s">
        <v>371</v>
      </c>
      <c r="F646" s="16" t="s">
        <v>38</v>
      </c>
      <c r="G646" s="16">
        <v>1310</v>
      </c>
      <c r="H646" s="16">
        <v>3460</v>
      </c>
      <c r="I646" s="17" t="s">
        <v>372</v>
      </c>
      <c r="J646" s="18">
        <v>14844041187</v>
      </c>
      <c r="K646" s="19">
        <v>14844041187</v>
      </c>
      <c r="L646" s="19">
        <v>0</v>
      </c>
      <c r="M646" s="19">
        <v>0</v>
      </c>
      <c r="N646" s="19">
        <v>14844041187</v>
      </c>
      <c r="O646" s="19">
        <v>0</v>
      </c>
      <c r="P646" s="19">
        <v>968089961.5</v>
      </c>
      <c r="Q646" s="19">
        <v>0</v>
      </c>
      <c r="R646" s="19">
        <v>5427232033.5</v>
      </c>
      <c r="S646" s="19">
        <v>5427232033.5</v>
      </c>
      <c r="T646" s="19">
        <v>0</v>
      </c>
      <c r="U646" s="19">
        <v>8448719192</v>
      </c>
      <c r="V646" s="19">
        <v>0</v>
      </c>
      <c r="W646" s="19">
        <v>8448719192</v>
      </c>
      <c r="X646" s="20">
        <f t="shared" si="147"/>
        <v>0.3656168805468567</v>
      </c>
      <c r="Y646" s="20">
        <f t="shared" si="148"/>
        <v>6.5217412785665563E-2</v>
      </c>
      <c r="Z646" s="21">
        <f t="shared" si="149"/>
        <v>0.43083429333252227</v>
      </c>
    </row>
    <row r="647" spans="1:26" ht="105" outlineLevel="2" x14ac:dyDescent="0.25">
      <c r="A647" s="15" t="s">
        <v>362</v>
      </c>
      <c r="B647" s="16" t="s">
        <v>35</v>
      </c>
      <c r="C647" s="16" t="s">
        <v>123</v>
      </c>
      <c r="D647" s="16" t="s">
        <v>124</v>
      </c>
      <c r="E647" s="16" t="s">
        <v>141</v>
      </c>
      <c r="F647" s="16" t="s">
        <v>38</v>
      </c>
      <c r="G647" s="16">
        <v>1310</v>
      </c>
      <c r="H647" s="16">
        <v>3460</v>
      </c>
      <c r="I647" s="17" t="s">
        <v>373</v>
      </c>
      <c r="J647" s="18">
        <v>17573869337</v>
      </c>
      <c r="K647" s="19">
        <v>17573869337</v>
      </c>
      <c r="L647" s="19">
        <v>0</v>
      </c>
      <c r="M647" s="19">
        <v>0</v>
      </c>
      <c r="N647" s="19">
        <v>17573869337</v>
      </c>
      <c r="O647" s="19">
        <v>0</v>
      </c>
      <c r="P647" s="19">
        <v>0</v>
      </c>
      <c r="Q647" s="19">
        <v>0</v>
      </c>
      <c r="R647" s="19">
        <v>17573869337</v>
      </c>
      <c r="S647" s="19">
        <v>17573869337</v>
      </c>
      <c r="T647" s="19">
        <v>0</v>
      </c>
      <c r="U647" s="19">
        <v>0</v>
      </c>
      <c r="V647" s="19">
        <v>0</v>
      </c>
      <c r="W647" s="19">
        <v>0</v>
      </c>
      <c r="X647" s="20">
        <f t="shared" si="147"/>
        <v>1</v>
      </c>
      <c r="Y647" s="20">
        <f t="shared" si="148"/>
        <v>0</v>
      </c>
      <c r="Z647" s="21">
        <f t="shared" si="149"/>
        <v>1</v>
      </c>
    </row>
    <row r="648" spans="1:26" ht="105" outlineLevel="2" x14ac:dyDescent="0.25">
      <c r="A648" s="15" t="s">
        <v>362</v>
      </c>
      <c r="B648" s="16" t="s">
        <v>35</v>
      </c>
      <c r="C648" s="16" t="s">
        <v>123</v>
      </c>
      <c r="D648" s="16" t="s">
        <v>124</v>
      </c>
      <c r="E648" s="16" t="s">
        <v>143</v>
      </c>
      <c r="F648" s="16" t="s">
        <v>38</v>
      </c>
      <c r="G648" s="16">
        <v>1310</v>
      </c>
      <c r="H648" s="16">
        <v>3460</v>
      </c>
      <c r="I648" s="17" t="s">
        <v>374</v>
      </c>
      <c r="J648" s="18">
        <v>23762495387</v>
      </c>
      <c r="K648" s="19">
        <v>23762495387</v>
      </c>
      <c r="L648" s="19">
        <v>0</v>
      </c>
      <c r="M648" s="19">
        <v>0</v>
      </c>
      <c r="N648" s="19">
        <v>23762495387</v>
      </c>
      <c r="O648" s="19">
        <v>0</v>
      </c>
      <c r="P648" s="19">
        <v>2628978.71</v>
      </c>
      <c r="Q648" s="19">
        <v>0</v>
      </c>
      <c r="R648" s="19">
        <v>5193915705.29</v>
      </c>
      <c r="S648" s="19">
        <v>5193915705.29</v>
      </c>
      <c r="T648" s="19">
        <v>0</v>
      </c>
      <c r="U648" s="19">
        <v>18565950703</v>
      </c>
      <c r="V648" s="19">
        <v>0</v>
      </c>
      <c r="W648" s="19">
        <v>18565950703</v>
      </c>
      <c r="X648" s="20">
        <f t="shared" si="147"/>
        <v>0.21857618994558503</v>
      </c>
      <c r="Y648" s="20">
        <f t="shared" si="148"/>
        <v>1.1063563262965485E-4</v>
      </c>
      <c r="Z648" s="21">
        <f t="shared" si="149"/>
        <v>0.2186868255782147</v>
      </c>
    </row>
    <row r="649" spans="1:26" ht="135" outlineLevel="2" x14ac:dyDescent="0.25">
      <c r="A649" s="15" t="s">
        <v>362</v>
      </c>
      <c r="B649" s="16" t="s">
        <v>35</v>
      </c>
      <c r="C649" s="16" t="s">
        <v>123</v>
      </c>
      <c r="D649" s="16" t="s">
        <v>124</v>
      </c>
      <c r="E649" s="16" t="s">
        <v>375</v>
      </c>
      <c r="F649" s="16" t="s">
        <v>38</v>
      </c>
      <c r="G649" s="16">
        <v>1310</v>
      </c>
      <c r="H649" s="16">
        <v>3460</v>
      </c>
      <c r="I649" s="17" t="s">
        <v>376</v>
      </c>
      <c r="J649" s="18">
        <v>10183926594</v>
      </c>
      <c r="K649" s="19">
        <v>10183926594</v>
      </c>
      <c r="L649" s="19">
        <v>0</v>
      </c>
      <c r="M649" s="19">
        <v>0</v>
      </c>
      <c r="N649" s="19">
        <v>10183926594</v>
      </c>
      <c r="O649" s="19">
        <v>0</v>
      </c>
      <c r="P649" s="19">
        <v>134606478.90000001</v>
      </c>
      <c r="Q649" s="19">
        <v>0</v>
      </c>
      <c r="R649" s="19">
        <v>2645717792.0999999</v>
      </c>
      <c r="S649" s="19">
        <v>2645717792.0999999</v>
      </c>
      <c r="T649" s="19">
        <v>0</v>
      </c>
      <c r="U649" s="19">
        <v>7403602323</v>
      </c>
      <c r="V649" s="19">
        <v>0</v>
      </c>
      <c r="W649" s="19">
        <v>7403602323</v>
      </c>
      <c r="X649" s="20">
        <f t="shared" si="147"/>
        <v>0.2597934861057189</v>
      </c>
      <c r="Y649" s="20">
        <f t="shared" si="148"/>
        <v>1.3217542139326226E-2</v>
      </c>
      <c r="Z649" s="21">
        <f t="shared" si="149"/>
        <v>0.27301102824504514</v>
      </c>
    </row>
    <row r="650" spans="1:26" ht="105" outlineLevel="2" x14ac:dyDescent="0.25">
      <c r="A650" s="15" t="s">
        <v>362</v>
      </c>
      <c r="B650" s="16" t="s">
        <v>35</v>
      </c>
      <c r="C650" s="16" t="s">
        <v>123</v>
      </c>
      <c r="D650" s="16" t="s">
        <v>124</v>
      </c>
      <c r="E650" s="16" t="s">
        <v>237</v>
      </c>
      <c r="F650" s="16" t="s">
        <v>38</v>
      </c>
      <c r="G650" s="16">
        <v>1310</v>
      </c>
      <c r="H650" s="16">
        <v>3460</v>
      </c>
      <c r="I650" s="17" t="s">
        <v>377</v>
      </c>
      <c r="J650" s="18">
        <v>48048914922</v>
      </c>
      <c r="K650" s="19">
        <v>48048914922</v>
      </c>
      <c r="L650" s="19">
        <v>0</v>
      </c>
      <c r="M650" s="19">
        <v>0</v>
      </c>
      <c r="N650" s="19">
        <v>48048914922</v>
      </c>
      <c r="O650" s="19">
        <v>0</v>
      </c>
      <c r="P650" s="19">
        <v>0</v>
      </c>
      <c r="Q650" s="19">
        <v>0</v>
      </c>
      <c r="R650" s="19">
        <v>0</v>
      </c>
      <c r="S650" s="19">
        <v>0</v>
      </c>
      <c r="T650" s="19">
        <v>0</v>
      </c>
      <c r="U650" s="19">
        <v>48048914922</v>
      </c>
      <c r="V650" s="19">
        <v>0</v>
      </c>
      <c r="W650" s="19">
        <v>48048914922</v>
      </c>
      <c r="X650" s="20">
        <f t="shared" si="147"/>
        <v>0</v>
      </c>
      <c r="Y650" s="20">
        <f t="shared" si="148"/>
        <v>0</v>
      </c>
      <c r="Z650" s="21">
        <f t="shared" si="149"/>
        <v>0</v>
      </c>
    </row>
    <row r="651" spans="1:26" ht="90" outlineLevel="2" x14ac:dyDescent="0.25">
      <c r="A651" s="15" t="s">
        <v>362</v>
      </c>
      <c r="B651" s="16" t="s">
        <v>35</v>
      </c>
      <c r="C651" s="16" t="s">
        <v>123</v>
      </c>
      <c r="D651" s="16" t="s">
        <v>124</v>
      </c>
      <c r="E651" s="16" t="s">
        <v>378</v>
      </c>
      <c r="F651" s="16" t="s">
        <v>38</v>
      </c>
      <c r="G651" s="16">
        <v>1310</v>
      </c>
      <c r="H651" s="16">
        <v>3460</v>
      </c>
      <c r="I651" s="17" t="s">
        <v>379</v>
      </c>
      <c r="J651" s="18">
        <v>524005972</v>
      </c>
      <c r="K651" s="19">
        <v>524005972</v>
      </c>
      <c r="L651" s="19">
        <v>0</v>
      </c>
      <c r="M651" s="19">
        <v>0</v>
      </c>
      <c r="N651" s="19">
        <v>524005972</v>
      </c>
      <c r="O651" s="19">
        <v>0</v>
      </c>
      <c r="P651" s="19">
        <v>0</v>
      </c>
      <c r="Q651" s="19">
        <v>0</v>
      </c>
      <c r="R651" s="19">
        <v>0</v>
      </c>
      <c r="S651" s="19">
        <v>0</v>
      </c>
      <c r="T651" s="19">
        <v>0</v>
      </c>
      <c r="U651" s="19">
        <v>524005972</v>
      </c>
      <c r="V651" s="19">
        <v>0</v>
      </c>
      <c r="W651" s="19">
        <v>524005972</v>
      </c>
      <c r="X651" s="20">
        <f t="shared" si="147"/>
        <v>0</v>
      </c>
      <c r="Y651" s="20">
        <f t="shared" si="148"/>
        <v>0</v>
      </c>
      <c r="Z651" s="21">
        <f t="shared" si="149"/>
        <v>0</v>
      </c>
    </row>
    <row r="652" spans="1:26" ht="135" outlineLevel="2" x14ac:dyDescent="0.25">
      <c r="A652" s="15" t="s">
        <v>362</v>
      </c>
      <c r="B652" s="16" t="s">
        <v>35</v>
      </c>
      <c r="C652" s="16" t="s">
        <v>123</v>
      </c>
      <c r="D652" s="16" t="s">
        <v>124</v>
      </c>
      <c r="E652" s="16" t="s">
        <v>380</v>
      </c>
      <c r="F652" s="16" t="s">
        <v>38</v>
      </c>
      <c r="G652" s="16">
        <v>1310</v>
      </c>
      <c r="H652" s="16">
        <v>3460</v>
      </c>
      <c r="I652" s="17" t="s">
        <v>381</v>
      </c>
      <c r="J652" s="18">
        <v>311307842</v>
      </c>
      <c r="K652" s="19">
        <v>311307842</v>
      </c>
      <c r="L652" s="19">
        <v>0</v>
      </c>
      <c r="M652" s="19">
        <v>0</v>
      </c>
      <c r="N652" s="19">
        <v>311307842</v>
      </c>
      <c r="O652" s="19">
        <v>0</v>
      </c>
      <c r="P652" s="19">
        <v>0</v>
      </c>
      <c r="Q652" s="19">
        <v>0</v>
      </c>
      <c r="R652" s="19">
        <v>0</v>
      </c>
      <c r="S652" s="19">
        <v>0</v>
      </c>
      <c r="T652" s="19">
        <v>0</v>
      </c>
      <c r="U652" s="19">
        <v>311307842</v>
      </c>
      <c r="V652" s="19">
        <v>0</v>
      </c>
      <c r="W652" s="19">
        <v>311307842</v>
      </c>
      <c r="X652" s="20">
        <f t="shared" si="147"/>
        <v>0</v>
      </c>
      <c r="Y652" s="20">
        <f t="shared" si="148"/>
        <v>0</v>
      </c>
      <c r="Z652" s="21">
        <f t="shared" si="149"/>
        <v>0</v>
      </c>
    </row>
    <row r="653" spans="1:26" ht="135" outlineLevel="2" x14ac:dyDescent="0.25">
      <c r="A653" s="15" t="s">
        <v>362</v>
      </c>
      <c r="B653" s="16" t="s">
        <v>35</v>
      </c>
      <c r="C653" s="16" t="s">
        <v>123</v>
      </c>
      <c r="D653" s="16" t="s">
        <v>124</v>
      </c>
      <c r="E653" s="16" t="s">
        <v>382</v>
      </c>
      <c r="F653" s="16" t="s">
        <v>38</v>
      </c>
      <c r="G653" s="16">
        <v>1310</v>
      </c>
      <c r="H653" s="16">
        <v>3460</v>
      </c>
      <c r="I653" s="17" t="s">
        <v>383</v>
      </c>
      <c r="J653" s="18">
        <v>18000000000</v>
      </c>
      <c r="K653" s="19">
        <v>18000000000</v>
      </c>
      <c r="L653" s="19">
        <v>0</v>
      </c>
      <c r="M653" s="19">
        <v>0</v>
      </c>
      <c r="N653" s="19">
        <v>18000000000</v>
      </c>
      <c r="O653" s="19">
        <v>0</v>
      </c>
      <c r="P653" s="19">
        <v>0</v>
      </c>
      <c r="Q653" s="19">
        <v>0</v>
      </c>
      <c r="R653" s="19">
        <v>4500000000</v>
      </c>
      <c r="S653" s="19">
        <v>4500000000</v>
      </c>
      <c r="T653" s="19">
        <v>0</v>
      </c>
      <c r="U653" s="19">
        <v>13500000000</v>
      </c>
      <c r="V653" s="19">
        <v>0</v>
      </c>
      <c r="W653" s="19">
        <v>13500000000</v>
      </c>
      <c r="X653" s="20">
        <f t="shared" si="147"/>
        <v>0.25</v>
      </c>
      <c r="Y653" s="20">
        <f t="shared" si="148"/>
        <v>0</v>
      </c>
      <c r="Z653" s="21">
        <f t="shared" si="149"/>
        <v>0.25</v>
      </c>
    </row>
    <row r="654" spans="1:26" ht="135" outlineLevel="2" x14ac:dyDescent="0.25">
      <c r="A654" s="15" t="s">
        <v>362</v>
      </c>
      <c r="B654" s="16" t="s">
        <v>35</v>
      </c>
      <c r="C654" s="16" t="s">
        <v>123</v>
      </c>
      <c r="D654" s="16" t="s">
        <v>124</v>
      </c>
      <c r="E654" s="16" t="s">
        <v>154</v>
      </c>
      <c r="F654" s="16" t="s">
        <v>38</v>
      </c>
      <c r="G654" s="16">
        <v>1310</v>
      </c>
      <c r="H654" s="16">
        <v>3460</v>
      </c>
      <c r="I654" s="17" t="s">
        <v>384</v>
      </c>
      <c r="J654" s="18">
        <v>1600000000</v>
      </c>
      <c r="K654" s="19">
        <v>1600000000</v>
      </c>
      <c r="L654" s="19">
        <v>0</v>
      </c>
      <c r="M654" s="19">
        <v>0</v>
      </c>
      <c r="N654" s="19">
        <v>1600000000</v>
      </c>
      <c r="O654" s="19">
        <v>0</v>
      </c>
      <c r="P654" s="19">
        <v>10000000</v>
      </c>
      <c r="Q654" s="19">
        <v>0</v>
      </c>
      <c r="R654" s="19">
        <v>240000000</v>
      </c>
      <c r="S654" s="19">
        <v>240000000</v>
      </c>
      <c r="T654" s="19">
        <v>0</v>
      </c>
      <c r="U654" s="19">
        <v>1350000000</v>
      </c>
      <c r="V654" s="19">
        <v>0</v>
      </c>
      <c r="W654" s="19">
        <v>1350000000</v>
      </c>
      <c r="X654" s="20">
        <f t="shared" si="147"/>
        <v>0.15</v>
      </c>
      <c r="Y654" s="20">
        <f t="shared" si="148"/>
        <v>6.2500000000000003E-3</v>
      </c>
      <c r="Z654" s="21">
        <f t="shared" si="149"/>
        <v>0.15625</v>
      </c>
    </row>
    <row r="655" spans="1:26" ht="135" outlineLevel="2" x14ac:dyDescent="0.25">
      <c r="A655" s="15" t="s">
        <v>362</v>
      </c>
      <c r="B655" s="16" t="s">
        <v>35</v>
      </c>
      <c r="C655" s="16" t="s">
        <v>123</v>
      </c>
      <c r="D655" s="16" t="s">
        <v>124</v>
      </c>
      <c r="E655" s="16" t="s">
        <v>385</v>
      </c>
      <c r="F655" s="16" t="s">
        <v>38</v>
      </c>
      <c r="G655" s="16">
        <v>1310</v>
      </c>
      <c r="H655" s="16">
        <v>3460</v>
      </c>
      <c r="I655" s="17" t="s">
        <v>386</v>
      </c>
      <c r="J655" s="18">
        <v>209602388</v>
      </c>
      <c r="K655" s="19">
        <v>209602388</v>
      </c>
      <c r="L655" s="19">
        <v>0</v>
      </c>
      <c r="M655" s="19">
        <v>0</v>
      </c>
      <c r="N655" s="19">
        <v>209602388</v>
      </c>
      <c r="O655" s="19">
        <v>0</v>
      </c>
      <c r="P655" s="19">
        <v>0</v>
      </c>
      <c r="Q655" s="19">
        <v>0</v>
      </c>
      <c r="R655" s="19">
        <v>0</v>
      </c>
      <c r="S655" s="19">
        <v>0</v>
      </c>
      <c r="T655" s="19">
        <v>0</v>
      </c>
      <c r="U655" s="19">
        <v>209602388</v>
      </c>
      <c r="V655" s="19">
        <v>0</v>
      </c>
      <c r="W655" s="19">
        <v>209602388</v>
      </c>
      <c r="X655" s="20">
        <f t="shared" si="147"/>
        <v>0</v>
      </c>
      <c r="Y655" s="20">
        <f t="shared" si="148"/>
        <v>0</v>
      </c>
      <c r="Z655" s="21">
        <f t="shared" si="149"/>
        <v>0</v>
      </c>
    </row>
    <row r="656" spans="1:26" ht="90" outlineLevel="2" x14ac:dyDescent="0.25">
      <c r="A656" s="15" t="s">
        <v>362</v>
      </c>
      <c r="B656" s="16" t="s">
        <v>35</v>
      </c>
      <c r="C656" s="16" t="s">
        <v>123</v>
      </c>
      <c r="D656" s="16" t="s">
        <v>124</v>
      </c>
      <c r="E656" s="16" t="s">
        <v>156</v>
      </c>
      <c r="F656" s="16" t="s">
        <v>38</v>
      </c>
      <c r="G656" s="16">
        <v>1310</v>
      </c>
      <c r="H656" s="16">
        <v>3460</v>
      </c>
      <c r="I656" s="17" t="s">
        <v>387</v>
      </c>
      <c r="J656" s="18">
        <v>26200298</v>
      </c>
      <c r="K656" s="19">
        <v>26200298</v>
      </c>
      <c r="L656" s="19">
        <v>0</v>
      </c>
      <c r="M656" s="19">
        <v>0</v>
      </c>
      <c r="N656" s="19">
        <v>26200298</v>
      </c>
      <c r="O656" s="19">
        <v>0</v>
      </c>
      <c r="P656" s="19">
        <v>0</v>
      </c>
      <c r="Q656" s="19">
        <v>0</v>
      </c>
      <c r="R656" s="19">
        <v>0</v>
      </c>
      <c r="S656" s="19">
        <v>0</v>
      </c>
      <c r="T656" s="19">
        <v>0</v>
      </c>
      <c r="U656" s="19">
        <v>26200298</v>
      </c>
      <c r="V656" s="19">
        <v>0</v>
      </c>
      <c r="W656" s="19">
        <v>26200298</v>
      </c>
      <c r="X656" s="20">
        <f t="shared" si="147"/>
        <v>0</v>
      </c>
      <c r="Y656" s="20">
        <f t="shared" si="148"/>
        <v>0</v>
      </c>
      <c r="Z656" s="21">
        <f t="shared" si="149"/>
        <v>0</v>
      </c>
    </row>
    <row r="657" spans="1:26" ht="240" outlineLevel="2" x14ac:dyDescent="0.25">
      <c r="A657" s="15" t="s">
        <v>362</v>
      </c>
      <c r="B657" s="16" t="s">
        <v>35</v>
      </c>
      <c r="C657" s="16" t="s">
        <v>123</v>
      </c>
      <c r="D657" s="16" t="s">
        <v>124</v>
      </c>
      <c r="E657" s="16" t="s">
        <v>158</v>
      </c>
      <c r="F657" s="16" t="s">
        <v>38</v>
      </c>
      <c r="G657" s="16">
        <v>1310</v>
      </c>
      <c r="H657" s="16">
        <v>3460</v>
      </c>
      <c r="I657" s="17" t="s">
        <v>388</v>
      </c>
      <c r="J657" s="18">
        <v>3347711680</v>
      </c>
      <c r="K657" s="19">
        <v>3347711680</v>
      </c>
      <c r="L657" s="19">
        <v>0</v>
      </c>
      <c r="M657" s="19">
        <v>0</v>
      </c>
      <c r="N657" s="19">
        <v>3347711680</v>
      </c>
      <c r="O657" s="19">
        <v>0</v>
      </c>
      <c r="P657" s="19">
        <v>0</v>
      </c>
      <c r="Q657" s="19">
        <v>0</v>
      </c>
      <c r="R657" s="19">
        <v>750000000</v>
      </c>
      <c r="S657" s="19">
        <v>750000000</v>
      </c>
      <c r="T657" s="19">
        <v>0</v>
      </c>
      <c r="U657" s="19">
        <v>2597711680</v>
      </c>
      <c r="V657" s="19">
        <v>0</v>
      </c>
      <c r="W657" s="19">
        <v>2597711680</v>
      </c>
      <c r="X657" s="20">
        <f t="shared" si="147"/>
        <v>0.22403363004068499</v>
      </c>
      <c r="Y657" s="20">
        <f t="shared" si="148"/>
        <v>0</v>
      </c>
      <c r="Z657" s="21">
        <f t="shared" si="149"/>
        <v>0.22403363004068499</v>
      </c>
    </row>
    <row r="658" spans="1:26" ht="180" outlineLevel="2" x14ac:dyDescent="0.25">
      <c r="A658" s="15" t="s">
        <v>362</v>
      </c>
      <c r="B658" s="16" t="s">
        <v>35</v>
      </c>
      <c r="C658" s="16" t="s">
        <v>123</v>
      </c>
      <c r="D658" s="16" t="s">
        <v>124</v>
      </c>
      <c r="E658" s="16" t="s">
        <v>389</v>
      </c>
      <c r="F658" s="16" t="s">
        <v>38</v>
      </c>
      <c r="G658" s="16">
        <v>1310</v>
      </c>
      <c r="H658" s="16">
        <v>3460</v>
      </c>
      <c r="I658" s="17" t="s">
        <v>390</v>
      </c>
      <c r="J658" s="18">
        <v>150000000</v>
      </c>
      <c r="K658" s="19">
        <v>150000000</v>
      </c>
      <c r="L658" s="19">
        <v>0</v>
      </c>
      <c r="M658" s="19">
        <v>0</v>
      </c>
      <c r="N658" s="19">
        <v>150000000</v>
      </c>
      <c r="O658" s="19">
        <v>0</v>
      </c>
      <c r="P658" s="19">
        <v>0</v>
      </c>
      <c r="Q658" s="19">
        <v>0</v>
      </c>
      <c r="R658" s="19">
        <v>30000000</v>
      </c>
      <c r="S658" s="19">
        <v>30000000</v>
      </c>
      <c r="T658" s="19">
        <v>0</v>
      </c>
      <c r="U658" s="19">
        <v>120000000</v>
      </c>
      <c r="V658" s="19">
        <v>0</v>
      </c>
      <c r="W658" s="19">
        <v>120000000</v>
      </c>
      <c r="X658" s="20">
        <f t="shared" si="147"/>
        <v>0.2</v>
      </c>
      <c r="Y658" s="20">
        <f t="shared" si="148"/>
        <v>0</v>
      </c>
      <c r="Z658" s="21">
        <f t="shared" si="149"/>
        <v>0.2</v>
      </c>
    </row>
    <row r="659" spans="1:26" ht="195" outlineLevel="2" x14ac:dyDescent="0.25">
      <c r="A659" s="15" t="s">
        <v>362</v>
      </c>
      <c r="B659" s="16" t="s">
        <v>35</v>
      </c>
      <c r="C659" s="16" t="s">
        <v>123</v>
      </c>
      <c r="D659" s="16" t="s">
        <v>124</v>
      </c>
      <c r="E659" s="16" t="s">
        <v>391</v>
      </c>
      <c r="F659" s="16" t="s">
        <v>38</v>
      </c>
      <c r="G659" s="16">
        <v>1310</v>
      </c>
      <c r="H659" s="16">
        <v>3460</v>
      </c>
      <c r="I659" s="17" t="s">
        <v>392</v>
      </c>
      <c r="J659" s="18">
        <v>31820172000</v>
      </c>
      <c r="K659" s="19">
        <v>31820172000</v>
      </c>
      <c r="L659" s="19">
        <v>0</v>
      </c>
      <c r="M659" s="19">
        <v>0</v>
      </c>
      <c r="N659" s="19">
        <v>31820172000</v>
      </c>
      <c r="O659" s="19">
        <v>0</v>
      </c>
      <c r="P659" s="19">
        <v>0</v>
      </c>
      <c r="Q659" s="19">
        <v>0</v>
      </c>
      <c r="R659" s="19">
        <v>7955043000</v>
      </c>
      <c r="S659" s="19">
        <v>7955043000</v>
      </c>
      <c r="T659" s="19">
        <v>0</v>
      </c>
      <c r="U659" s="19">
        <v>23865129000</v>
      </c>
      <c r="V659" s="19">
        <v>0</v>
      </c>
      <c r="W659" s="19">
        <v>23865129000</v>
      </c>
      <c r="X659" s="20">
        <f t="shared" si="147"/>
        <v>0.25</v>
      </c>
      <c r="Y659" s="20">
        <f t="shared" si="148"/>
        <v>0</v>
      </c>
      <c r="Z659" s="21">
        <f t="shared" si="149"/>
        <v>0.25</v>
      </c>
    </row>
    <row r="660" spans="1:26" ht="90" outlineLevel="2" x14ac:dyDescent="0.25">
      <c r="A660" s="15" t="s">
        <v>362</v>
      </c>
      <c r="B660" s="16" t="s">
        <v>35</v>
      </c>
      <c r="C660" s="16" t="s">
        <v>123</v>
      </c>
      <c r="D660" s="16" t="s">
        <v>124</v>
      </c>
      <c r="E660" s="16" t="s">
        <v>393</v>
      </c>
      <c r="F660" s="16" t="s">
        <v>38</v>
      </c>
      <c r="G660" s="16">
        <v>1310</v>
      </c>
      <c r="H660" s="16">
        <v>3460</v>
      </c>
      <c r="I660" s="17" t="s">
        <v>394</v>
      </c>
      <c r="J660" s="18">
        <v>295926450</v>
      </c>
      <c r="K660" s="19">
        <v>295926450</v>
      </c>
      <c r="L660" s="19">
        <v>0</v>
      </c>
      <c r="M660" s="19">
        <v>0</v>
      </c>
      <c r="N660" s="19">
        <v>295926450</v>
      </c>
      <c r="O660" s="19">
        <v>0</v>
      </c>
      <c r="P660" s="19">
        <v>0</v>
      </c>
      <c r="Q660" s="19">
        <v>0</v>
      </c>
      <c r="R660" s="19">
        <v>0</v>
      </c>
      <c r="S660" s="19">
        <v>0</v>
      </c>
      <c r="T660" s="19">
        <v>0</v>
      </c>
      <c r="U660" s="19">
        <v>295926450</v>
      </c>
      <c r="V660" s="19">
        <v>0</v>
      </c>
      <c r="W660" s="19">
        <v>295926450</v>
      </c>
      <c r="X660" s="20">
        <f t="shared" si="147"/>
        <v>0</v>
      </c>
      <c r="Y660" s="20">
        <f t="shared" si="148"/>
        <v>0</v>
      </c>
      <c r="Z660" s="21">
        <f t="shared" si="149"/>
        <v>0</v>
      </c>
    </row>
    <row r="661" spans="1:26" ht="120" outlineLevel="2" x14ac:dyDescent="0.25">
      <c r="A661" s="15" t="s">
        <v>400</v>
      </c>
      <c r="B661" s="16" t="s">
        <v>243</v>
      </c>
      <c r="C661" s="16" t="s">
        <v>123</v>
      </c>
      <c r="D661" s="16" t="s">
        <v>124</v>
      </c>
      <c r="E661" s="16" t="s">
        <v>57</v>
      </c>
      <c r="F661" s="16" t="s">
        <v>38</v>
      </c>
      <c r="G661" s="16">
        <v>1310</v>
      </c>
      <c r="H661" s="16">
        <v>3410</v>
      </c>
      <c r="I661" s="17" t="s">
        <v>125</v>
      </c>
      <c r="J661" s="18">
        <v>783303631</v>
      </c>
      <c r="K661" s="19">
        <v>783303631</v>
      </c>
      <c r="L661" s="19">
        <v>0</v>
      </c>
      <c r="M661" s="19">
        <v>0</v>
      </c>
      <c r="N661" s="19">
        <v>783303631</v>
      </c>
      <c r="O661" s="19">
        <v>0</v>
      </c>
      <c r="P661" s="19">
        <v>575125768.84000003</v>
      </c>
      <c r="Q661" s="19">
        <v>0</v>
      </c>
      <c r="R661" s="19">
        <v>208177862.16</v>
      </c>
      <c r="S661" s="19">
        <v>208177862.16</v>
      </c>
      <c r="T661" s="19">
        <v>0</v>
      </c>
      <c r="U661" s="19">
        <v>0</v>
      </c>
      <c r="V661" s="19">
        <v>0</v>
      </c>
      <c r="W661" s="19">
        <v>-2.9802322387695313E-8</v>
      </c>
      <c r="X661" s="20">
        <f t="shared" si="147"/>
        <v>0.26576905036713661</v>
      </c>
      <c r="Y661" s="20">
        <f t="shared" si="148"/>
        <v>0.73423094963286339</v>
      </c>
      <c r="Z661" s="21">
        <f t="shared" si="149"/>
        <v>1</v>
      </c>
    </row>
    <row r="662" spans="1:26" ht="30" outlineLevel="2" x14ac:dyDescent="0.25">
      <c r="A662" s="15" t="s">
        <v>400</v>
      </c>
      <c r="B662" s="16" t="s">
        <v>243</v>
      </c>
      <c r="C662" s="16" t="s">
        <v>123</v>
      </c>
      <c r="D662" s="16" t="s">
        <v>124</v>
      </c>
      <c r="E662" s="16" t="s">
        <v>126</v>
      </c>
      <c r="F662" s="16" t="s">
        <v>38</v>
      </c>
      <c r="G662" s="16">
        <v>1310</v>
      </c>
      <c r="H662" s="16">
        <v>3410</v>
      </c>
      <c r="I662" s="17" t="s">
        <v>58</v>
      </c>
      <c r="J662" s="18">
        <v>1452926348</v>
      </c>
      <c r="K662" s="19">
        <v>1452926348</v>
      </c>
      <c r="L662" s="19">
        <v>0</v>
      </c>
      <c r="M662" s="19">
        <v>0</v>
      </c>
      <c r="N662" s="19">
        <v>1452926348</v>
      </c>
      <c r="O662" s="19">
        <v>0</v>
      </c>
      <c r="P662" s="19">
        <v>1059381578.4299999</v>
      </c>
      <c r="Q662" s="19">
        <v>0</v>
      </c>
      <c r="R662" s="19">
        <v>393544769.56999999</v>
      </c>
      <c r="S662" s="19">
        <v>393544769.56999999</v>
      </c>
      <c r="T662" s="19">
        <v>0</v>
      </c>
      <c r="U662" s="19">
        <v>0</v>
      </c>
      <c r="V662" s="19">
        <v>0</v>
      </c>
      <c r="W662" s="19">
        <v>5.9604644775390625E-8</v>
      </c>
      <c r="X662" s="20">
        <f t="shared" si="147"/>
        <v>0.270863536965743</v>
      </c>
      <c r="Y662" s="20">
        <f t="shared" si="148"/>
        <v>0.72913646303425694</v>
      </c>
      <c r="Z662" s="21">
        <f t="shared" si="149"/>
        <v>1</v>
      </c>
    </row>
    <row r="663" spans="1:26" ht="195" outlineLevel="2" x14ac:dyDescent="0.25">
      <c r="A663" s="15" t="s">
        <v>400</v>
      </c>
      <c r="B663" s="16" t="s">
        <v>243</v>
      </c>
      <c r="C663" s="16" t="s">
        <v>123</v>
      </c>
      <c r="D663" s="16" t="s">
        <v>124</v>
      </c>
      <c r="E663" s="16" t="s">
        <v>267</v>
      </c>
      <c r="F663" s="16" t="s">
        <v>38</v>
      </c>
      <c r="G663" s="16">
        <v>1310</v>
      </c>
      <c r="H663" s="16">
        <v>3410</v>
      </c>
      <c r="I663" s="17" t="s">
        <v>403</v>
      </c>
      <c r="J663" s="18">
        <v>0</v>
      </c>
      <c r="K663" s="19">
        <v>32546991570</v>
      </c>
      <c r="L663" s="19">
        <v>47000000</v>
      </c>
      <c r="M663" s="19">
        <v>0</v>
      </c>
      <c r="N663" s="19">
        <v>32593991570</v>
      </c>
      <c r="O663" s="19">
        <v>0</v>
      </c>
      <c r="P663" s="19">
        <v>258389329.88</v>
      </c>
      <c r="Q663" s="19">
        <v>0</v>
      </c>
      <c r="R663" s="19">
        <v>8008970360.1199999</v>
      </c>
      <c r="S663" s="19">
        <v>8008970360.1199999</v>
      </c>
      <c r="T663" s="19">
        <v>0</v>
      </c>
      <c r="U663" s="19">
        <v>24279631880</v>
      </c>
      <c r="V663" s="19">
        <v>0</v>
      </c>
      <c r="W663" s="19">
        <v>24326631880</v>
      </c>
      <c r="X663" s="20">
        <f t="shared" si="147"/>
        <v>0.24571922536457844</v>
      </c>
      <c r="Y663" s="20">
        <f t="shared" si="148"/>
        <v>7.9275141654581958E-3</v>
      </c>
      <c r="Z663" s="21">
        <f t="shared" si="149"/>
        <v>0.25364673953003664</v>
      </c>
    </row>
    <row r="664" spans="1:26" ht="45" outlineLevel="2" x14ac:dyDescent="0.25">
      <c r="A664" s="15" t="s">
        <v>400</v>
      </c>
      <c r="B664" s="16" t="s">
        <v>243</v>
      </c>
      <c r="C664" s="16" t="s">
        <v>123</v>
      </c>
      <c r="D664" s="16" t="s">
        <v>124</v>
      </c>
      <c r="E664" s="16" t="s">
        <v>127</v>
      </c>
      <c r="F664" s="16" t="s">
        <v>38</v>
      </c>
      <c r="G664" s="16">
        <v>1310</v>
      </c>
      <c r="H664" s="16">
        <v>3410</v>
      </c>
      <c r="I664" s="17" t="s">
        <v>404</v>
      </c>
      <c r="J664" s="18">
        <v>7301003437</v>
      </c>
      <c r="K664" s="19">
        <v>7301003437</v>
      </c>
      <c r="L664" s="19">
        <v>-454525</v>
      </c>
      <c r="M664" s="19">
        <v>0</v>
      </c>
      <c r="N664" s="19">
        <v>7300548912</v>
      </c>
      <c r="O664" s="19">
        <v>0</v>
      </c>
      <c r="P664" s="19">
        <v>5458376206.3800001</v>
      </c>
      <c r="Q664" s="19">
        <v>0</v>
      </c>
      <c r="R664" s="19">
        <v>1842172705.6199999</v>
      </c>
      <c r="S664" s="19">
        <v>1842172705.6199999</v>
      </c>
      <c r="T664" s="19">
        <v>0</v>
      </c>
      <c r="U664" s="19">
        <v>454525</v>
      </c>
      <c r="V664" s="19">
        <v>0</v>
      </c>
      <c r="W664" s="19">
        <v>0</v>
      </c>
      <c r="X664" s="20">
        <f t="shared" si="147"/>
        <v>0.25233345161101495</v>
      </c>
      <c r="Y664" s="20">
        <f t="shared" si="148"/>
        <v>0.74766654838898505</v>
      </c>
      <c r="Z664" s="21">
        <f t="shared" si="149"/>
        <v>1</v>
      </c>
    </row>
    <row r="665" spans="1:26" ht="409.5" outlineLevel="2" x14ac:dyDescent="0.25">
      <c r="A665" s="15" t="s">
        <v>400</v>
      </c>
      <c r="B665" s="16" t="s">
        <v>243</v>
      </c>
      <c r="C665" s="16" t="s">
        <v>123</v>
      </c>
      <c r="D665" s="16" t="s">
        <v>124</v>
      </c>
      <c r="E665" s="16" t="s">
        <v>280</v>
      </c>
      <c r="F665" s="16" t="s">
        <v>38</v>
      </c>
      <c r="G665" s="16">
        <v>1310</v>
      </c>
      <c r="H665" s="16">
        <v>3410</v>
      </c>
      <c r="I665" s="17" t="s">
        <v>405</v>
      </c>
      <c r="J665" s="18">
        <v>0</v>
      </c>
      <c r="K665" s="19">
        <v>0</v>
      </c>
      <c r="L665" s="19">
        <v>454525</v>
      </c>
      <c r="M665" s="19">
        <v>0</v>
      </c>
      <c r="N665" s="19">
        <v>454525</v>
      </c>
      <c r="O665" s="19">
        <v>0</v>
      </c>
      <c r="P665" s="19">
        <v>0</v>
      </c>
      <c r="Q665" s="19">
        <v>0</v>
      </c>
      <c r="R665" s="19">
        <v>0</v>
      </c>
      <c r="S665" s="19">
        <v>0</v>
      </c>
      <c r="T665" s="19">
        <v>0</v>
      </c>
      <c r="U665" s="19">
        <v>0</v>
      </c>
      <c r="V665" s="19">
        <v>0</v>
      </c>
      <c r="W665" s="19">
        <v>454525</v>
      </c>
      <c r="X665" s="20">
        <f t="shared" si="147"/>
        <v>0</v>
      </c>
      <c r="Y665" s="20">
        <f t="shared" si="148"/>
        <v>0</v>
      </c>
      <c r="Z665" s="21">
        <f t="shared" si="149"/>
        <v>0</v>
      </c>
    </row>
    <row r="666" spans="1:26" ht="135" outlineLevel="2" x14ac:dyDescent="0.25">
      <c r="A666" s="15" t="s">
        <v>400</v>
      </c>
      <c r="B666" s="16" t="s">
        <v>243</v>
      </c>
      <c r="C666" s="16" t="s">
        <v>123</v>
      </c>
      <c r="D666" s="16" t="s">
        <v>124</v>
      </c>
      <c r="E666" s="16" t="s">
        <v>319</v>
      </c>
      <c r="F666" s="16" t="s">
        <v>38</v>
      </c>
      <c r="G666" s="16">
        <v>1310</v>
      </c>
      <c r="H666" s="16">
        <v>3410</v>
      </c>
      <c r="I666" s="17" t="s">
        <v>406</v>
      </c>
      <c r="J666" s="18">
        <v>20671145385</v>
      </c>
      <c r="K666" s="19">
        <v>0</v>
      </c>
      <c r="L666" s="19">
        <v>0</v>
      </c>
      <c r="M666" s="19">
        <v>0</v>
      </c>
      <c r="N666" s="19">
        <v>0</v>
      </c>
      <c r="O666" s="19">
        <v>0</v>
      </c>
      <c r="P666" s="19">
        <v>0</v>
      </c>
      <c r="Q666" s="19">
        <v>0</v>
      </c>
      <c r="R666" s="19">
        <v>0</v>
      </c>
      <c r="S666" s="19">
        <v>0</v>
      </c>
      <c r="T666" s="19">
        <v>0</v>
      </c>
      <c r="U666" s="19">
        <v>0</v>
      </c>
      <c r="V666" s="19">
        <v>0</v>
      </c>
      <c r="W666" s="19">
        <v>0</v>
      </c>
      <c r="X666" s="20">
        <v>0</v>
      </c>
      <c r="Y666" s="20">
        <v>0</v>
      </c>
      <c r="Z666" s="21">
        <v>0</v>
      </c>
    </row>
    <row r="667" spans="1:26" ht="180" outlineLevel="2" x14ac:dyDescent="0.25">
      <c r="A667" s="15" t="s">
        <v>400</v>
      </c>
      <c r="B667" s="16" t="s">
        <v>243</v>
      </c>
      <c r="C667" s="16" t="s">
        <v>123</v>
      </c>
      <c r="D667" s="16" t="s">
        <v>124</v>
      </c>
      <c r="E667" s="16" t="s">
        <v>273</v>
      </c>
      <c r="F667" s="16" t="s">
        <v>38</v>
      </c>
      <c r="G667" s="16">
        <v>1310</v>
      </c>
      <c r="H667" s="16">
        <v>3410</v>
      </c>
      <c r="I667" s="17" t="s">
        <v>407</v>
      </c>
      <c r="J667" s="18">
        <v>62880716</v>
      </c>
      <c r="K667" s="19">
        <v>62880716</v>
      </c>
      <c r="L667" s="19">
        <v>0</v>
      </c>
      <c r="M667" s="19">
        <v>0</v>
      </c>
      <c r="N667" s="19">
        <v>62880716</v>
      </c>
      <c r="O667" s="19">
        <v>0</v>
      </c>
      <c r="P667" s="19">
        <v>15720180</v>
      </c>
      <c r="Q667" s="19">
        <v>0</v>
      </c>
      <c r="R667" s="19">
        <v>0</v>
      </c>
      <c r="S667" s="19">
        <v>0</v>
      </c>
      <c r="T667" s="19">
        <v>0</v>
      </c>
      <c r="U667" s="19">
        <v>47160536</v>
      </c>
      <c r="V667" s="19">
        <v>0</v>
      </c>
      <c r="W667" s="19">
        <v>47160536</v>
      </c>
      <c r="X667" s="20">
        <f t="shared" ref="X667:X672" si="150">R667/N667</f>
        <v>0</v>
      </c>
      <c r="Y667" s="20">
        <f t="shared" ref="Y667:Y672" si="151">(O667+P667+Q667)/N667</f>
        <v>0.25000001590312682</v>
      </c>
      <c r="Z667" s="21">
        <f t="shared" ref="Z667:Z672" si="152">X667+Y667</f>
        <v>0.25000001590312682</v>
      </c>
    </row>
    <row r="668" spans="1:26" ht="210" outlineLevel="2" x14ac:dyDescent="0.25">
      <c r="A668" s="15" t="s">
        <v>400</v>
      </c>
      <c r="B668" s="16" t="s">
        <v>243</v>
      </c>
      <c r="C668" s="16" t="s">
        <v>123</v>
      </c>
      <c r="D668" s="16" t="s">
        <v>124</v>
      </c>
      <c r="E668" s="16" t="s">
        <v>408</v>
      </c>
      <c r="F668" s="16" t="s">
        <v>38</v>
      </c>
      <c r="G668" s="16">
        <v>1310</v>
      </c>
      <c r="H668" s="16">
        <v>3410</v>
      </c>
      <c r="I668" s="17" t="s">
        <v>409</v>
      </c>
      <c r="J668" s="18">
        <v>262414854</v>
      </c>
      <c r="K668" s="19">
        <v>262414854</v>
      </c>
      <c r="L668" s="19">
        <v>0</v>
      </c>
      <c r="M668" s="19">
        <v>0</v>
      </c>
      <c r="N668" s="19">
        <v>262414854</v>
      </c>
      <c r="O668" s="19">
        <v>0</v>
      </c>
      <c r="P668" s="19">
        <v>65603714</v>
      </c>
      <c r="Q668" s="19">
        <v>0</v>
      </c>
      <c r="R668" s="19">
        <v>0</v>
      </c>
      <c r="S668" s="19">
        <v>0</v>
      </c>
      <c r="T668" s="19">
        <v>0</v>
      </c>
      <c r="U668" s="19">
        <v>196811140</v>
      </c>
      <c r="V668" s="19">
        <v>0</v>
      </c>
      <c r="W668" s="19">
        <v>196811140</v>
      </c>
      <c r="X668" s="20">
        <f t="shared" si="150"/>
        <v>0</v>
      </c>
      <c r="Y668" s="20">
        <f t="shared" si="151"/>
        <v>0.25000000190537996</v>
      </c>
      <c r="Z668" s="21">
        <f t="shared" si="152"/>
        <v>0.25000000190537996</v>
      </c>
    </row>
    <row r="669" spans="1:26" ht="120" outlineLevel="2" x14ac:dyDescent="0.25">
      <c r="A669" s="15" t="s">
        <v>400</v>
      </c>
      <c r="B669" s="16" t="s">
        <v>257</v>
      </c>
      <c r="C669" s="16" t="s">
        <v>123</v>
      </c>
      <c r="D669" s="16" t="s">
        <v>124</v>
      </c>
      <c r="E669" s="16" t="s">
        <v>57</v>
      </c>
      <c r="F669" s="16" t="s">
        <v>38</v>
      </c>
      <c r="G669" s="16">
        <v>1310</v>
      </c>
      <c r="H669" s="16">
        <v>3420</v>
      </c>
      <c r="I669" s="17" t="s">
        <v>125</v>
      </c>
      <c r="J669" s="18">
        <v>355443465</v>
      </c>
      <c r="K669" s="19">
        <v>355443465</v>
      </c>
      <c r="L669" s="19">
        <v>0</v>
      </c>
      <c r="M669" s="19">
        <v>0</v>
      </c>
      <c r="N669" s="19">
        <v>355443465</v>
      </c>
      <c r="O669" s="19">
        <v>0</v>
      </c>
      <c r="P669" s="19">
        <v>263622168.31</v>
      </c>
      <c r="Q669" s="19">
        <v>0</v>
      </c>
      <c r="R669" s="19">
        <v>91821296.689999998</v>
      </c>
      <c r="S669" s="19">
        <v>91821296.689999998</v>
      </c>
      <c r="T669" s="19">
        <v>0</v>
      </c>
      <c r="U669" s="19">
        <v>0</v>
      </c>
      <c r="V669" s="19">
        <v>0</v>
      </c>
      <c r="W669" s="19">
        <v>0</v>
      </c>
      <c r="X669" s="20">
        <f t="shared" si="150"/>
        <v>0.25832883631719039</v>
      </c>
      <c r="Y669" s="20">
        <f t="shared" si="151"/>
        <v>0.74167116368280961</v>
      </c>
      <c r="Z669" s="21">
        <f t="shared" si="152"/>
        <v>1</v>
      </c>
    </row>
    <row r="670" spans="1:26" ht="30" outlineLevel="2" x14ac:dyDescent="0.25">
      <c r="A670" s="15" t="s">
        <v>400</v>
      </c>
      <c r="B670" s="16" t="s">
        <v>257</v>
      </c>
      <c r="C670" s="16" t="s">
        <v>123</v>
      </c>
      <c r="D670" s="16" t="s">
        <v>124</v>
      </c>
      <c r="E670" s="16" t="s">
        <v>126</v>
      </c>
      <c r="F670" s="16" t="s">
        <v>38</v>
      </c>
      <c r="G670" s="16">
        <v>1310</v>
      </c>
      <c r="H670" s="16">
        <v>3420</v>
      </c>
      <c r="I670" s="17" t="s">
        <v>58</v>
      </c>
      <c r="J670" s="18">
        <v>671683593</v>
      </c>
      <c r="K670" s="19">
        <v>671683593</v>
      </c>
      <c r="L670" s="19">
        <v>0</v>
      </c>
      <c r="M670" s="19">
        <v>0</v>
      </c>
      <c r="N670" s="19">
        <v>671683593</v>
      </c>
      <c r="O670" s="19">
        <v>0</v>
      </c>
      <c r="P670" s="19">
        <v>486404742.45999998</v>
      </c>
      <c r="Q670" s="19">
        <v>0</v>
      </c>
      <c r="R670" s="19">
        <v>185278850.53999999</v>
      </c>
      <c r="S670" s="19">
        <v>185278850.53999999</v>
      </c>
      <c r="T670" s="19">
        <v>0</v>
      </c>
      <c r="U670" s="19">
        <v>0</v>
      </c>
      <c r="V670" s="19">
        <v>0</v>
      </c>
      <c r="W670" s="19">
        <v>2.9802322387695313E-8</v>
      </c>
      <c r="X670" s="20">
        <f t="shared" si="150"/>
        <v>0.27584245390373857</v>
      </c>
      <c r="Y670" s="20">
        <f t="shared" si="151"/>
        <v>0.72415754609626137</v>
      </c>
      <c r="Z670" s="21">
        <f t="shared" si="152"/>
        <v>1</v>
      </c>
    </row>
    <row r="671" spans="1:26" ht="195" outlineLevel="2" x14ac:dyDescent="0.25">
      <c r="A671" s="15" t="s">
        <v>400</v>
      </c>
      <c r="B671" s="16" t="s">
        <v>257</v>
      </c>
      <c r="C671" s="16" t="s">
        <v>123</v>
      </c>
      <c r="D671" s="16" t="s">
        <v>124</v>
      </c>
      <c r="E671" s="16" t="s">
        <v>267</v>
      </c>
      <c r="F671" s="16" t="s">
        <v>38</v>
      </c>
      <c r="G671" s="16">
        <v>1310</v>
      </c>
      <c r="H671" s="16">
        <v>3420</v>
      </c>
      <c r="I671" s="17" t="s">
        <v>411</v>
      </c>
      <c r="J671" s="18">
        <v>0</v>
      </c>
      <c r="K671" s="19">
        <v>7938414951</v>
      </c>
      <c r="L671" s="19">
        <v>-104200000</v>
      </c>
      <c r="M671" s="19">
        <v>0</v>
      </c>
      <c r="N671" s="19">
        <v>7834214951</v>
      </c>
      <c r="O671" s="19">
        <v>0</v>
      </c>
      <c r="P671" s="19">
        <v>86552445.439999998</v>
      </c>
      <c r="Q671" s="19">
        <v>0</v>
      </c>
      <c r="R671" s="19">
        <v>1800803122.5599999</v>
      </c>
      <c r="S671" s="19">
        <v>1800803122.5599999</v>
      </c>
      <c r="T671" s="19">
        <v>0</v>
      </c>
      <c r="U671" s="19">
        <v>6051059383</v>
      </c>
      <c r="V671" s="19">
        <v>0</v>
      </c>
      <c r="W671" s="19">
        <v>5946859383</v>
      </c>
      <c r="X671" s="20">
        <f t="shared" si="150"/>
        <v>0.22986388985026968</v>
      </c>
      <c r="Y671" s="20">
        <f t="shared" si="151"/>
        <v>1.1048004934936332E-2</v>
      </c>
      <c r="Z671" s="21">
        <f t="shared" si="152"/>
        <v>0.240911894785206</v>
      </c>
    </row>
    <row r="672" spans="1:26" ht="45" outlineLevel="2" x14ac:dyDescent="0.25">
      <c r="A672" s="15" t="s">
        <v>400</v>
      </c>
      <c r="B672" s="16" t="s">
        <v>257</v>
      </c>
      <c r="C672" s="16" t="s">
        <v>123</v>
      </c>
      <c r="D672" s="16" t="s">
        <v>124</v>
      </c>
      <c r="E672" s="16" t="s">
        <v>127</v>
      </c>
      <c r="F672" s="16" t="s">
        <v>38</v>
      </c>
      <c r="G672" s="16">
        <v>1310</v>
      </c>
      <c r="H672" s="16">
        <v>3420</v>
      </c>
      <c r="I672" s="17" t="s">
        <v>66</v>
      </c>
      <c r="J672" s="18">
        <v>3379139556</v>
      </c>
      <c r="K672" s="19">
        <v>3379139556</v>
      </c>
      <c r="L672" s="19">
        <v>0</v>
      </c>
      <c r="M672" s="19">
        <v>0</v>
      </c>
      <c r="N672" s="19">
        <v>3379139556</v>
      </c>
      <c r="O672" s="19">
        <v>0</v>
      </c>
      <c r="P672" s="19">
        <v>2460197982.7800002</v>
      </c>
      <c r="Q672" s="19">
        <v>0</v>
      </c>
      <c r="R672" s="19">
        <v>918941573.22000003</v>
      </c>
      <c r="S672" s="19">
        <v>918941573.22000003</v>
      </c>
      <c r="T672" s="19">
        <v>0</v>
      </c>
      <c r="U672" s="19">
        <v>0</v>
      </c>
      <c r="V672" s="19">
        <v>0</v>
      </c>
      <c r="W672" s="19">
        <v>-2.384185791015625E-7</v>
      </c>
      <c r="X672" s="20">
        <f t="shared" si="150"/>
        <v>0.27194543403462795</v>
      </c>
      <c r="Y672" s="20">
        <f t="shared" si="151"/>
        <v>0.7280545659653721</v>
      </c>
      <c r="Z672" s="21">
        <f t="shared" si="152"/>
        <v>1</v>
      </c>
    </row>
    <row r="673" spans="1:26" ht="165" outlineLevel="2" x14ac:dyDescent="0.25">
      <c r="A673" s="15" t="s">
        <v>400</v>
      </c>
      <c r="B673" s="16" t="s">
        <v>257</v>
      </c>
      <c r="C673" s="16" t="s">
        <v>123</v>
      </c>
      <c r="D673" s="16" t="s">
        <v>124</v>
      </c>
      <c r="E673" s="16" t="s">
        <v>271</v>
      </c>
      <c r="F673" s="16" t="s">
        <v>38</v>
      </c>
      <c r="G673" s="16">
        <v>1310</v>
      </c>
      <c r="H673" s="16">
        <v>3420</v>
      </c>
      <c r="I673" s="17" t="s">
        <v>412</v>
      </c>
      <c r="J673" s="18">
        <v>15260195600</v>
      </c>
      <c r="K673" s="19">
        <v>0</v>
      </c>
      <c r="L673" s="19">
        <v>0</v>
      </c>
      <c r="M673" s="19">
        <v>0</v>
      </c>
      <c r="N673" s="19">
        <v>0</v>
      </c>
      <c r="O673" s="19">
        <v>0</v>
      </c>
      <c r="P673" s="19">
        <v>0</v>
      </c>
      <c r="Q673" s="19">
        <v>0</v>
      </c>
      <c r="R673" s="19">
        <v>0</v>
      </c>
      <c r="S673" s="19">
        <v>0</v>
      </c>
      <c r="T673" s="19">
        <v>0</v>
      </c>
      <c r="U673" s="19">
        <v>0</v>
      </c>
      <c r="V673" s="19">
        <v>0</v>
      </c>
      <c r="W673" s="19">
        <v>0</v>
      </c>
      <c r="X673" s="20">
        <v>0</v>
      </c>
      <c r="Y673" s="20">
        <v>0</v>
      </c>
      <c r="Z673" s="21">
        <v>0</v>
      </c>
    </row>
    <row r="674" spans="1:26" ht="225" outlineLevel="2" x14ac:dyDescent="0.25">
      <c r="A674" s="15" t="s">
        <v>400</v>
      </c>
      <c r="B674" s="16" t="s">
        <v>257</v>
      </c>
      <c r="C674" s="16" t="s">
        <v>123</v>
      </c>
      <c r="D674" s="16" t="s">
        <v>124</v>
      </c>
      <c r="E674" s="16" t="s">
        <v>273</v>
      </c>
      <c r="F674" s="16" t="s">
        <v>38</v>
      </c>
      <c r="G674" s="16">
        <v>1310</v>
      </c>
      <c r="H674" s="16">
        <v>3420</v>
      </c>
      <c r="I674" s="17" t="s">
        <v>413</v>
      </c>
      <c r="J674" s="18">
        <v>41920477</v>
      </c>
      <c r="K674" s="19">
        <v>41920477</v>
      </c>
      <c r="L674" s="19">
        <v>0</v>
      </c>
      <c r="M674" s="19">
        <v>0</v>
      </c>
      <c r="N674" s="19">
        <v>41920477</v>
      </c>
      <c r="O674" s="19">
        <v>0</v>
      </c>
      <c r="P674" s="19">
        <v>10480119</v>
      </c>
      <c r="Q674" s="19">
        <v>0</v>
      </c>
      <c r="R674" s="19">
        <v>0</v>
      </c>
      <c r="S674" s="19">
        <v>0</v>
      </c>
      <c r="T674" s="19">
        <v>0</v>
      </c>
      <c r="U674" s="19">
        <v>31440358</v>
      </c>
      <c r="V674" s="19">
        <v>0</v>
      </c>
      <c r="W674" s="19">
        <v>31440358</v>
      </c>
      <c r="X674" s="20">
        <f t="shared" ref="X674:X693" si="153">R674/N674</f>
        <v>0</v>
      </c>
      <c r="Y674" s="20">
        <f t="shared" ref="Y674:Y693" si="154">(O674+P674+Q674)/N674</f>
        <v>0.24999999403632739</v>
      </c>
      <c r="Z674" s="21">
        <f t="shared" ref="Z674:Z693" si="155">X674+Y674</f>
        <v>0.24999999403632739</v>
      </c>
    </row>
    <row r="675" spans="1:26" ht="75" outlineLevel="2" x14ac:dyDescent="0.25">
      <c r="A675" s="15" t="s">
        <v>400</v>
      </c>
      <c r="B675" s="16" t="s">
        <v>257</v>
      </c>
      <c r="C675" s="16" t="s">
        <v>123</v>
      </c>
      <c r="D675" s="16" t="s">
        <v>124</v>
      </c>
      <c r="E675" s="16" t="s">
        <v>408</v>
      </c>
      <c r="F675" s="16" t="s">
        <v>38</v>
      </c>
      <c r="G675" s="16">
        <v>1310</v>
      </c>
      <c r="H675" s="16">
        <v>3420</v>
      </c>
      <c r="I675" s="17" t="s">
        <v>414</v>
      </c>
      <c r="J675" s="18">
        <v>152383784</v>
      </c>
      <c r="K675" s="19">
        <v>152383784</v>
      </c>
      <c r="L675" s="19">
        <v>0</v>
      </c>
      <c r="M675" s="19">
        <v>0</v>
      </c>
      <c r="N675" s="19">
        <v>152383784</v>
      </c>
      <c r="O675" s="19">
        <v>0</v>
      </c>
      <c r="P675" s="19">
        <v>0</v>
      </c>
      <c r="Q675" s="19">
        <v>0</v>
      </c>
      <c r="R675" s="19">
        <v>43538224</v>
      </c>
      <c r="S675" s="19">
        <v>43538224</v>
      </c>
      <c r="T675" s="19">
        <v>0</v>
      </c>
      <c r="U675" s="19">
        <v>108845560</v>
      </c>
      <c r="V675" s="19">
        <v>0</v>
      </c>
      <c r="W675" s="19">
        <v>108845560</v>
      </c>
      <c r="X675" s="20">
        <f t="shared" si="153"/>
        <v>0.2857142857142857</v>
      </c>
      <c r="Y675" s="20">
        <f t="shared" si="154"/>
        <v>0</v>
      </c>
      <c r="Z675" s="21">
        <f t="shared" si="155"/>
        <v>0.2857142857142857</v>
      </c>
    </row>
    <row r="676" spans="1:26" ht="105" outlineLevel="2" x14ac:dyDescent="0.25">
      <c r="A676" s="15" t="s">
        <v>400</v>
      </c>
      <c r="B676" s="16" t="s">
        <v>257</v>
      </c>
      <c r="C676" s="16" t="s">
        <v>123</v>
      </c>
      <c r="D676" s="16" t="s">
        <v>124</v>
      </c>
      <c r="E676" s="16" t="s">
        <v>415</v>
      </c>
      <c r="F676" s="16" t="s">
        <v>38</v>
      </c>
      <c r="G676" s="16">
        <v>1310</v>
      </c>
      <c r="H676" s="16">
        <v>3420</v>
      </c>
      <c r="I676" s="17" t="s">
        <v>416</v>
      </c>
      <c r="J676" s="18">
        <v>158572149</v>
      </c>
      <c r="K676" s="19">
        <v>158572149</v>
      </c>
      <c r="L676" s="19">
        <v>0</v>
      </c>
      <c r="M676" s="19">
        <v>0</v>
      </c>
      <c r="N676" s="19">
        <v>158572149</v>
      </c>
      <c r="O676" s="19">
        <v>0</v>
      </c>
      <c r="P676" s="19">
        <v>0</v>
      </c>
      <c r="Q676" s="19">
        <v>0</v>
      </c>
      <c r="R676" s="19">
        <v>45306328</v>
      </c>
      <c r="S676" s="19">
        <v>45306328</v>
      </c>
      <c r="T676" s="19">
        <v>0</v>
      </c>
      <c r="U676" s="19">
        <v>113265821</v>
      </c>
      <c r="V676" s="19">
        <v>0</v>
      </c>
      <c r="W676" s="19">
        <v>113265821</v>
      </c>
      <c r="X676" s="20">
        <f t="shared" si="153"/>
        <v>0.2857142839124921</v>
      </c>
      <c r="Y676" s="20">
        <f t="shared" si="154"/>
        <v>0</v>
      </c>
      <c r="Z676" s="21">
        <f t="shared" si="155"/>
        <v>0.2857142839124921</v>
      </c>
    </row>
    <row r="677" spans="1:26" ht="60" outlineLevel="2" x14ac:dyDescent="0.25">
      <c r="A677" s="15" t="s">
        <v>400</v>
      </c>
      <c r="B677" s="16" t="s">
        <v>257</v>
      </c>
      <c r="C677" s="16" t="s">
        <v>123</v>
      </c>
      <c r="D677" s="16" t="s">
        <v>124</v>
      </c>
      <c r="E677" s="16" t="s">
        <v>132</v>
      </c>
      <c r="F677" s="16" t="s">
        <v>38</v>
      </c>
      <c r="G677" s="16">
        <v>1310</v>
      </c>
      <c r="H677" s="16">
        <v>3420</v>
      </c>
      <c r="I677" s="17" t="s">
        <v>417</v>
      </c>
      <c r="J677" s="18">
        <v>179200219</v>
      </c>
      <c r="K677" s="19">
        <v>179200219</v>
      </c>
      <c r="L677" s="19">
        <v>0</v>
      </c>
      <c r="M677" s="19">
        <v>0</v>
      </c>
      <c r="N677" s="19">
        <v>179200219</v>
      </c>
      <c r="O677" s="19">
        <v>0</v>
      </c>
      <c r="P677" s="19">
        <v>23033697.07</v>
      </c>
      <c r="Q677" s="19">
        <v>0</v>
      </c>
      <c r="R677" s="19">
        <v>28166366.93</v>
      </c>
      <c r="S677" s="19">
        <v>28166366.93</v>
      </c>
      <c r="T677" s="19">
        <v>0</v>
      </c>
      <c r="U677" s="19">
        <v>128000155</v>
      </c>
      <c r="V677" s="19">
        <v>0</v>
      </c>
      <c r="W677" s="19">
        <v>128000155</v>
      </c>
      <c r="X677" s="20">
        <f t="shared" si="153"/>
        <v>0.15717819479896952</v>
      </c>
      <c r="Y677" s="20">
        <f t="shared" si="154"/>
        <v>0.12853609888724524</v>
      </c>
      <c r="Z677" s="21">
        <f t="shared" si="155"/>
        <v>0.28571429368621476</v>
      </c>
    </row>
    <row r="678" spans="1:26" ht="75" outlineLevel="2" x14ac:dyDescent="0.25">
      <c r="A678" s="15" t="s">
        <v>400</v>
      </c>
      <c r="B678" s="16" t="s">
        <v>257</v>
      </c>
      <c r="C678" s="16" t="s">
        <v>123</v>
      </c>
      <c r="D678" s="16" t="s">
        <v>124</v>
      </c>
      <c r="E678" s="16" t="s">
        <v>418</v>
      </c>
      <c r="F678" s="16" t="s">
        <v>38</v>
      </c>
      <c r="G678" s="16">
        <v>1310</v>
      </c>
      <c r="H678" s="16">
        <v>3420</v>
      </c>
      <c r="I678" s="17" t="s">
        <v>419</v>
      </c>
      <c r="J678" s="18">
        <v>147674100</v>
      </c>
      <c r="K678" s="19">
        <v>147674100</v>
      </c>
      <c r="L678" s="19">
        <v>0</v>
      </c>
      <c r="M678" s="19">
        <v>0</v>
      </c>
      <c r="N678" s="19">
        <v>147674100</v>
      </c>
      <c r="O678" s="19">
        <v>0</v>
      </c>
      <c r="P678" s="19">
        <v>0</v>
      </c>
      <c r="Q678" s="19">
        <v>0</v>
      </c>
      <c r="R678" s="19">
        <v>42192600</v>
      </c>
      <c r="S678" s="19">
        <v>42192600</v>
      </c>
      <c r="T678" s="19">
        <v>0</v>
      </c>
      <c r="U678" s="19">
        <v>105481500</v>
      </c>
      <c r="V678" s="19">
        <v>0</v>
      </c>
      <c r="W678" s="19">
        <v>105481500</v>
      </c>
      <c r="X678" s="20">
        <f t="shared" si="153"/>
        <v>0.2857142857142857</v>
      </c>
      <c r="Y678" s="20">
        <f t="shared" si="154"/>
        <v>0</v>
      </c>
      <c r="Z678" s="21">
        <f t="shared" si="155"/>
        <v>0.2857142857142857</v>
      </c>
    </row>
    <row r="679" spans="1:26" ht="75" outlineLevel="2" x14ac:dyDescent="0.25">
      <c r="A679" s="15" t="s">
        <v>400</v>
      </c>
      <c r="B679" s="16" t="s">
        <v>257</v>
      </c>
      <c r="C679" s="16" t="s">
        <v>123</v>
      </c>
      <c r="D679" s="16" t="s">
        <v>124</v>
      </c>
      <c r="E679" s="16" t="s">
        <v>135</v>
      </c>
      <c r="F679" s="16" t="s">
        <v>38</v>
      </c>
      <c r="G679" s="16">
        <v>1310</v>
      </c>
      <c r="H679" s="16">
        <v>3420</v>
      </c>
      <c r="I679" s="17" t="s">
        <v>420</v>
      </c>
      <c r="J679" s="18">
        <v>161419748</v>
      </c>
      <c r="K679" s="19">
        <v>161419748</v>
      </c>
      <c r="L679" s="19">
        <v>0</v>
      </c>
      <c r="M679" s="19">
        <v>0</v>
      </c>
      <c r="N679" s="19">
        <v>161419748</v>
      </c>
      <c r="O679" s="19">
        <v>0</v>
      </c>
      <c r="P679" s="19">
        <v>7541113.9299999997</v>
      </c>
      <c r="Q679" s="19">
        <v>0</v>
      </c>
      <c r="R679" s="19">
        <v>38578814.07</v>
      </c>
      <c r="S679" s="19">
        <v>38578814.07</v>
      </c>
      <c r="T679" s="19">
        <v>0</v>
      </c>
      <c r="U679" s="19">
        <v>115299820</v>
      </c>
      <c r="V679" s="19">
        <v>0</v>
      </c>
      <c r="W679" s="19">
        <v>115299820</v>
      </c>
      <c r="X679" s="20">
        <f t="shared" si="153"/>
        <v>0.23899686716150739</v>
      </c>
      <c r="Y679" s="20">
        <f t="shared" si="154"/>
        <v>4.6717418552778313E-2</v>
      </c>
      <c r="Z679" s="21">
        <f t="shared" si="155"/>
        <v>0.2857142857142857</v>
      </c>
    </row>
    <row r="680" spans="1:26" ht="90" outlineLevel="2" x14ac:dyDescent="0.25">
      <c r="A680" s="15" t="s">
        <v>400</v>
      </c>
      <c r="B680" s="16" t="s">
        <v>257</v>
      </c>
      <c r="C680" s="16" t="s">
        <v>123</v>
      </c>
      <c r="D680" s="16" t="s">
        <v>124</v>
      </c>
      <c r="E680" s="16" t="s">
        <v>421</v>
      </c>
      <c r="F680" s="16" t="s">
        <v>38</v>
      </c>
      <c r="G680" s="16">
        <v>1310</v>
      </c>
      <c r="H680" s="16">
        <v>3420</v>
      </c>
      <c r="I680" s="17" t="s">
        <v>422</v>
      </c>
      <c r="J680" s="18">
        <v>162110096</v>
      </c>
      <c r="K680" s="19">
        <v>162110096</v>
      </c>
      <c r="L680" s="19">
        <v>0</v>
      </c>
      <c r="M680" s="19">
        <v>0</v>
      </c>
      <c r="N680" s="19">
        <v>162110096</v>
      </c>
      <c r="O680" s="19">
        <v>0</v>
      </c>
      <c r="P680" s="19">
        <v>0</v>
      </c>
      <c r="Q680" s="19">
        <v>0</v>
      </c>
      <c r="R680" s="19">
        <v>46317172</v>
      </c>
      <c r="S680" s="19">
        <v>46317172</v>
      </c>
      <c r="T680" s="19">
        <v>0</v>
      </c>
      <c r="U680" s="19">
        <v>115792924</v>
      </c>
      <c r="V680" s="19">
        <v>0</v>
      </c>
      <c r="W680" s="19">
        <v>115792924</v>
      </c>
      <c r="X680" s="20">
        <f t="shared" si="153"/>
        <v>0.2857142962891096</v>
      </c>
      <c r="Y680" s="20">
        <f t="shared" si="154"/>
        <v>0</v>
      </c>
      <c r="Z680" s="21">
        <f t="shared" si="155"/>
        <v>0.2857142962891096</v>
      </c>
    </row>
    <row r="681" spans="1:26" ht="75" outlineLevel="2" x14ac:dyDescent="0.25">
      <c r="A681" s="15" t="s">
        <v>400</v>
      </c>
      <c r="B681" s="16" t="s">
        <v>257</v>
      </c>
      <c r="C681" s="16" t="s">
        <v>123</v>
      </c>
      <c r="D681" s="16" t="s">
        <v>124</v>
      </c>
      <c r="E681" s="16" t="s">
        <v>137</v>
      </c>
      <c r="F681" s="16" t="s">
        <v>38</v>
      </c>
      <c r="G681" s="16">
        <v>1310</v>
      </c>
      <c r="H681" s="16">
        <v>3420</v>
      </c>
      <c r="I681" s="17" t="s">
        <v>423</v>
      </c>
      <c r="J681" s="18">
        <v>145626849</v>
      </c>
      <c r="K681" s="19">
        <v>145626849</v>
      </c>
      <c r="L681" s="19">
        <v>0</v>
      </c>
      <c r="M681" s="19">
        <v>0</v>
      </c>
      <c r="N681" s="19">
        <v>145626849</v>
      </c>
      <c r="O681" s="19">
        <v>0</v>
      </c>
      <c r="P681" s="19">
        <v>0</v>
      </c>
      <c r="Q681" s="19">
        <v>0</v>
      </c>
      <c r="R681" s="19">
        <v>41607672</v>
      </c>
      <c r="S681" s="19">
        <v>41607672</v>
      </c>
      <c r="T681" s="19">
        <v>0</v>
      </c>
      <c r="U681" s="19">
        <v>104019177</v>
      </c>
      <c r="V681" s="19">
        <v>0</v>
      </c>
      <c r="W681" s="19">
        <v>104019177</v>
      </c>
      <c r="X681" s="20">
        <f t="shared" si="153"/>
        <v>0.28571429160017053</v>
      </c>
      <c r="Y681" s="20">
        <f t="shared" si="154"/>
        <v>0</v>
      </c>
      <c r="Z681" s="21">
        <f t="shared" si="155"/>
        <v>0.28571429160017053</v>
      </c>
    </row>
    <row r="682" spans="1:26" ht="105" outlineLevel="2" x14ac:dyDescent="0.25">
      <c r="A682" s="15" t="s">
        <v>400</v>
      </c>
      <c r="B682" s="16" t="s">
        <v>257</v>
      </c>
      <c r="C682" s="16" t="s">
        <v>123</v>
      </c>
      <c r="D682" s="16" t="s">
        <v>124</v>
      </c>
      <c r="E682" s="16" t="s">
        <v>424</v>
      </c>
      <c r="F682" s="16" t="s">
        <v>38</v>
      </c>
      <c r="G682" s="16">
        <v>1310</v>
      </c>
      <c r="H682" s="16">
        <v>3420</v>
      </c>
      <c r="I682" s="17" t="s">
        <v>425</v>
      </c>
      <c r="J682" s="18">
        <v>272710219</v>
      </c>
      <c r="K682" s="19">
        <v>272710219</v>
      </c>
      <c r="L682" s="19">
        <v>0</v>
      </c>
      <c r="M682" s="19">
        <v>0</v>
      </c>
      <c r="N682" s="19">
        <v>272710219</v>
      </c>
      <c r="O682" s="19">
        <v>0</v>
      </c>
      <c r="P682" s="19">
        <v>0</v>
      </c>
      <c r="Q682" s="19">
        <v>0</v>
      </c>
      <c r="R682" s="19">
        <v>77917204</v>
      </c>
      <c r="S682" s="19">
        <v>77917204</v>
      </c>
      <c r="T682" s="19">
        <v>0</v>
      </c>
      <c r="U682" s="19">
        <v>194793015</v>
      </c>
      <c r="V682" s="19">
        <v>0</v>
      </c>
      <c r="W682" s="19">
        <v>194793015</v>
      </c>
      <c r="X682" s="20">
        <f t="shared" si="153"/>
        <v>0.28571428047586289</v>
      </c>
      <c r="Y682" s="20">
        <f t="shared" si="154"/>
        <v>0</v>
      </c>
      <c r="Z682" s="21">
        <f t="shared" si="155"/>
        <v>0.28571428047586289</v>
      </c>
    </row>
    <row r="683" spans="1:26" ht="120" outlineLevel="2" x14ac:dyDescent="0.25">
      <c r="A683" s="15" t="s">
        <v>400</v>
      </c>
      <c r="B683" s="16" t="s">
        <v>257</v>
      </c>
      <c r="C683" s="16" t="s">
        <v>123</v>
      </c>
      <c r="D683" s="16" t="s">
        <v>124</v>
      </c>
      <c r="E683" s="16" t="s">
        <v>139</v>
      </c>
      <c r="F683" s="16" t="s">
        <v>38</v>
      </c>
      <c r="G683" s="16">
        <v>1310</v>
      </c>
      <c r="H683" s="16">
        <v>3420</v>
      </c>
      <c r="I683" s="17" t="s">
        <v>426</v>
      </c>
      <c r="J683" s="18">
        <v>143226919</v>
      </c>
      <c r="K683" s="19">
        <v>143226919</v>
      </c>
      <c r="L683" s="19">
        <v>0</v>
      </c>
      <c r="M683" s="19">
        <v>0</v>
      </c>
      <c r="N683" s="19">
        <v>143226919</v>
      </c>
      <c r="O683" s="19">
        <v>0</v>
      </c>
      <c r="P683" s="19">
        <v>0</v>
      </c>
      <c r="Q683" s="19">
        <v>0</v>
      </c>
      <c r="R683" s="19">
        <v>40921976</v>
      </c>
      <c r="S683" s="19">
        <v>40921976</v>
      </c>
      <c r="T683" s="19">
        <v>0</v>
      </c>
      <c r="U683" s="19">
        <v>102304943</v>
      </c>
      <c r="V683" s="19">
        <v>0</v>
      </c>
      <c r="W683" s="19">
        <v>102304943</v>
      </c>
      <c r="X683" s="20">
        <f t="shared" si="153"/>
        <v>0.2857142797297762</v>
      </c>
      <c r="Y683" s="20">
        <f t="shared" si="154"/>
        <v>0</v>
      </c>
      <c r="Z683" s="21">
        <f t="shared" si="155"/>
        <v>0.2857142797297762</v>
      </c>
    </row>
    <row r="684" spans="1:26" ht="75" outlineLevel="2" x14ac:dyDescent="0.25">
      <c r="A684" s="15" t="s">
        <v>400</v>
      </c>
      <c r="B684" s="16" t="s">
        <v>257</v>
      </c>
      <c r="C684" s="16" t="s">
        <v>123</v>
      </c>
      <c r="D684" s="16" t="s">
        <v>124</v>
      </c>
      <c r="E684" s="16" t="s">
        <v>427</v>
      </c>
      <c r="F684" s="16" t="s">
        <v>38</v>
      </c>
      <c r="G684" s="16">
        <v>1310</v>
      </c>
      <c r="H684" s="16">
        <v>3420</v>
      </c>
      <c r="I684" s="17" t="s">
        <v>428</v>
      </c>
      <c r="J684" s="18">
        <v>145840655</v>
      </c>
      <c r="K684" s="19">
        <v>145840655</v>
      </c>
      <c r="L684" s="19">
        <v>0</v>
      </c>
      <c r="M684" s="19">
        <v>0</v>
      </c>
      <c r="N684" s="19">
        <v>145840655</v>
      </c>
      <c r="O684" s="19">
        <v>0</v>
      </c>
      <c r="P684" s="19">
        <v>0</v>
      </c>
      <c r="Q684" s="19">
        <v>0</v>
      </c>
      <c r="R684" s="19">
        <v>41668760</v>
      </c>
      <c r="S684" s="19">
        <v>41668760</v>
      </c>
      <c r="T684" s="19">
        <v>0</v>
      </c>
      <c r="U684" s="19">
        <v>104171895</v>
      </c>
      <c r="V684" s="19">
        <v>0</v>
      </c>
      <c r="W684" s="19">
        <v>104171895</v>
      </c>
      <c r="X684" s="20">
        <f t="shared" si="153"/>
        <v>0.28571429550971228</v>
      </c>
      <c r="Y684" s="20">
        <f t="shared" si="154"/>
        <v>0</v>
      </c>
      <c r="Z684" s="21">
        <f t="shared" si="155"/>
        <v>0.28571429550971228</v>
      </c>
    </row>
    <row r="685" spans="1:26" ht="75" outlineLevel="2" x14ac:dyDescent="0.25">
      <c r="A685" s="15" t="s">
        <v>400</v>
      </c>
      <c r="B685" s="16" t="s">
        <v>257</v>
      </c>
      <c r="C685" s="16" t="s">
        <v>123</v>
      </c>
      <c r="D685" s="16" t="s">
        <v>124</v>
      </c>
      <c r="E685" s="16" t="s">
        <v>141</v>
      </c>
      <c r="F685" s="16" t="s">
        <v>38</v>
      </c>
      <c r="G685" s="16">
        <v>1310</v>
      </c>
      <c r="H685" s="16">
        <v>3420</v>
      </c>
      <c r="I685" s="17" t="s">
        <v>429</v>
      </c>
      <c r="J685" s="18">
        <v>143970735</v>
      </c>
      <c r="K685" s="19">
        <v>143970735</v>
      </c>
      <c r="L685" s="19">
        <v>0</v>
      </c>
      <c r="M685" s="19">
        <v>0</v>
      </c>
      <c r="N685" s="19">
        <v>143970735</v>
      </c>
      <c r="O685" s="19">
        <v>0</v>
      </c>
      <c r="P685" s="19">
        <v>0</v>
      </c>
      <c r="Q685" s="19">
        <v>0</v>
      </c>
      <c r="R685" s="19">
        <v>41134496</v>
      </c>
      <c r="S685" s="19">
        <v>41134496</v>
      </c>
      <c r="T685" s="19">
        <v>0</v>
      </c>
      <c r="U685" s="19">
        <v>102836239</v>
      </c>
      <c r="V685" s="19">
        <v>0</v>
      </c>
      <c r="W685" s="19">
        <v>102836239</v>
      </c>
      <c r="X685" s="20">
        <f t="shared" si="153"/>
        <v>0.28571428769881602</v>
      </c>
      <c r="Y685" s="20">
        <f t="shared" si="154"/>
        <v>0</v>
      </c>
      <c r="Z685" s="21">
        <f t="shared" si="155"/>
        <v>0.28571428769881602</v>
      </c>
    </row>
    <row r="686" spans="1:26" ht="60" outlineLevel="2" x14ac:dyDescent="0.25">
      <c r="A686" s="15" t="s">
        <v>400</v>
      </c>
      <c r="B686" s="16" t="s">
        <v>257</v>
      </c>
      <c r="C686" s="16" t="s">
        <v>123</v>
      </c>
      <c r="D686" s="16" t="s">
        <v>124</v>
      </c>
      <c r="E686" s="16" t="s">
        <v>430</v>
      </c>
      <c r="F686" s="16" t="s">
        <v>38</v>
      </c>
      <c r="G686" s="16">
        <v>1310</v>
      </c>
      <c r="H686" s="16">
        <v>3420</v>
      </c>
      <c r="I686" s="17" t="s">
        <v>431</v>
      </c>
      <c r="J686" s="18">
        <v>148160085</v>
      </c>
      <c r="K686" s="19">
        <v>148160085</v>
      </c>
      <c r="L686" s="19">
        <v>0</v>
      </c>
      <c r="M686" s="19">
        <v>0</v>
      </c>
      <c r="N686" s="19">
        <v>148160085</v>
      </c>
      <c r="O686" s="19">
        <v>0</v>
      </c>
      <c r="P686" s="19">
        <v>1044592.21</v>
      </c>
      <c r="Q686" s="19">
        <v>0</v>
      </c>
      <c r="R686" s="19">
        <v>41286859.789999999</v>
      </c>
      <c r="S686" s="19">
        <v>41286859.789999999</v>
      </c>
      <c r="T686" s="19">
        <v>0</v>
      </c>
      <c r="U686" s="19">
        <v>105828633</v>
      </c>
      <c r="V686" s="19">
        <v>0</v>
      </c>
      <c r="W686" s="19">
        <v>105828633</v>
      </c>
      <c r="X686" s="20">
        <f t="shared" si="153"/>
        <v>0.27866385059106841</v>
      </c>
      <c r="Y686" s="20">
        <f t="shared" si="154"/>
        <v>7.0504293379691297E-3</v>
      </c>
      <c r="Z686" s="21">
        <f t="shared" si="155"/>
        <v>0.28571427992903753</v>
      </c>
    </row>
    <row r="687" spans="1:26" ht="90" outlineLevel="2" x14ac:dyDescent="0.25">
      <c r="A687" s="15" t="s">
        <v>400</v>
      </c>
      <c r="B687" s="16" t="s">
        <v>257</v>
      </c>
      <c r="C687" s="16" t="s">
        <v>123</v>
      </c>
      <c r="D687" s="16" t="s">
        <v>124</v>
      </c>
      <c r="E687" s="16" t="s">
        <v>143</v>
      </c>
      <c r="F687" s="16" t="s">
        <v>38</v>
      </c>
      <c r="G687" s="16">
        <v>1310</v>
      </c>
      <c r="H687" s="16">
        <v>3420</v>
      </c>
      <c r="I687" s="17" t="s">
        <v>432</v>
      </c>
      <c r="J687" s="18">
        <v>143572950</v>
      </c>
      <c r="K687" s="19">
        <v>143572950</v>
      </c>
      <c r="L687" s="19">
        <v>0</v>
      </c>
      <c r="M687" s="19">
        <v>0</v>
      </c>
      <c r="N687" s="19">
        <v>143572950</v>
      </c>
      <c r="O687" s="19">
        <v>0</v>
      </c>
      <c r="P687" s="19">
        <v>18219025.469999999</v>
      </c>
      <c r="Q687" s="19">
        <v>0</v>
      </c>
      <c r="R687" s="19">
        <v>22801818.530000001</v>
      </c>
      <c r="S687" s="19">
        <v>22801818.530000001</v>
      </c>
      <c r="T687" s="19">
        <v>0</v>
      </c>
      <c r="U687" s="19">
        <v>102552106</v>
      </c>
      <c r="V687" s="19">
        <v>0</v>
      </c>
      <c r="W687" s="19">
        <v>102552106</v>
      </c>
      <c r="X687" s="20">
        <f t="shared" si="153"/>
        <v>0.15881695354173611</v>
      </c>
      <c r="Y687" s="20">
        <f t="shared" si="154"/>
        <v>0.12689734013266427</v>
      </c>
      <c r="Z687" s="21">
        <f t="shared" si="155"/>
        <v>0.28571429367440038</v>
      </c>
    </row>
    <row r="688" spans="1:26" ht="105" outlineLevel="2" x14ac:dyDescent="0.25">
      <c r="A688" s="15" t="s">
        <v>400</v>
      </c>
      <c r="B688" s="16" t="s">
        <v>257</v>
      </c>
      <c r="C688" s="16" t="s">
        <v>123</v>
      </c>
      <c r="D688" s="16" t="s">
        <v>124</v>
      </c>
      <c r="E688" s="16" t="s">
        <v>433</v>
      </c>
      <c r="F688" s="16" t="s">
        <v>38</v>
      </c>
      <c r="G688" s="16">
        <v>1310</v>
      </c>
      <c r="H688" s="16">
        <v>3420</v>
      </c>
      <c r="I688" s="17" t="s">
        <v>434</v>
      </c>
      <c r="J688" s="18">
        <v>147460566</v>
      </c>
      <c r="K688" s="19">
        <v>147460566</v>
      </c>
      <c r="L688" s="19">
        <v>0</v>
      </c>
      <c r="M688" s="19">
        <v>0</v>
      </c>
      <c r="N688" s="19">
        <v>147460566</v>
      </c>
      <c r="O688" s="19">
        <v>0</v>
      </c>
      <c r="P688" s="19">
        <v>0</v>
      </c>
      <c r="Q688" s="19">
        <v>0</v>
      </c>
      <c r="R688" s="19">
        <v>42131592</v>
      </c>
      <c r="S688" s="19">
        <v>42131592</v>
      </c>
      <c r="T688" s="19">
        <v>0</v>
      </c>
      <c r="U688" s="19">
        <v>105328974</v>
      </c>
      <c r="V688" s="19">
        <v>0</v>
      </c>
      <c r="W688" s="19">
        <v>105328974</v>
      </c>
      <c r="X688" s="20">
        <f t="shared" si="153"/>
        <v>0.2857142973396698</v>
      </c>
      <c r="Y688" s="20">
        <f t="shared" si="154"/>
        <v>0</v>
      </c>
      <c r="Z688" s="21">
        <f t="shared" si="155"/>
        <v>0.2857142973396698</v>
      </c>
    </row>
    <row r="689" spans="1:26" ht="225" outlineLevel="2" x14ac:dyDescent="0.25">
      <c r="A689" s="15" t="s">
        <v>400</v>
      </c>
      <c r="B689" s="16" t="s">
        <v>257</v>
      </c>
      <c r="C689" s="16" t="s">
        <v>123</v>
      </c>
      <c r="D689" s="16" t="s">
        <v>124</v>
      </c>
      <c r="E689" s="16" t="s">
        <v>435</v>
      </c>
      <c r="F689" s="16" t="s">
        <v>38</v>
      </c>
      <c r="G689" s="16">
        <v>1310</v>
      </c>
      <c r="H689" s="16">
        <v>3420</v>
      </c>
      <c r="I689" s="17" t="s">
        <v>436</v>
      </c>
      <c r="J689" s="18">
        <v>72812500</v>
      </c>
      <c r="K689" s="19">
        <v>72812500</v>
      </c>
      <c r="L689" s="19">
        <v>0</v>
      </c>
      <c r="M689" s="19">
        <v>0</v>
      </c>
      <c r="N689" s="19">
        <v>72812500</v>
      </c>
      <c r="O689" s="19">
        <v>0</v>
      </c>
      <c r="P689" s="19">
        <v>0</v>
      </c>
      <c r="Q689" s="19">
        <v>0</v>
      </c>
      <c r="R689" s="19">
        <v>24270834</v>
      </c>
      <c r="S689" s="19">
        <v>24270834</v>
      </c>
      <c r="T689" s="19">
        <v>0</v>
      </c>
      <c r="U689" s="19">
        <v>48541666</v>
      </c>
      <c r="V689" s="19">
        <v>0</v>
      </c>
      <c r="W689" s="19">
        <v>48541666</v>
      </c>
      <c r="X689" s="20">
        <f t="shared" si="153"/>
        <v>0.33333334248927038</v>
      </c>
      <c r="Y689" s="20">
        <f t="shared" si="154"/>
        <v>0</v>
      </c>
      <c r="Z689" s="21">
        <f t="shared" si="155"/>
        <v>0.33333334248927038</v>
      </c>
    </row>
    <row r="690" spans="1:26" ht="120" outlineLevel="2" x14ac:dyDescent="0.25">
      <c r="A690" s="15" t="s">
        <v>400</v>
      </c>
      <c r="B690" s="16" t="s">
        <v>286</v>
      </c>
      <c r="C690" s="16" t="s">
        <v>123</v>
      </c>
      <c r="D690" s="16" t="s">
        <v>124</v>
      </c>
      <c r="E690" s="16" t="s">
        <v>57</v>
      </c>
      <c r="F690" s="16" t="s">
        <v>38</v>
      </c>
      <c r="G690" s="16">
        <v>1310</v>
      </c>
      <c r="H690" s="16">
        <v>3420</v>
      </c>
      <c r="I690" s="17" t="s">
        <v>125</v>
      </c>
      <c r="J690" s="18">
        <v>181070913</v>
      </c>
      <c r="K690" s="19">
        <v>181070913</v>
      </c>
      <c r="L690" s="19">
        <v>0</v>
      </c>
      <c r="M690" s="19">
        <v>0</v>
      </c>
      <c r="N690" s="19">
        <v>181070913</v>
      </c>
      <c r="O690" s="19">
        <v>0</v>
      </c>
      <c r="P690" s="19">
        <v>135078203.72</v>
      </c>
      <c r="Q690" s="19">
        <v>0</v>
      </c>
      <c r="R690" s="19">
        <v>45992709.280000001</v>
      </c>
      <c r="S690" s="19">
        <v>45992709.280000001</v>
      </c>
      <c r="T690" s="19">
        <v>0</v>
      </c>
      <c r="U690" s="19">
        <v>0</v>
      </c>
      <c r="V690" s="19">
        <v>0</v>
      </c>
      <c r="W690" s="19">
        <v>0</v>
      </c>
      <c r="X690" s="20">
        <f t="shared" si="153"/>
        <v>0.25400385140820492</v>
      </c>
      <c r="Y690" s="20">
        <f t="shared" si="154"/>
        <v>0.74599614859179508</v>
      </c>
      <c r="Z690" s="21">
        <f t="shared" si="155"/>
        <v>1</v>
      </c>
    </row>
    <row r="691" spans="1:26" ht="30" outlineLevel="2" x14ac:dyDescent="0.25">
      <c r="A691" s="15" t="s">
        <v>400</v>
      </c>
      <c r="B691" s="16" t="s">
        <v>286</v>
      </c>
      <c r="C691" s="16" t="s">
        <v>123</v>
      </c>
      <c r="D691" s="16" t="s">
        <v>124</v>
      </c>
      <c r="E691" s="16" t="s">
        <v>126</v>
      </c>
      <c r="F691" s="16" t="s">
        <v>38</v>
      </c>
      <c r="G691" s="16">
        <v>1310</v>
      </c>
      <c r="H691" s="16">
        <v>3420</v>
      </c>
      <c r="I691" s="17" t="s">
        <v>58</v>
      </c>
      <c r="J691" s="18">
        <v>403954611</v>
      </c>
      <c r="K691" s="19">
        <v>403954611</v>
      </c>
      <c r="L691" s="19">
        <v>0</v>
      </c>
      <c r="M691" s="19">
        <v>0</v>
      </c>
      <c r="N691" s="19">
        <v>403954611</v>
      </c>
      <c r="O691" s="19">
        <v>0</v>
      </c>
      <c r="P691" s="19">
        <v>293269880.92000002</v>
      </c>
      <c r="Q691" s="19">
        <v>0</v>
      </c>
      <c r="R691" s="19">
        <v>110684730.08</v>
      </c>
      <c r="S691" s="19">
        <v>110684730.08</v>
      </c>
      <c r="T691" s="19">
        <v>0</v>
      </c>
      <c r="U691" s="19">
        <v>0</v>
      </c>
      <c r="V691" s="19">
        <v>0</v>
      </c>
      <c r="W691" s="19">
        <v>-1.4901161193847656E-8</v>
      </c>
      <c r="X691" s="20">
        <f t="shared" si="153"/>
        <v>0.27400288811160517</v>
      </c>
      <c r="Y691" s="20">
        <f t="shared" si="154"/>
        <v>0.72599711188839489</v>
      </c>
      <c r="Z691" s="21">
        <f t="shared" si="155"/>
        <v>1</v>
      </c>
    </row>
    <row r="692" spans="1:26" ht="180" outlineLevel="2" x14ac:dyDescent="0.25">
      <c r="A692" s="15" t="s">
        <v>400</v>
      </c>
      <c r="B692" s="16" t="s">
        <v>286</v>
      </c>
      <c r="C692" s="16" t="s">
        <v>123</v>
      </c>
      <c r="D692" s="16" t="s">
        <v>124</v>
      </c>
      <c r="E692" s="16" t="s">
        <v>267</v>
      </c>
      <c r="F692" s="16" t="s">
        <v>38</v>
      </c>
      <c r="G692" s="16">
        <v>1310</v>
      </c>
      <c r="H692" s="16">
        <v>3420</v>
      </c>
      <c r="I692" s="17" t="s">
        <v>440</v>
      </c>
      <c r="J692" s="18">
        <v>0</v>
      </c>
      <c r="K692" s="19">
        <v>4078340904</v>
      </c>
      <c r="L692" s="19">
        <v>192700000</v>
      </c>
      <c r="M692" s="19">
        <v>0</v>
      </c>
      <c r="N692" s="19">
        <v>4271040904</v>
      </c>
      <c r="O692" s="19">
        <v>0</v>
      </c>
      <c r="P692" s="19">
        <v>66535665.119999997</v>
      </c>
      <c r="Q692" s="19">
        <v>0</v>
      </c>
      <c r="R692" s="19">
        <v>953049560.88</v>
      </c>
      <c r="S692" s="19">
        <v>953049560.88</v>
      </c>
      <c r="T692" s="19">
        <v>0</v>
      </c>
      <c r="U692" s="19">
        <v>3058755678</v>
      </c>
      <c r="V692" s="19">
        <v>0</v>
      </c>
      <c r="W692" s="19">
        <v>3251455678</v>
      </c>
      <c r="X692" s="20">
        <f t="shared" si="153"/>
        <v>0.22314222277464754</v>
      </c>
      <c r="Y692" s="20">
        <f t="shared" si="154"/>
        <v>1.5578325428278314E-2</v>
      </c>
      <c r="Z692" s="21">
        <f t="shared" si="155"/>
        <v>0.23872054820292585</v>
      </c>
    </row>
    <row r="693" spans="1:26" ht="45" outlineLevel="2" x14ac:dyDescent="0.25">
      <c r="A693" s="15" t="s">
        <v>400</v>
      </c>
      <c r="B693" s="16" t="s">
        <v>286</v>
      </c>
      <c r="C693" s="16" t="s">
        <v>123</v>
      </c>
      <c r="D693" s="16" t="s">
        <v>124</v>
      </c>
      <c r="E693" s="16" t="s">
        <v>127</v>
      </c>
      <c r="F693" s="16" t="s">
        <v>38</v>
      </c>
      <c r="G693" s="16">
        <v>1310</v>
      </c>
      <c r="H693" s="16">
        <v>3420</v>
      </c>
      <c r="I693" s="17" t="s">
        <v>404</v>
      </c>
      <c r="J693" s="18">
        <v>2068527683</v>
      </c>
      <c r="K693" s="19">
        <v>2068527683</v>
      </c>
      <c r="L693" s="19">
        <v>0</v>
      </c>
      <c r="M693" s="19">
        <v>0</v>
      </c>
      <c r="N693" s="19">
        <v>2068527683</v>
      </c>
      <c r="O693" s="19">
        <v>0</v>
      </c>
      <c r="P693" s="19">
        <v>1505033471.3099999</v>
      </c>
      <c r="Q693" s="19">
        <v>0</v>
      </c>
      <c r="R693" s="19">
        <v>563494211.69000006</v>
      </c>
      <c r="S693" s="19">
        <v>563494211.69000006</v>
      </c>
      <c r="T693" s="19">
        <v>0</v>
      </c>
      <c r="U693" s="19">
        <v>0</v>
      </c>
      <c r="V693" s="19">
        <v>0</v>
      </c>
      <c r="W693" s="19">
        <v>0</v>
      </c>
      <c r="X693" s="20">
        <f t="shared" si="153"/>
        <v>0.27241318369631895</v>
      </c>
      <c r="Y693" s="20">
        <f t="shared" si="154"/>
        <v>0.72758681630368105</v>
      </c>
      <c r="Z693" s="21">
        <f t="shared" si="155"/>
        <v>1</v>
      </c>
    </row>
    <row r="694" spans="1:26" ht="150" outlineLevel="2" x14ac:dyDescent="0.25">
      <c r="A694" s="15" t="s">
        <v>400</v>
      </c>
      <c r="B694" s="16" t="s">
        <v>286</v>
      </c>
      <c r="C694" s="16" t="s">
        <v>123</v>
      </c>
      <c r="D694" s="16" t="s">
        <v>124</v>
      </c>
      <c r="E694" s="16" t="s">
        <v>271</v>
      </c>
      <c r="F694" s="16" t="s">
        <v>38</v>
      </c>
      <c r="G694" s="16">
        <v>1310</v>
      </c>
      <c r="H694" s="16">
        <v>3420</v>
      </c>
      <c r="I694" s="17" t="s">
        <v>441</v>
      </c>
      <c r="J694" s="18">
        <v>5322853208</v>
      </c>
      <c r="K694" s="19">
        <v>0</v>
      </c>
      <c r="L694" s="19">
        <v>0</v>
      </c>
      <c r="M694" s="19">
        <v>0</v>
      </c>
      <c r="N694" s="19">
        <v>0</v>
      </c>
      <c r="O694" s="19">
        <v>0</v>
      </c>
      <c r="P694" s="19">
        <v>0</v>
      </c>
      <c r="Q694" s="19">
        <v>0</v>
      </c>
      <c r="R694" s="19">
        <v>0</v>
      </c>
      <c r="S694" s="19">
        <v>0</v>
      </c>
      <c r="T694" s="19">
        <v>0</v>
      </c>
      <c r="U694" s="19">
        <v>0</v>
      </c>
      <c r="V694" s="19">
        <v>0</v>
      </c>
      <c r="W694" s="19">
        <v>0</v>
      </c>
      <c r="X694" s="20">
        <v>0</v>
      </c>
      <c r="Y694" s="20">
        <v>0</v>
      </c>
      <c r="Z694" s="21">
        <v>0</v>
      </c>
    </row>
    <row r="695" spans="1:26" ht="225" outlineLevel="2" x14ac:dyDescent="0.25">
      <c r="A695" s="15" t="s">
        <v>400</v>
      </c>
      <c r="B695" s="16" t="s">
        <v>286</v>
      </c>
      <c r="C695" s="16" t="s">
        <v>123</v>
      </c>
      <c r="D695" s="16" t="s">
        <v>124</v>
      </c>
      <c r="E695" s="16" t="s">
        <v>442</v>
      </c>
      <c r="F695" s="16" t="s">
        <v>38</v>
      </c>
      <c r="G695" s="16">
        <v>1310</v>
      </c>
      <c r="H695" s="16">
        <v>3420</v>
      </c>
      <c r="I695" s="17" t="s">
        <v>443</v>
      </c>
      <c r="J695" s="18">
        <v>62880716</v>
      </c>
      <c r="K695" s="19">
        <v>62880716</v>
      </c>
      <c r="L695" s="19">
        <v>0</v>
      </c>
      <c r="M695" s="19">
        <v>0</v>
      </c>
      <c r="N695" s="19">
        <v>62880716</v>
      </c>
      <c r="O695" s="19">
        <v>0</v>
      </c>
      <c r="P695" s="19">
        <v>15720180</v>
      </c>
      <c r="Q695" s="19">
        <v>0</v>
      </c>
      <c r="R695" s="19">
        <v>0</v>
      </c>
      <c r="S695" s="19">
        <v>0</v>
      </c>
      <c r="T695" s="19">
        <v>0</v>
      </c>
      <c r="U695" s="19">
        <v>47160536</v>
      </c>
      <c r="V695" s="19">
        <v>0</v>
      </c>
      <c r="W695" s="19">
        <v>47160536</v>
      </c>
      <c r="X695" s="20">
        <f t="shared" ref="X695:X701" si="156">R695/N695</f>
        <v>0</v>
      </c>
      <c r="Y695" s="20">
        <f t="shared" ref="Y695:Y701" si="157">(O695+P695+Q695)/N695</f>
        <v>0.25000001590312682</v>
      </c>
      <c r="Z695" s="21">
        <f t="shared" ref="Z695:Z701" si="158">X695+Y695</f>
        <v>0.25000001590312682</v>
      </c>
    </row>
    <row r="696" spans="1:26" ht="225" outlineLevel="2" x14ac:dyDescent="0.25">
      <c r="A696" s="15" t="s">
        <v>400</v>
      </c>
      <c r="B696" s="16" t="s">
        <v>286</v>
      </c>
      <c r="C696" s="16" t="s">
        <v>123</v>
      </c>
      <c r="D696" s="16" t="s">
        <v>124</v>
      </c>
      <c r="E696" s="16" t="s">
        <v>132</v>
      </c>
      <c r="F696" s="16" t="s">
        <v>38</v>
      </c>
      <c r="G696" s="16">
        <v>1310</v>
      </c>
      <c r="H696" s="16">
        <v>3420</v>
      </c>
      <c r="I696" s="17" t="s">
        <v>444</v>
      </c>
      <c r="J696" s="18">
        <v>14252962</v>
      </c>
      <c r="K696" s="19">
        <v>14252962</v>
      </c>
      <c r="L696" s="19">
        <v>0</v>
      </c>
      <c r="M696" s="19">
        <v>0</v>
      </c>
      <c r="N696" s="19">
        <v>14252962</v>
      </c>
      <c r="O696" s="19">
        <v>0</v>
      </c>
      <c r="P696" s="19">
        <v>0</v>
      </c>
      <c r="Q696" s="19">
        <v>0</v>
      </c>
      <c r="R696" s="19">
        <v>0</v>
      </c>
      <c r="S696" s="19">
        <v>0</v>
      </c>
      <c r="T696" s="19">
        <v>0</v>
      </c>
      <c r="U696" s="19">
        <v>14252962</v>
      </c>
      <c r="V696" s="19">
        <v>0</v>
      </c>
      <c r="W696" s="19">
        <v>14252962</v>
      </c>
      <c r="X696" s="20">
        <f t="shared" si="156"/>
        <v>0</v>
      </c>
      <c r="Y696" s="20">
        <f t="shared" si="157"/>
        <v>0</v>
      </c>
      <c r="Z696" s="21">
        <f t="shared" si="158"/>
        <v>0</v>
      </c>
    </row>
    <row r="697" spans="1:26" ht="120" outlineLevel="2" x14ac:dyDescent="0.25">
      <c r="A697" s="15" t="s">
        <v>400</v>
      </c>
      <c r="B697" s="16" t="s">
        <v>451</v>
      </c>
      <c r="C697" s="16" t="s">
        <v>123</v>
      </c>
      <c r="D697" s="16" t="s">
        <v>124</v>
      </c>
      <c r="E697" s="16" t="s">
        <v>57</v>
      </c>
      <c r="F697" s="16" t="s">
        <v>38</v>
      </c>
      <c r="G697" s="16">
        <v>1310</v>
      </c>
      <c r="H697" s="16">
        <v>3480</v>
      </c>
      <c r="I697" s="17" t="s">
        <v>125</v>
      </c>
      <c r="J697" s="18">
        <v>102125785</v>
      </c>
      <c r="K697" s="19">
        <v>102125785</v>
      </c>
      <c r="L697" s="19">
        <v>0</v>
      </c>
      <c r="M697" s="19">
        <v>0</v>
      </c>
      <c r="N697" s="19">
        <v>102125785</v>
      </c>
      <c r="O697" s="19">
        <v>0</v>
      </c>
      <c r="P697" s="19">
        <v>76703253.049999997</v>
      </c>
      <c r="Q697" s="19">
        <v>0</v>
      </c>
      <c r="R697" s="19">
        <v>25422531.949999999</v>
      </c>
      <c r="S697" s="19">
        <v>25422531.949999999</v>
      </c>
      <c r="T697" s="19">
        <v>0</v>
      </c>
      <c r="U697" s="19">
        <v>0</v>
      </c>
      <c r="V697" s="19">
        <v>0</v>
      </c>
      <c r="W697" s="19">
        <v>3.7252902984619141E-9</v>
      </c>
      <c r="X697" s="20">
        <f t="shared" si="156"/>
        <v>0.24893352790384915</v>
      </c>
      <c r="Y697" s="20">
        <f t="shared" si="157"/>
        <v>0.75106647209615085</v>
      </c>
      <c r="Z697" s="21">
        <f t="shared" si="158"/>
        <v>1</v>
      </c>
    </row>
    <row r="698" spans="1:26" ht="225" outlineLevel="2" x14ac:dyDescent="0.25">
      <c r="A698" s="15" t="s">
        <v>400</v>
      </c>
      <c r="B698" s="16" t="s">
        <v>451</v>
      </c>
      <c r="C698" s="16" t="s">
        <v>123</v>
      </c>
      <c r="D698" s="16" t="s">
        <v>124</v>
      </c>
      <c r="E698" s="16" t="s">
        <v>452</v>
      </c>
      <c r="F698" s="16" t="s">
        <v>38</v>
      </c>
      <c r="G698" s="16">
        <v>1310</v>
      </c>
      <c r="H698" s="16">
        <v>3480</v>
      </c>
      <c r="I698" s="17" t="s">
        <v>453</v>
      </c>
      <c r="J698" s="18">
        <v>263994208</v>
      </c>
      <c r="K698" s="19">
        <v>263994208</v>
      </c>
      <c r="L698" s="19">
        <v>0</v>
      </c>
      <c r="M698" s="19">
        <v>0</v>
      </c>
      <c r="N698" s="19">
        <v>263994208</v>
      </c>
      <c r="O698" s="19">
        <v>0</v>
      </c>
      <c r="P698" s="19">
        <v>65998551</v>
      </c>
      <c r="Q698" s="19">
        <v>0</v>
      </c>
      <c r="R698" s="19">
        <v>0</v>
      </c>
      <c r="S698" s="19">
        <v>0</v>
      </c>
      <c r="T698" s="19">
        <v>0</v>
      </c>
      <c r="U698" s="19">
        <v>197995657</v>
      </c>
      <c r="V698" s="19">
        <v>0</v>
      </c>
      <c r="W698" s="19">
        <v>197995657</v>
      </c>
      <c r="X698" s="20">
        <f t="shared" si="156"/>
        <v>0</v>
      </c>
      <c r="Y698" s="20">
        <f t="shared" si="157"/>
        <v>0.24999999621203811</v>
      </c>
      <c r="Z698" s="21">
        <f t="shared" si="158"/>
        <v>0.24999999621203811</v>
      </c>
    </row>
    <row r="699" spans="1:26" ht="30" outlineLevel="2" x14ac:dyDescent="0.25">
      <c r="A699" s="15" t="s">
        <v>400</v>
      </c>
      <c r="B699" s="16" t="s">
        <v>451</v>
      </c>
      <c r="C699" s="16" t="s">
        <v>123</v>
      </c>
      <c r="D699" s="16" t="s">
        <v>124</v>
      </c>
      <c r="E699" s="16" t="s">
        <v>126</v>
      </c>
      <c r="F699" s="16" t="s">
        <v>38</v>
      </c>
      <c r="G699" s="16">
        <v>1310</v>
      </c>
      <c r="H699" s="16">
        <v>3480</v>
      </c>
      <c r="I699" s="17" t="s">
        <v>58</v>
      </c>
      <c r="J699" s="18">
        <v>300296505</v>
      </c>
      <c r="K699" s="19">
        <v>300296505</v>
      </c>
      <c r="L699" s="19">
        <v>0</v>
      </c>
      <c r="M699" s="19">
        <v>0</v>
      </c>
      <c r="N699" s="19">
        <v>300296505</v>
      </c>
      <c r="O699" s="19">
        <v>0</v>
      </c>
      <c r="P699" s="19">
        <v>218931506.74000001</v>
      </c>
      <c r="Q699" s="19">
        <v>0</v>
      </c>
      <c r="R699" s="19">
        <v>81364998.260000005</v>
      </c>
      <c r="S699" s="19">
        <v>81364998.260000005</v>
      </c>
      <c r="T699" s="19">
        <v>0</v>
      </c>
      <c r="U699" s="19">
        <v>0</v>
      </c>
      <c r="V699" s="19">
        <v>0</v>
      </c>
      <c r="W699" s="19">
        <v>-1.4901161193847656E-8</v>
      </c>
      <c r="X699" s="20">
        <f t="shared" si="156"/>
        <v>0.27094886855243289</v>
      </c>
      <c r="Y699" s="20">
        <f t="shared" si="157"/>
        <v>0.72905113144756717</v>
      </c>
      <c r="Z699" s="21">
        <f t="shared" si="158"/>
        <v>1</v>
      </c>
    </row>
    <row r="700" spans="1:26" ht="180" outlineLevel="2" x14ac:dyDescent="0.25">
      <c r="A700" s="15" t="s">
        <v>400</v>
      </c>
      <c r="B700" s="16" t="s">
        <v>451</v>
      </c>
      <c r="C700" s="16" t="s">
        <v>123</v>
      </c>
      <c r="D700" s="16" t="s">
        <v>124</v>
      </c>
      <c r="E700" s="16" t="s">
        <v>267</v>
      </c>
      <c r="F700" s="16" t="s">
        <v>38</v>
      </c>
      <c r="G700" s="16">
        <v>1310</v>
      </c>
      <c r="H700" s="16">
        <v>3480</v>
      </c>
      <c r="I700" s="17" t="s">
        <v>454</v>
      </c>
      <c r="J700" s="18">
        <v>0</v>
      </c>
      <c r="K700" s="19">
        <v>9624337554</v>
      </c>
      <c r="L700" s="19">
        <v>-61000000</v>
      </c>
      <c r="M700" s="19">
        <v>0</v>
      </c>
      <c r="N700" s="19">
        <v>9563337554</v>
      </c>
      <c r="O700" s="19">
        <v>0</v>
      </c>
      <c r="P700" s="19">
        <v>75868365.590000004</v>
      </c>
      <c r="Q700" s="19">
        <v>0</v>
      </c>
      <c r="R700" s="19">
        <v>2286260696.4099998</v>
      </c>
      <c r="S700" s="19">
        <v>2286260696.4099998</v>
      </c>
      <c r="T700" s="19">
        <v>0</v>
      </c>
      <c r="U700" s="19">
        <v>7262208492</v>
      </c>
      <c r="V700" s="19">
        <v>0</v>
      </c>
      <c r="W700" s="19">
        <v>7201208492</v>
      </c>
      <c r="X700" s="20">
        <f t="shared" si="156"/>
        <v>0.23906514681725724</v>
      </c>
      <c r="Y700" s="20">
        <f t="shared" si="157"/>
        <v>7.9332518758858401E-3</v>
      </c>
      <c r="Z700" s="21">
        <f t="shared" si="158"/>
        <v>0.24699839869314308</v>
      </c>
    </row>
    <row r="701" spans="1:26" ht="45" outlineLevel="2" x14ac:dyDescent="0.25">
      <c r="A701" s="15" t="s">
        <v>400</v>
      </c>
      <c r="B701" s="16" t="s">
        <v>451</v>
      </c>
      <c r="C701" s="16" t="s">
        <v>123</v>
      </c>
      <c r="D701" s="16" t="s">
        <v>124</v>
      </c>
      <c r="E701" s="16" t="s">
        <v>127</v>
      </c>
      <c r="F701" s="16" t="s">
        <v>38</v>
      </c>
      <c r="G701" s="16">
        <v>1310</v>
      </c>
      <c r="H701" s="16">
        <v>3480</v>
      </c>
      <c r="I701" s="17" t="s">
        <v>404</v>
      </c>
      <c r="J701" s="18">
        <v>1562456431</v>
      </c>
      <c r="K701" s="19">
        <v>1562456431</v>
      </c>
      <c r="L701" s="19">
        <v>0</v>
      </c>
      <c r="M701" s="19">
        <v>0</v>
      </c>
      <c r="N701" s="19">
        <v>1562456431</v>
      </c>
      <c r="O701" s="19">
        <v>0</v>
      </c>
      <c r="P701" s="19">
        <v>1140398978.3399999</v>
      </c>
      <c r="Q701" s="19">
        <v>0</v>
      </c>
      <c r="R701" s="19">
        <v>422057452.66000003</v>
      </c>
      <c r="S701" s="19">
        <v>422057452.66000003</v>
      </c>
      <c r="T701" s="19">
        <v>0</v>
      </c>
      <c r="U701" s="19">
        <v>0</v>
      </c>
      <c r="V701" s="19">
        <v>0</v>
      </c>
      <c r="W701" s="19">
        <v>5.9604644775390625E-8</v>
      </c>
      <c r="X701" s="20">
        <f t="shared" si="156"/>
        <v>0.27012430189165387</v>
      </c>
      <c r="Y701" s="20">
        <f t="shared" si="157"/>
        <v>0.72987569810834607</v>
      </c>
      <c r="Z701" s="21">
        <f t="shared" si="158"/>
        <v>1</v>
      </c>
    </row>
    <row r="702" spans="1:26" ht="165" outlineLevel="2" x14ac:dyDescent="0.25">
      <c r="A702" s="15" t="s">
        <v>400</v>
      </c>
      <c r="B702" s="16" t="s">
        <v>451</v>
      </c>
      <c r="C702" s="16" t="s">
        <v>123</v>
      </c>
      <c r="D702" s="16" t="s">
        <v>124</v>
      </c>
      <c r="E702" s="16" t="s">
        <v>280</v>
      </c>
      <c r="F702" s="16" t="s">
        <v>38</v>
      </c>
      <c r="G702" s="16">
        <v>1310</v>
      </c>
      <c r="H702" s="16">
        <v>3480</v>
      </c>
      <c r="I702" s="17" t="s">
        <v>455</v>
      </c>
      <c r="J702" s="18">
        <v>10949468903</v>
      </c>
      <c r="K702" s="19">
        <v>0</v>
      </c>
      <c r="L702" s="19">
        <v>0</v>
      </c>
      <c r="M702" s="19">
        <v>0</v>
      </c>
      <c r="N702" s="19">
        <v>0</v>
      </c>
      <c r="O702" s="19">
        <v>0</v>
      </c>
      <c r="P702" s="19">
        <v>0</v>
      </c>
      <c r="Q702" s="19">
        <v>0</v>
      </c>
      <c r="R702" s="19">
        <v>0</v>
      </c>
      <c r="S702" s="19">
        <v>0</v>
      </c>
      <c r="T702" s="19">
        <v>0</v>
      </c>
      <c r="U702" s="19">
        <v>0</v>
      </c>
      <c r="V702" s="19">
        <v>0</v>
      </c>
      <c r="W702" s="19">
        <v>0</v>
      </c>
      <c r="X702" s="20">
        <v>0</v>
      </c>
      <c r="Y702" s="20">
        <v>0</v>
      </c>
      <c r="Z702" s="21">
        <v>0</v>
      </c>
    </row>
    <row r="703" spans="1:26" ht="120" outlineLevel="2" x14ac:dyDescent="0.25">
      <c r="A703" s="15" t="s">
        <v>400</v>
      </c>
      <c r="B703" s="16" t="s">
        <v>451</v>
      </c>
      <c r="C703" s="16" t="s">
        <v>123</v>
      </c>
      <c r="D703" s="16" t="s">
        <v>124</v>
      </c>
      <c r="E703" s="16" t="s">
        <v>319</v>
      </c>
      <c r="F703" s="16" t="s">
        <v>38</v>
      </c>
      <c r="G703" s="16">
        <v>1310</v>
      </c>
      <c r="H703" s="16">
        <v>3480</v>
      </c>
      <c r="I703" s="17" t="s">
        <v>456</v>
      </c>
      <c r="J703" s="18">
        <v>44315050</v>
      </c>
      <c r="K703" s="19">
        <v>44315050</v>
      </c>
      <c r="L703" s="19">
        <v>0</v>
      </c>
      <c r="M703" s="19">
        <v>0</v>
      </c>
      <c r="N703" s="19">
        <v>44315050</v>
      </c>
      <c r="O703" s="19">
        <v>0</v>
      </c>
      <c r="P703" s="19">
        <v>0</v>
      </c>
      <c r="Q703" s="19">
        <v>0</v>
      </c>
      <c r="R703" s="19">
        <v>11078763</v>
      </c>
      <c r="S703" s="19">
        <v>11078763</v>
      </c>
      <c r="T703" s="19">
        <v>0</v>
      </c>
      <c r="U703" s="19">
        <v>33236287</v>
      </c>
      <c r="V703" s="19">
        <v>0</v>
      </c>
      <c r="W703" s="19">
        <v>33236287</v>
      </c>
      <c r="X703" s="20">
        <f t="shared" ref="X703:X711" si="159">R703/N703</f>
        <v>0.2500000112828486</v>
      </c>
      <c r="Y703" s="20">
        <f t="shared" ref="Y703:Y711" si="160">(O703+P703+Q703)/N703</f>
        <v>0</v>
      </c>
      <c r="Z703" s="21">
        <f t="shared" ref="Z703:Z711" si="161">X703+Y703</f>
        <v>0.2500000112828486</v>
      </c>
    </row>
    <row r="704" spans="1:26" ht="75" outlineLevel="2" x14ac:dyDescent="0.25">
      <c r="A704" s="15" t="s">
        <v>400</v>
      </c>
      <c r="B704" s="16" t="s">
        <v>451</v>
      </c>
      <c r="C704" s="16" t="s">
        <v>123</v>
      </c>
      <c r="D704" s="16" t="s">
        <v>124</v>
      </c>
      <c r="E704" s="16" t="s">
        <v>271</v>
      </c>
      <c r="F704" s="16" t="s">
        <v>38</v>
      </c>
      <c r="G704" s="16">
        <v>1310</v>
      </c>
      <c r="H704" s="16">
        <v>3480</v>
      </c>
      <c r="I704" s="17" t="s">
        <v>457</v>
      </c>
      <c r="J704" s="18">
        <v>17278606</v>
      </c>
      <c r="K704" s="19">
        <v>17278606</v>
      </c>
      <c r="L704" s="19">
        <v>0</v>
      </c>
      <c r="M704" s="19">
        <v>0</v>
      </c>
      <c r="N704" s="19">
        <v>17278606</v>
      </c>
      <c r="O704" s="19">
        <v>0</v>
      </c>
      <c r="P704" s="19">
        <v>4319652</v>
      </c>
      <c r="Q704" s="19">
        <v>0</v>
      </c>
      <c r="R704" s="19">
        <v>0</v>
      </c>
      <c r="S704" s="19">
        <v>0</v>
      </c>
      <c r="T704" s="19">
        <v>0</v>
      </c>
      <c r="U704" s="19">
        <v>12958954</v>
      </c>
      <c r="V704" s="19">
        <v>0</v>
      </c>
      <c r="W704" s="19">
        <v>12958954</v>
      </c>
      <c r="X704" s="20">
        <f t="shared" si="159"/>
        <v>0</v>
      </c>
      <c r="Y704" s="20">
        <f t="shared" si="160"/>
        <v>0.2500000289375196</v>
      </c>
      <c r="Z704" s="21">
        <f t="shared" si="161"/>
        <v>0.2500000289375196</v>
      </c>
    </row>
    <row r="705" spans="1:26" ht="180" outlineLevel="2" x14ac:dyDescent="0.25">
      <c r="A705" s="15" t="s">
        <v>400</v>
      </c>
      <c r="B705" s="16" t="s">
        <v>451</v>
      </c>
      <c r="C705" s="16" t="s">
        <v>123</v>
      </c>
      <c r="D705" s="16" t="s">
        <v>124</v>
      </c>
      <c r="E705" s="16" t="s">
        <v>325</v>
      </c>
      <c r="F705" s="16" t="s">
        <v>38</v>
      </c>
      <c r="G705" s="16">
        <v>1310</v>
      </c>
      <c r="H705" s="16">
        <v>3480</v>
      </c>
      <c r="I705" s="17" t="s">
        <v>458</v>
      </c>
      <c r="J705" s="18">
        <v>20960238</v>
      </c>
      <c r="K705" s="19">
        <v>20960238</v>
      </c>
      <c r="L705" s="19">
        <v>0</v>
      </c>
      <c r="M705" s="19">
        <v>0</v>
      </c>
      <c r="N705" s="19">
        <v>20960238</v>
      </c>
      <c r="O705" s="19">
        <v>0</v>
      </c>
      <c r="P705" s="19">
        <v>4230358.92</v>
      </c>
      <c r="Q705" s="19">
        <v>0</v>
      </c>
      <c r="R705" s="19">
        <v>1009702.08</v>
      </c>
      <c r="S705" s="19">
        <v>1009702.08</v>
      </c>
      <c r="T705" s="19">
        <v>0</v>
      </c>
      <c r="U705" s="19">
        <v>15720177</v>
      </c>
      <c r="V705" s="19">
        <v>0</v>
      </c>
      <c r="W705" s="19">
        <v>15720177</v>
      </c>
      <c r="X705" s="20">
        <f t="shared" si="159"/>
        <v>4.817226216610708E-2</v>
      </c>
      <c r="Y705" s="20">
        <f t="shared" si="160"/>
        <v>0.2018278093979658</v>
      </c>
      <c r="Z705" s="21">
        <f t="shared" si="161"/>
        <v>0.25000007156407289</v>
      </c>
    </row>
    <row r="706" spans="1:26" ht="135" outlineLevel="2" x14ac:dyDescent="0.25">
      <c r="A706" s="15" t="s">
        <v>400</v>
      </c>
      <c r="B706" s="16" t="s">
        <v>451</v>
      </c>
      <c r="C706" s="16" t="s">
        <v>123</v>
      </c>
      <c r="D706" s="16" t="s">
        <v>124</v>
      </c>
      <c r="E706" s="16" t="s">
        <v>327</v>
      </c>
      <c r="F706" s="16" t="s">
        <v>38</v>
      </c>
      <c r="G706" s="16">
        <v>1310</v>
      </c>
      <c r="H706" s="16">
        <v>3480</v>
      </c>
      <c r="I706" s="17" t="s">
        <v>459</v>
      </c>
      <c r="J706" s="18">
        <v>3525914</v>
      </c>
      <c r="K706" s="19">
        <v>3525914</v>
      </c>
      <c r="L706" s="19">
        <v>0</v>
      </c>
      <c r="M706" s="19">
        <v>0</v>
      </c>
      <c r="N706" s="19">
        <v>3525914</v>
      </c>
      <c r="O706" s="19">
        <v>0</v>
      </c>
      <c r="P706" s="19">
        <v>0</v>
      </c>
      <c r="Q706" s="19">
        <v>0</v>
      </c>
      <c r="R706" s="19">
        <v>705182</v>
      </c>
      <c r="S706" s="19">
        <v>705182</v>
      </c>
      <c r="T706" s="19">
        <v>0</v>
      </c>
      <c r="U706" s="19">
        <v>2820732</v>
      </c>
      <c r="V706" s="19">
        <v>0</v>
      </c>
      <c r="W706" s="19">
        <v>2820732</v>
      </c>
      <c r="X706" s="20">
        <f t="shared" si="159"/>
        <v>0.19999977310847628</v>
      </c>
      <c r="Y706" s="20">
        <f t="shared" si="160"/>
        <v>0</v>
      </c>
      <c r="Z706" s="21">
        <f t="shared" si="161"/>
        <v>0.19999977310847628</v>
      </c>
    </row>
    <row r="707" spans="1:26" ht="90" outlineLevel="2" x14ac:dyDescent="0.25">
      <c r="A707" s="15" t="s">
        <v>400</v>
      </c>
      <c r="B707" s="16" t="s">
        <v>451</v>
      </c>
      <c r="C707" s="16" t="s">
        <v>123</v>
      </c>
      <c r="D707" s="16" t="s">
        <v>124</v>
      </c>
      <c r="E707" s="16" t="s">
        <v>408</v>
      </c>
      <c r="F707" s="16" t="s">
        <v>38</v>
      </c>
      <c r="G707" s="16">
        <v>1310</v>
      </c>
      <c r="H707" s="16">
        <v>3480</v>
      </c>
      <c r="I707" s="17" t="s">
        <v>460</v>
      </c>
      <c r="J707" s="18">
        <v>8396528</v>
      </c>
      <c r="K707" s="19">
        <v>8396528</v>
      </c>
      <c r="L707" s="19">
        <v>0</v>
      </c>
      <c r="M707" s="19">
        <v>0</v>
      </c>
      <c r="N707" s="19">
        <v>8396528</v>
      </c>
      <c r="O707" s="19">
        <v>0</v>
      </c>
      <c r="P707" s="19">
        <v>0</v>
      </c>
      <c r="Q707" s="19">
        <v>0</v>
      </c>
      <c r="R707" s="19">
        <v>2099133</v>
      </c>
      <c r="S707" s="19">
        <v>2099133</v>
      </c>
      <c r="T707" s="19">
        <v>0</v>
      </c>
      <c r="U707" s="19">
        <v>6297395</v>
      </c>
      <c r="V707" s="19">
        <v>0</v>
      </c>
      <c r="W707" s="19">
        <v>6297395</v>
      </c>
      <c r="X707" s="20">
        <f t="shared" si="159"/>
        <v>0.25000011909684572</v>
      </c>
      <c r="Y707" s="20">
        <f t="shared" si="160"/>
        <v>0</v>
      </c>
      <c r="Z707" s="21">
        <f t="shared" si="161"/>
        <v>0.25000011909684572</v>
      </c>
    </row>
    <row r="708" spans="1:26" ht="120" outlineLevel="2" x14ac:dyDescent="0.25">
      <c r="A708" s="15" t="s">
        <v>400</v>
      </c>
      <c r="B708" s="16" t="s">
        <v>465</v>
      </c>
      <c r="C708" s="16" t="s">
        <v>123</v>
      </c>
      <c r="D708" s="16" t="s">
        <v>124</v>
      </c>
      <c r="E708" s="16" t="s">
        <v>57</v>
      </c>
      <c r="F708" s="16" t="s">
        <v>38</v>
      </c>
      <c r="G708" s="16">
        <v>1310</v>
      </c>
      <c r="H708" s="16">
        <v>3480</v>
      </c>
      <c r="I708" s="17" t="s">
        <v>125</v>
      </c>
      <c r="J708" s="18">
        <v>56001543</v>
      </c>
      <c r="K708" s="19">
        <v>56001543</v>
      </c>
      <c r="L708" s="19">
        <v>0</v>
      </c>
      <c r="M708" s="19">
        <v>0</v>
      </c>
      <c r="N708" s="19">
        <v>56001543</v>
      </c>
      <c r="O708" s="19">
        <v>0</v>
      </c>
      <c r="P708" s="19">
        <v>42961761.109999999</v>
      </c>
      <c r="Q708" s="19">
        <v>0</v>
      </c>
      <c r="R708" s="19">
        <v>13039781.890000001</v>
      </c>
      <c r="S708" s="19">
        <v>13039781.890000001</v>
      </c>
      <c r="T708" s="19">
        <v>0</v>
      </c>
      <c r="U708" s="19">
        <v>0</v>
      </c>
      <c r="V708" s="19">
        <v>0</v>
      </c>
      <c r="W708" s="19">
        <v>0</v>
      </c>
      <c r="X708" s="20">
        <f t="shared" si="159"/>
        <v>0.23284683227388933</v>
      </c>
      <c r="Y708" s="20">
        <f t="shared" si="160"/>
        <v>0.76715316772611064</v>
      </c>
      <c r="Z708" s="21">
        <f t="shared" si="161"/>
        <v>1</v>
      </c>
    </row>
    <row r="709" spans="1:26" ht="30" outlineLevel="2" x14ac:dyDescent="0.25">
      <c r="A709" s="15" t="s">
        <v>400</v>
      </c>
      <c r="B709" s="16" t="s">
        <v>465</v>
      </c>
      <c r="C709" s="16" t="s">
        <v>123</v>
      </c>
      <c r="D709" s="16" t="s">
        <v>124</v>
      </c>
      <c r="E709" s="16" t="s">
        <v>126</v>
      </c>
      <c r="F709" s="16" t="s">
        <v>38</v>
      </c>
      <c r="G709" s="16">
        <v>1310</v>
      </c>
      <c r="H709" s="16">
        <v>3480</v>
      </c>
      <c r="I709" s="17" t="s">
        <v>58</v>
      </c>
      <c r="J709" s="18">
        <v>191769878</v>
      </c>
      <c r="K709" s="19">
        <v>191769878</v>
      </c>
      <c r="L709" s="19">
        <v>0</v>
      </c>
      <c r="M709" s="19">
        <v>0</v>
      </c>
      <c r="N709" s="19">
        <v>191769878</v>
      </c>
      <c r="O709" s="19">
        <v>0</v>
      </c>
      <c r="P709" s="19">
        <v>142782702.06999999</v>
      </c>
      <c r="Q709" s="19">
        <v>0</v>
      </c>
      <c r="R709" s="19">
        <v>48987175.93</v>
      </c>
      <c r="S709" s="19">
        <v>48987175.93</v>
      </c>
      <c r="T709" s="19">
        <v>0</v>
      </c>
      <c r="U709" s="19">
        <v>0</v>
      </c>
      <c r="V709" s="19">
        <v>0</v>
      </c>
      <c r="W709" s="19">
        <v>7.4505805969238281E-9</v>
      </c>
      <c r="X709" s="20">
        <f t="shared" si="159"/>
        <v>0.25544770868551109</v>
      </c>
      <c r="Y709" s="20">
        <f t="shared" si="160"/>
        <v>0.74455229131448886</v>
      </c>
      <c r="Z709" s="21">
        <f t="shared" si="161"/>
        <v>1</v>
      </c>
    </row>
    <row r="710" spans="1:26" ht="195" outlineLevel="2" x14ac:dyDescent="0.25">
      <c r="A710" s="15" t="s">
        <v>400</v>
      </c>
      <c r="B710" s="16" t="s">
        <v>465</v>
      </c>
      <c r="C710" s="16" t="s">
        <v>123</v>
      </c>
      <c r="D710" s="16" t="s">
        <v>124</v>
      </c>
      <c r="E710" s="16" t="s">
        <v>267</v>
      </c>
      <c r="F710" s="16" t="s">
        <v>38</v>
      </c>
      <c r="G710" s="16">
        <v>1310</v>
      </c>
      <c r="H710" s="16">
        <v>3480</v>
      </c>
      <c r="I710" s="17" t="s">
        <v>466</v>
      </c>
      <c r="J710" s="18">
        <v>0</v>
      </c>
      <c r="K710" s="19">
        <v>7066756738</v>
      </c>
      <c r="L710" s="19">
        <v>-74500000</v>
      </c>
      <c r="M710" s="19">
        <v>0</v>
      </c>
      <c r="N710" s="19">
        <v>6992256738</v>
      </c>
      <c r="O710" s="19">
        <v>0</v>
      </c>
      <c r="P710" s="19">
        <v>38639732.869999997</v>
      </c>
      <c r="Q710" s="19">
        <v>0</v>
      </c>
      <c r="R710" s="19">
        <v>1659388988.1300001</v>
      </c>
      <c r="S710" s="19">
        <v>1659388988.1300001</v>
      </c>
      <c r="T710" s="19">
        <v>0</v>
      </c>
      <c r="U710" s="19">
        <v>5368728017</v>
      </c>
      <c r="V710" s="19">
        <v>0</v>
      </c>
      <c r="W710" s="19">
        <v>5294228017</v>
      </c>
      <c r="X710" s="20">
        <f t="shared" si="159"/>
        <v>0.23731808632138932</v>
      </c>
      <c r="Y710" s="20">
        <f t="shared" si="160"/>
        <v>5.5260746734325647E-3</v>
      </c>
      <c r="Z710" s="21">
        <f t="shared" si="161"/>
        <v>0.24284416099482187</v>
      </c>
    </row>
    <row r="711" spans="1:26" ht="45" outlineLevel="2" x14ac:dyDescent="0.25">
      <c r="A711" s="15" t="s">
        <v>400</v>
      </c>
      <c r="B711" s="16" t="s">
        <v>465</v>
      </c>
      <c r="C711" s="16" t="s">
        <v>123</v>
      </c>
      <c r="D711" s="16" t="s">
        <v>124</v>
      </c>
      <c r="E711" s="16" t="s">
        <v>127</v>
      </c>
      <c r="F711" s="16" t="s">
        <v>38</v>
      </c>
      <c r="G711" s="16">
        <v>1310</v>
      </c>
      <c r="H711" s="16">
        <v>3480</v>
      </c>
      <c r="I711" s="17" t="s">
        <v>66</v>
      </c>
      <c r="J711" s="18">
        <v>1021884679</v>
      </c>
      <c r="K711" s="19">
        <v>1021884679</v>
      </c>
      <c r="L711" s="19">
        <v>0</v>
      </c>
      <c r="M711" s="19">
        <v>0</v>
      </c>
      <c r="N711" s="19">
        <v>1021884679</v>
      </c>
      <c r="O711" s="19">
        <v>0</v>
      </c>
      <c r="P711" s="19">
        <v>764944903.24000001</v>
      </c>
      <c r="Q711" s="19">
        <v>0</v>
      </c>
      <c r="R711" s="19">
        <v>256939775.75999999</v>
      </c>
      <c r="S711" s="19">
        <v>256939775.75999999</v>
      </c>
      <c r="T711" s="19">
        <v>0</v>
      </c>
      <c r="U711" s="19">
        <v>0</v>
      </c>
      <c r="V711" s="19">
        <v>0</v>
      </c>
      <c r="W711" s="19">
        <v>0</v>
      </c>
      <c r="X711" s="20">
        <f t="shared" si="159"/>
        <v>0.25143715434841157</v>
      </c>
      <c r="Y711" s="20">
        <f t="shared" si="160"/>
        <v>0.74856284565158848</v>
      </c>
      <c r="Z711" s="21">
        <f t="shared" si="161"/>
        <v>1</v>
      </c>
    </row>
    <row r="712" spans="1:26" ht="165" outlineLevel="2" x14ac:dyDescent="0.25">
      <c r="A712" s="15" t="s">
        <v>400</v>
      </c>
      <c r="B712" s="16" t="s">
        <v>465</v>
      </c>
      <c r="C712" s="16" t="s">
        <v>123</v>
      </c>
      <c r="D712" s="16" t="s">
        <v>124</v>
      </c>
      <c r="E712" s="16" t="s">
        <v>319</v>
      </c>
      <c r="F712" s="16" t="s">
        <v>38</v>
      </c>
      <c r="G712" s="16">
        <v>1310</v>
      </c>
      <c r="H712" s="16">
        <v>3480</v>
      </c>
      <c r="I712" s="17" t="s">
        <v>467</v>
      </c>
      <c r="J712" s="18">
        <v>9051178621</v>
      </c>
      <c r="K712" s="19">
        <v>0</v>
      </c>
      <c r="L712" s="19">
        <v>0</v>
      </c>
      <c r="M712" s="19">
        <v>0</v>
      </c>
      <c r="N712" s="19">
        <v>0</v>
      </c>
      <c r="O712" s="19">
        <v>0</v>
      </c>
      <c r="P712" s="19">
        <v>0</v>
      </c>
      <c r="Q712" s="19">
        <v>0</v>
      </c>
      <c r="R712" s="19">
        <v>0</v>
      </c>
      <c r="S712" s="19">
        <v>0</v>
      </c>
      <c r="T712" s="19">
        <v>0</v>
      </c>
      <c r="U712" s="19">
        <v>0</v>
      </c>
      <c r="V712" s="19">
        <v>0</v>
      </c>
      <c r="W712" s="19">
        <v>0</v>
      </c>
      <c r="X712" s="20">
        <v>0</v>
      </c>
      <c r="Y712" s="20">
        <v>0</v>
      </c>
      <c r="Z712" s="21">
        <v>0</v>
      </c>
    </row>
    <row r="713" spans="1:26" ht="225" outlineLevel="2" x14ac:dyDescent="0.25">
      <c r="A713" s="15" t="s">
        <v>400</v>
      </c>
      <c r="B713" s="16" t="s">
        <v>465</v>
      </c>
      <c r="C713" s="16" t="s">
        <v>123</v>
      </c>
      <c r="D713" s="16" t="s">
        <v>124</v>
      </c>
      <c r="E713" s="16" t="s">
        <v>269</v>
      </c>
      <c r="F713" s="16" t="s">
        <v>38</v>
      </c>
      <c r="G713" s="16">
        <v>1310</v>
      </c>
      <c r="H713" s="16">
        <v>3480</v>
      </c>
      <c r="I713" s="17" t="s">
        <v>468</v>
      </c>
      <c r="J713" s="18">
        <v>20960238</v>
      </c>
      <c r="K713" s="19">
        <v>20960238</v>
      </c>
      <c r="L713" s="19">
        <v>0</v>
      </c>
      <c r="M713" s="19">
        <v>0</v>
      </c>
      <c r="N713" s="19">
        <v>20960238</v>
      </c>
      <c r="O713" s="19">
        <v>0</v>
      </c>
      <c r="P713" s="19">
        <v>2274061.14</v>
      </c>
      <c r="Q713" s="19">
        <v>0</v>
      </c>
      <c r="R713" s="19">
        <v>2965999.86</v>
      </c>
      <c r="S713" s="19">
        <v>2965999.86</v>
      </c>
      <c r="T713" s="19">
        <v>0</v>
      </c>
      <c r="U713" s="19">
        <v>15720177</v>
      </c>
      <c r="V713" s="19">
        <v>0</v>
      </c>
      <c r="W713" s="19">
        <v>15720177</v>
      </c>
      <c r="X713" s="20">
        <f t="shared" ref="X713:X776" si="162">R713/N713</f>
        <v>0.14150602011293956</v>
      </c>
      <c r="Y713" s="20">
        <f t="shared" ref="Y713:Y776" si="163">(O713+P713+Q713)/N713</f>
        <v>0.10849405145113333</v>
      </c>
      <c r="Z713" s="21">
        <f t="shared" ref="Z713:Z776" si="164">X713+Y713</f>
        <v>0.25000007156407289</v>
      </c>
    </row>
    <row r="714" spans="1:26" ht="120" outlineLevel="2" x14ac:dyDescent="0.25">
      <c r="A714" s="15" t="s">
        <v>472</v>
      </c>
      <c r="B714" s="16" t="s">
        <v>35</v>
      </c>
      <c r="C714" s="16" t="s">
        <v>123</v>
      </c>
      <c r="D714" s="16" t="s">
        <v>124</v>
      </c>
      <c r="E714" s="16" t="s">
        <v>57</v>
      </c>
      <c r="F714" s="16" t="s">
        <v>38</v>
      </c>
      <c r="G714" s="16">
        <v>1310</v>
      </c>
      <c r="H714" s="16">
        <v>3480</v>
      </c>
      <c r="I714" s="17" t="s">
        <v>125</v>
      </c>
      <c r="J714" s="18">
        <v>15301424</v>
      </c>
      <c r="K714" s="19">
        <v>15301424</v>
      </c>
      <c r="L714" s="19">
        <v>0</v>
      </c>
      <c r="M714" s="19">
        <v>-9204751</v>
      </c>
      <c r="N714" s="19">
        <v>6096673</v>
      </c>
      <c r="O714" s="19">
        <v>0</v>
      </c>
      <c r="P714" s="19">
        <v>0</v>
      </c>
      <c r="Q714" s="19">
        <v>0</v>
      </c>
      <c r="R714" s="19">
        <v>0</v>
      </c>
      <c r="S714" s="19">
        <v>0</v>
      </c>
      <c r="T714" s="19">
        <v>6096673</v>
      </c>
      <c r="U714" s="19">
        <v>15301424</v>
      </c>
      <c r="V714" s="19">
        <v>0</v>
      </c>
      <c r="W714" s="19">
        <v>6096673</v>
      </c>
      <c r="X714" s="20">
        <f t="shared" si="162"/>
        <v>0</v>
      </c>
      <c r="Y714" s="20">
        <f t="shared" si="163"/>
        <v>0</v>
      </c>
      <c r="Z714" s="21">
        <f t="shared" si="164"/>
        <v>0</v>
      </c>
    </row>
    <row r="715" spans="1:26" ht="120" outlineLevel="2" x14ac:dyDescent="0.25">
      <c r="A715" s="15" t="s">
        <v>472</v>
      </c>
      <c r="B715" s="16" t="s">
        <v>35</v>
      </c>
      <c r="C715" s="16" t="s">
        <v>123</v>
      </c>
      <c r="D715" s="16" t="s">
        <v>124</v>
      </c>
      <c r="E715" s="16" t="s">
        <v>126</v>
      </c>
      <c r="F715" s="16" t="s">
        <v>38</v>
      </c>
      <c r="G715" s="16">
        <v>1310</v>
      </c>
      <c r="H715" s="16">
        <v>3480</v>
      </c>
      <c r="I715" s="17" t="s">
        <v>254</v>
      </c>
      <c r="J715" s="18">
        <v>2713018</v>
      </c>
      <c r="K715" s="19">
        <v>2713018</v>
      </c>
      <c r="L715" s="19">
        <v>0</v>
      </c>
      <c r="M715" s="19">
        <v>-1632048</v>
      </c>
      <c r="N715" s="19">
        <v>1080970</v>
      </c>
      <c r="O715" s="19">
        <v>0</v>
      </c>
      <c r="P715" s="19">
        <v>0</v>
      </c>
      <c r="Q715" s="19">
        <v>0</v>
      </c>
      <c r="R715" s="19">
        <v>0</v>
      </c>
      <c r="S715" s="19">
        <v>0</v>
      </c>
      <c r="T715" s="19">
        <v>1080970</v>
      </c>
      <c r="U715" s="19">
        <v>2713018</v>
      </c>
      <c r="V715" s="19">
        <v>0</v>
      </c>
      <c r="W715" s="19">
        <v>1080970</v>
      </c>
      <c r="X715" s="20">
        <f t="shared" si="162"/>
        <v>0</v>
      </c>
      <c r="Y715" s="20">
        <f t="shared" si="163"/>
        <v>0</v>
      </c>
      <c r="Z715" s="21">
        <f t="shared" si="164"/>
        <v>0</v>
      </c>
    </row>
    <row r="716" spans="1:26" outlineLevel="1" x14ac:dyDescent="0.25">
      <c r="A716" s="22"/>
      <c r="B716" s="23"/>
      <c r="C716" s="23"/>
      <c r="D716" s="23" t="s">
        <v>572</v>
      </c>
      <c r="E716" s="23"/>
      <c r="F716" s="23"/>
      <c r="G716" s="23"/>
      <c r="H716" s="23"/>
      <c r="I716" s="24"/>
      <c r="J716" s="25">
        <f t="shared" ref="J716:W716" si="165">SUBTOTAL(9,J599:J715)</f>
        <v>849812729050</v>
      </c>
      <c r="K716" s="26">
        <f t="shared" si="165"/>
        <v>850812729050</v>
      </c>
      <c r="L716" s="26">
        <f t="shared" si="165"/>
        <v>-138576889</v>
      </c>
      <c r="M716" s="26">
        <f t="shared" si="165"/>
        <v>0</v>
      </c>
      <c r="N716" s="26">
        <f t="shared" si="165"/>
        <v>850674152161</v>
      </c>
      <c r="O716" s="26">
        <f t="shared" si="165"/>
        <v>0</v>
      </c>
      <c r="P716" s="26">
        <f t="shared" si="165"/>
        <v>20523563867.049999</v>
      </c>
      <c r="Q716" s="26">
        <f t="shared" si="165"/>
        <v>0</v>
      </c>
      <c r="R716" s="26">
        <f t="shared" si="165"/>
        <v>243076177977.95001</v>
      </c>
      <c r="S716" s="26">
        <f t="shared" si="165"/>
        <v>243076177977.95001</v>
      </c>
      <c r="T716" s="26">
        <f t="shared" si="165"/>
        <v>7177643</v>
      </c>
      <c r="U716" s="26">
        <f t="shared" si="165"/>
        <v>587212987205</v>
      </c>
      <c r="V716" s="26">
        <f t="shared" si="165"/>
        <v>0</v>
      </c>
      <c r="W716" s="26">
        <f t="shared" si="165"/>
        <v>587074410316</v>
      </c>
      <c r="X716" s="27">
        <f t="shared" si="162"/>
        <v>0.28574534369059446</v>
      </c>
      <c r="Y716" s="27">
        <f t="shared" si="163"/>
        <v>2.4126234251873303E-2</v>
      </c>
      <c r="Z716" s="28">
        <f t="shared" si="164"/>
        <v>0.30987157794246778</v>
      </c>
    </row>
    <row r="717" spans="1:26" outlineLevel="2" x14ac:dyDescent="0.25">
      <c r="A717" s="15" t="s">
        <v>362</v>
      </c>
      <c r="B717" s="16" t="s">
        <v>35</v>
      </c>
      <c r="C717" s="16" t="s">
        <v>123</v>
      </c>
      <c r="D717" s="16" t="s">
        <v>395</v>
      </c>
      <c r="E717" s="16"/>
      <c r="F717" s="16">
        <v>280</v>
      </c>
      <c r="G717" s="16">
        <v>1320</v>
      </c>
      <c r="H717" s="16">
        <v>3480</v>
      </c>
      <c r="I717" s="17" t="s">
        <v>396</v>
      </c>
      <c r="J717" s="18"/>
      <c r="K717" s="19"/>
      <c r="L717" s="19">
        <v>0</v>
      </c>
      <c r="M717" s="19">
        <v>18600000</v>
      </c>
      <c r="N717" s="19">
        <v>18600000</v>
      </c>
      <c r="O717" s="19"/>
      <c r="P717" s="19"/>
      <c r="Q717" s="19"/>
      <c r="R717" s="19"/>
      <c r="S717" s="19"/>
      <c r="T717" s="19"/>
      <c r="U717" s="19"/>
      <c r="V717" s="19"/>
      <c r="W717" s="19">
        <v>18600000</v>
      </c>
      <c r="X717" s="20">
        <f t="shared" si="162"/>
        <v>0</v>
      </c>
      <c r="Y717" s="20">
        <f t="shared" si="163"/>
        <v>0</v>
      </c>
      <c r="Z717" s="21">
        <f t="shared" si="164"/>
        <v>0</v>
      </c>
    </row>
    <row r="718" spans="1:26" outlineLevel="2" x14ac:dyDescent="0.25">
      <c r="A718" s="15" t="s">
        <v>362</v>
      </c>
      <c r="B718" s="16" t="s">
        <v>35</v>
      </c>
      <c r="C718" s="16" t="s">
        <v>123</v>
      </c>
      <c r="D718" s="16" t="s">
        <v>395</v>
      </c>
      <c r="E718" s="16"/>
      <c r="F718" s="16" t="s">
        <v>38</v>
      </c>
      <c r="G718" s="16">
        <v>1320</v>
      </c>
      <c r="H718" s="16">
        <v>3480</v>
      </c>
      <c r="I718" s="17" t="s">
        <v>396</v>
      </c>
      <c r="J718" s="18"/>
      <c r="K718" s="19"/>
      <c r="L718" s="19">
        <v>0</v>
      </c>
      <c r="M718" s="19">
        <v>2371779112</v>
      </c>
      <c r="N718" s="19">
        <v>2371779112</v>
      </c>
      <c r="O718" s="19"/>
      <c r="P718" s="19"/>
      <c r="Q718" s="19"/>
      <c r="R718" s="19"/>
      <c r="S718" s="19"/>
      <c r="T718" s="19"/>
      <c r="U718" s="19"/>
      <c r="V718" s="19"/>
      <c r="W718" s="19">
        <v>2371779112</v>
      </c>
      <c r="X718" s="20">
        <f t="shared" si="162"/>
        <v>0</v>
      </c>
      <c r="Y718" s="20">
        <f t="shared" si="163"/>
        <v>0</v>
      </c>
      <c r="Z718" s="21">
        <f t="shared" si="164"/>
        <v>0</v>
      </c>
    </row>
    <row r="719" spans="1:26" ht="165" outlineLevel="2" x14ac:dyDescent="0.25">
      <c r="A719" s="15" t="s">
        <v>472</v>
      </c>
      <c r="B719" s="16" t="s">
        <v>35</v>
      </c>
      <c r="C719" s="16" t="s">
        <v>123</v>
      </c>
      <c r="D719" s="16" t="s">
        <v>395</v>
      </c>
      <c r="E719" s="16"/>
      <c r="F719" s="16" t="s">
        <v>38</v>
      </c>
      <c r="G719" s="16">
        <v>1320</v>
      </c>
      <c r="H719" s="16">
        <v>3480</v>
      </c>
      <c r="I719" s="17" t="s">
        <v>482</v>
      </c>
      <c r="J719" s="18">
        <v>3008146458</v>
      </c>
      <c r="K719" s="19">
        <v>3008146458</v>
      </c>
      <c r="L719" s="19">
        <v>0</v>
      </c>
      <c r="M719" s="19">
        <v>-2048146458</v>
      </c>
      <c r="N719" s="19">
        <v>960000000</v>
      </c>
      <c r="O719" s="19">
        <v>0</v>
      </c>
      <c r="P719" s="19">
        <v>0</v>
      </c>
      <c r="Q719" s="19">
        <v>0</v>
      </c>
      <c r="R719" s="19">
        <v>717778800</v>
      </c>
      <c r="S719" s="19">
        <v>703400400</v>
      </c>
      <c r="T719" s="19">
        <v>34257814.5</v>
      </c>
      <c r="U719" s="19">
        <v>2290367658</v>
      </c>
      <c r="V719" s="19">
        <v>0</v>
      </c>
      <c r="W719" s="19">
        <v>242221200</v>
      </c>
      <c r="X719" s="20">
        <f t="shared" si="162"/>
        <v>0.74768625</v>
      </c>
      <c r="Y719" s="20">
        <f t="shared" si="163"/>
        <v>0</v>
      </c>
      <c r="Z719" s="21">
        <f t="shared" si="164"/>
        <v>0.74768625</v>
      </c>
    </row>
    <row r="720" spans="1:26" outlineLevel="1" x14ac:dyDescent="0.25">
      <c r="A720" s="22"/>
      <c r="B720" s="23"/>
      <c r="C720" s="23"/>
      <c r="D720" s="23" t="s">
        <v>573</v>
      </c>
      <c r="E720" s="23"/>
      <c r="F720" s="23"/>
      <c r="G720" s="23"/>
      <c r="H720" s="23"/>
      <c r="I720" s="24"/>
      <c r="J720" s="25">
        <f t="shared" ref="J720:W720" si="166">SUBTOTAL(9,J717:J719)</f>
        <v>3008146458</v>
      </c>
      <c r="K720" s="26">
        <f t="shared" si="166"/>
        <v>3008146458</v>
      </c>
      <c r="L720" s="26">
        <f t="shared" si="166"/>
        <v>0</v>
      </c>
      <c r="M720" s="26">
        <f t="shared" si="166"/>
        <v>342232654</v>
      </c>
      <c r="N720" s="26">
        <f t="shared" si="166"/>
        <v>3350379112</v>
      </c>
      <c r="O720" s="26">
        <f t="shared" si="166"/>
        <v>0</v>
      </c>
      <c r="P720" s="26">
        <f t="shared" si="166"/>
        <v>0</v>
      </c>
      <c r="Q720" s="26">
        <f t="shared" si="166"/>
        <v>0</v>
      </c>
      <c r="R720" s="26">
        <f t="shared" si="166"/>
        <v>717778800</v>
      </c>
      <c r="S720" s="26">
        <f t="shared" si="166"/>
        <v>703400400</v>
      </c>
      <c r="T720" s="26">
        <f t="shared" si="166"/>
        <v>34257814.5</v>
      </c>
      <c r="U720" s="26">
        <f t="shared" si="166"/>
        <v>2290367658</v>
      </c>
      <c r="V720" s="26">
        <f t="shared" si="166"/>
        <v>0</v>
      </c>
      <c r="W720" s="26">
        <f t="shared" si="166"/>
        <v>2632600312</v>
      </c>
      <c r="X720" s="27">
        <f t="shared" si="162"/>
        <v>0.2142380835139352</v>
      </c>
      <c r="Y720" s="27">
        <f t="shared" si="163"/>
        <v>0</v>
      </c>
      <c r="Z720" s="28">
        <f t="shared" si="164"/>
        <v>0.2142380835139352</v>
      </c>
    </row>
    <row r="721" spans="1:26" outlineLevel="2" x14ac:dyDescent="0.25">
      <c r="A721" s="15" t="s">
        <v>172</v>
      </c>
      <c r="B721" s="16" t="s">
        <v>35</v>
      </c>
      <c r="C721" s="16" t="s">
        <v>123</v>
      </c>
      <c r="D721" s="16" t="s">
        <v>232</v>
      </c>
      <c r="E721" s="16"/>
      <c r="F721" s="16" t="s">
        <v>38</v>
      </c>
      <c r="G721" s="16">
        <v>1320</v>
      </c>
      <c r="H721" s="16">
        <v>3480</v>
      </c>
      <c r="I721" s="17" t="s">
        <v>233</v>
      </c>
      <c r="J721" s="18">
        <v>15997303065</v>
      </c>
      <c r="K721" s="19">
        <v>15997303065</v>
      </c>
      <c r="L721" s="19">
        <v>0</v>
      </c>
      <c r="M721" s="19">
        <v>0</v>
      </c>
      <c r="N721" s="19">
        <v>15997303065</v>
      </c>
      <c r="O721" s="19">
        <v>0</v>
      </c>
      <c r="P721" s="19">
        <v>3093386853.2800002</v>
      </c>
      <c r="Q721" s="19">
        <v>0</v>
      </c>
      <c r="R721" s="19">
        <v>2810419358.7199998</v>
      </c>
      <c r="S721" s="19">
        <v>2716636315.5799999</v>
      </c>
      <c r="T721" s="19">
        <v>0</v>
      </c>
      <c r="U721" s="19">
        <v>10093496853</v>
      </c>
      <c r="V721" s="19">
        <v>0</v>
      </c>
      <c r="W721" s="19">
        <v>10093496853</v>
      </c>
      <c r="X721" s="20">
        <f t="shared" si="162"/>
        <v>0.17568082240492328</v>
      </c>
      <c r="Y721" s="20">
        <f t="shared" si="163"/>
        <v>0.19336927235240825</v>
      </c>
      <c r="Z721" s="21">
        <f t="shared" si="164"/>
        <v>0.36905009475733153</v>
      </c>
    </row>
    <row r="722" spans="1:26" outlineLevel="2" x14ac:dyDescent="0.25">
      <c r="A722" s="15" t="s">
        <v>472</v>
      </c>
      <c r="B722" s="16" t="s">
        <v>35</v>
      </c>
      <c r="C722" s="16" t="s">
        <v>123</v>
      </c>
      <c r="D722" s="16" t="s">
        <v>232</v>
      </c>
      <c r="E722" s="16"/>
      <c r="F722" s="16" t="s">
        <v>38</v>
      </c>
      <c r="G722" s="16">
        <v>1320</v>
      </c>
      <c r="H722" s="16">
        <v>3480</v>
      </c>
      <c r="I722" s="17" t="s">
        <v>483</v>
      </c>
      <c r="J722" s="18"/>
      <c r="K722" s="19"/>
      <c r="L722" s="19">
        <v>0</v>
      </c>
      <c r="M722" s="19">
        <v>25000000</v>
      </c>
      <c r="N722" s="19">
        <v>25000000</v>
      </c>
      <c r="O722" s="19"/>
      <c r="P722" s="19"/>
      <c r="Q722" s="19"/>
      <c r="R722" s="19"/>
      <c r="S722" s="19"/>
      <c r="T722" s="19"/>
      <c r="U722" s="19"/>
      <c r="V722" s="19"/>
      <c r="W722" s="19">
        <v>25000000</v>
      </c>
      <c r="X722" s="20">
        <f t="shared" si="162"/>
        <v>0</v>
      </c>
      <c r="Y722" s="20">
        <f t="shared" si="163"/>
        <v>0</v>
      </c>
      <c r="Z722" s="21">
        <f t="shared" si="164"/>
        <v>0</v>
      </c>
    </row>
    <row r="723" spans="1:26" outlineLevel="1" x14ac:dyDescent="0.25">
      <c r="A723" s="22"/>
      <c r="B723" s="23"/>
      <c r="C723" s="23"/>
      <c r="D723" s="23" t="s">
        <v>574</v>
      </c>
      <c r="E723" s="23"/>
      <c r="F723" s="23"/>
      <c r="G723" s="23"/>
      <c r="H723" s="23"/>
      <c r="I723" s="24"/>
      <c r="J723" s="25">
        <f t="shared" ref="J723:W723" si="167">SUBTOTAL(9,J721:J722)</f>
        <v>15997303065</v>
      </c>
      <c r="K723" s="26">
        <f t="shared" si="167"/>
        <v>15997303065</v>
      </c>
      <c r="L723" s="26">
        <f t="shared" si="167"/>
        <v>0</v>
      </c>
      <c r="M723" s="26">
        <f t="shared" si="167"/>
        <v>25000000</v>
      </c>
      <c r="N723" s="26">
        <f t="shared" si="167"/>
        <v>16022303065</v>
      </c>
      <c r="O723" s="26">
        <f t="shared" si="167"/>
        <v>0</v>
      </c>
      <c r="P723" s="26">
        <f t="shared" si="167"/>
        <v>3093386853.2800002</v>
      </c>
      <c r="Q723" s="26">
        <f t="shared" si="167"/>
        <v>0</v>
      </c>
      <c r="R723" s="26">
        <f t="shared" si="167"/>
        <v>2810419358.7199998</v>
      </c>
      <c r="S723" s="26">
        <f t="shared" si="167"/>
        <v>2716636315.5799999</v>
      </c>
      <c r="T723" s="26">
        <f t="shared" si="167"/>
        <v>0</v>
      </c>
      <c r="U723" s="26">
        <f t="shared" si="167"/>
        <v>10093496853</v>
      </c>
      <c r="V723" s="26">
        <f t="shared" si="167"/>
        <v>0</v>
      </c>
      <c r="W723" s="26">
        <f t="shared" si="167"/>
        <v>10118496853</v>
      </c>
      <c r="X723" s="27">
        <f t="shared" si="162"/>
        <v>0.17540670322603211</v>
      </c>
      <c r="Y723" s="27">
        <f t="shared" si="163"/>
        <v>0.19306755344288579</v>
      </c>
      <c r="Z723" s="28">
        <f t="shared" si="164"/>
        <v>0.36847425666891787</v>
      </c>
    </row>
    <row r="724" spans="1:26" ht="45" outlineLevel="2" x14ac:dyDescent="0.25">
      <c r="A724" s="15" t="s">
        <v>34</v>
      </c>
      <c r="B724" s="16" t="s">
        <v>35</v>
      </c>
      <c r="C724" s="16" t="s">
        <v>123</v>
      </c>
      <c r="D724" s="16" t="s">
        <v>148</v>
      </c>
      <c r="E724" s="16"/>
      <c r="F724" s="16" t="s">
        <v>38</v>
      </c>
      <c r="G724" s="16">
        <v>1320</v>
      </c>
      <c r="H724" s="16">
        <v>3480</v>
      </c>
      <c r="I724" s="17" t="s">
        <v>149</v>
      </c>
      <c r="J724" s="18">
        <v>34954512</v>
      </c>
      <c r="K724" s="19">
        <v>34954512</v>
      </c>
      <c r="L724" s="19">
        <v>0</v>
      </c>
      <c r="M724" s="19">
        <v>230789</v>
      </c>
      <c r="N724" s="19">
        <v>35185301</v>
      </c>
      <c r="O724" s="19">
        <v>0</v>
      </c>
      <c r="P724" s="19">
        <v>0</v>
      </c>
      <c r="Q724" s="19">
        <v>0</v>
      </c>
      <c r="R724" s="19">
        <v>3474011.64</v>
      </c>
      <c r="S724" s="19">
        <v>3474011.64</v>
      </c>
      <c r="T724" s="19">
        <v>31480500.359999999</v>
      </c>
      <c r="U724" s="19">
        <v>31480500.359999999</v>
      </c>
      <c r="V724" s="19">
        <v>0</v>
      </c>
      <c r="W724" s="19">
        <v>31711289.359999999</v>
      </c>
      <c r="X724" s="20">
        <f t="shared" si="162"/>
        <v>9.8734742669957548E-2</v>
      </c>
      <c r="Y724" s="20">
        <f t="shared" si="163"/>
        <v>0</v>
      </c>
      <c r="Z724" s="21">
        <f t="shared" si="164"/>
        <v>9.8734742669957548E-2</v>
      </c>
    </row>
    <row r="725" spans="1:26" ht="45" outlineLevel="2" x14ac:dyDescent="0.25">
      <c r="A725" s="15" t="s">
        <v>172</v>
      </c>
      <c r="B725" s="16" t="s">
        <v>35</v>
      </c>
      <c r="C725" s="16" t="s">
        <v>123</v>
      </c>
      <c r="D725" s="16" t="s">
        <v>148</v>
      </c>
      <c r="E725" s="16"/>
      <c r="F725" s="16" t="s">
        <v>38</v>
      </c>
      <c r="G725" s="16">
        <v>1320</v>
      </c>
      <c r="H725" s="16">
        <v>3480</v>
      </c>
      <c r="I725" s="17" t="s">
        <v>149</v>
      </c>
      <c r="J725" s="18">
        <v>53611147</v>
      </c>
      <c r="K725" s="19">
        <v>53611147</v>
      </c>
      <c r="L725" s="19">
        <v>0</v>
      </c>
      <c r="M725" s="19">
        <v>481208</v>
      </c>
      <c r="N725" s="19">
        <v>54092355</v>
      </c>
      <c r="O725" s="19">
        <v>0</v>
      </c>
      <c r="P725" s="19">
        <v>0</v>
      </c>
      <c r="Q725" s="19">
        <v>0</v>
      </c>
      <c r="R725" s="19">
        <v>5690729.3300000001</v>
      </c>
      <c r="S725" s="19">
        <v>5690729.3300000001</v>
      </c>
      <c r="T725" s="19">
        <v>47920417.670000002</v>
      </c>
      <c r="U725" s="19">
        <v>47920417.670000002</v>
      </c>
      <c r="V725" s="19">
        <v>0</v>
      </c>
      <c r="W725" s="19">
        <v>48401625.670000002</v>
      </c>
      <c r="X725" s="20">
        <f t="shared" si="162"/>
        <v>0.10520394850621682</v>
      </c>
      <c r="Y725" s="20">
        <f t="shared" si="163"/>
        <v>0</v>
      </c>
      <c r="Z725" s="21">
        <f t="shared" si="164"/>
        <v>0.10520394850621682</v>
      </c>
    </row>
    <row r="726" spans="1:26" ht="45" outlineLevel="2" x14ac:dyDescent="0.25">
      <c r="A726" s="15" t="s">
        <v>242</v>
      </c>
      <c r="B726" s="16" t="s">
        <v>243</v>
      </c>
      <c r="C726" s="16" t="s">
        <v>123</v>
      </c>
      <c r="D726" s="16" t="s">
        <v>148</v>
      </c>
      <c r="E726" s="16"/>
      <c r="F726" s="16" t="s">
        <v>38</v>
      </c>
      <c r="G726" s="16">
        <v>1320</v>
      </c>
      <c r="H726" s="16">
        <v>3480</v>
      </c>
      <c r="I726" s="17" t="s">
        <v>149</v>
      </c>
      <c r="J726" s="18">
        <v>1580524</v>
      </c>
      <c r="K726" s="19">
        <v>1580524</v>
      </c>
      <c r="L726" s="19">
        <v>0</v>
      </c>
      <c r="M726" s="19">
        <v>0</v>
      </c>
      <c r="N726" s="19">
        <v>1580524</v>
      </c>
      <c r="O726" s="19">
        <v>0</v>
      </c>
      <c r="P726" s="19">
        <v>0</v>
      </c>
      <c r="Q726" s="19">
        <v>0</v>
      </c>
      <c r="R726" s="19">
        <v>147818.57999999999</v>
      </c>
      <c r="S726" s="19">
        <v>147818.57999999999</v>
      </c>
      <c r="T726" s="19">
        <v>1432705.42</v>
      </c>
      <c r="U726" s="19">
        <v>1432705.42</v>
      </c>
      <c r="V726" s="19">
        <v>0</v>
      </c>
      <c r="W726" s="19">
        <v>1432705.42</v>
      </c>
      <c r="X726" s="20">
        <f t="shared" si="162"/>
        <v>9.3525046123943703E-2</v>
      </c>
      <c r="Y726" s="20">
        <f t="shared" si="163"/>
        <v>0</v>
      </c>
      <c r="Z726" s="21">
        <f t="shared" si="164"/>
        <v>9.3525046123943703E-2</v>
      </c>
    </row>
    <row r="727" spans="1:26" ht="45" outlineLevel="2" x14ac:dyDescent="0.25">
      <c r="A727" s="15" t="s">
        <v>242</v>
      </c>
      <c r="B727" s="16" t="s">
        <v>257</v>
      </c>
      <c r="C727" s="16" t="s">
        <v>123</v>
      </c>
      <c r="D727" s="16" t="s">
        <v>148</v>
      </c>
      <c r="E727" s="16"/>
      <c r="F727" s="16" t="s">
        <v>38</v>
      </c>
      <c r="G727" s="16">
        <v>1320</v>
      </c>
      <c r="H727" s="16">
        <v>3480</v>
      </c>
      <c r="I727" s="17" t="s">
        <v>149</v>
      </c>
      <c r="J727" s="18">
        <v>48119279</v>
      </c>
      <c r="K727" s="19">
        <v>48119279</v>
      </c>
      <c r="L727" s="19">
        <v>0</v>
      </c>
      <c r="M727" s="19">
        <v>618262</v>
      </c>
      <c r="N727" s="19">
        <v>48737541</v>
      </c>
      <c r="O727" s="19">
        <v>0</v>
      </c>
      <c r="P727" s="19">
        <v>0</v>
      </c>
      <c r="Q727" s="19">
        <v>0</v>
      </c>
      <c r="R727" s="19">
        <v>4667593.3600000003</v>
      </c>
      <c r="S727" s="19">
        <v>4667593.3600000003</v>
      </c>
      <c r="T727" s="19">
        <v>43451685.640000001</v>
      </c>
      <c r="U727" s="19">
        <v>43451685.640000001</v>
      </c>
      <c r="V727" s="19">
        <v>0</v>
      </c>
      <c r="W727" s="19">
        <v>44069947.640000001</v>
      </c>
      <c r="X727" s="20">
        <f t="shared" si="162"/>
        <v>9.5769980680806208E-2</v>
      </c>
      <c r="Y727" s="20">
        <f t="shared" si="163"/>
        <v>0</v>
      </c>
      <c r="Z727" s="21">
        <f t="shared" si="164"/>
        <v>9.5769980680806208E-2</v>
      </c>
    </row>
    <row r="728" spans="1:26" ht="45" outlineLevel="2" x14ac:dyDescent="0.25">
      <c r="A728" s="15" t="s">
        <v>242</v>
      </c>
      <c r="B728" s="16" t="s">
        <v>286</v>
      </c>
      <c r="C728" s="16" t="s">
        <v>123</v>
      </c>
      <c r="D728" s="16" t="s">
        <v>148</v>
      </c>
      <c r="E728" s="16"/>
      <c r="F728" s="16" t="s">
        <v>38</v>
      </c>
      <c r="G728" s="16">
        <v>1320</v>
      </c>
      <c r="H728" s="16">
        <v>3480</v>
      </c>
      <c r="I728" s="17" t="s">
        <v>149</v>
      </c>
      <c r="J728" s="18">
        <v>10000757</v>
      </c>
      <c r="K728" s="19">
        <v>10000757</v>
      </c>
      <c r="L728" s="19">
        <v>0</v>
      </c>
      <c r="M728" s="19">
        <v>0</v>
      </c>
      <c r="N728" s="19">
        <v>10000757</v>
      </c>
      <c r="O728" s="19">
        <v>0</v>
      </c>
      <c r="P728" s="19">
        <v>0</v>
      </c>
      <c r="Q728" s="19">
        <v>0</v>
      </c>
      <c r="R728" s="19">
        <v>193290.48</v>
      </c>
      <c r="S728" s="19">
        <v>193290.48</v>
      </c>
      <c r="T728" s="19">
        <v>9807466.5199999996</v>
      </c>
      <c r="U728" s="19">
        <v>9807466.5199999996</v>
      </c>
      <c r="V728" s="19">
        <v>0</v>
      </c>
      <c r="W728" s="19">
        <v>9807466.5199999996</v>
      </c>
      <c r="X728" s="20">
        <f t="shared" si="162"/>
        <v>1.9327584901822934E-2</v>
      </c>
      <c r="Y728" s="20">
        <f t="shared" si="163"/>
        <v>0</v>
      </c>
      <c r="Z728" s="21">
        <f t="shared" si="164"/>
        <v>1.9327584901822934E-2</v>
      </c>
    </row>
    <row r="729" spans="1:26" ht="45" outlineLevel="2" x14ac:dyDescent="0.25">
      <c r="A729" s="15" t="s">
        <v>296</v>
      </c>
      <c r="B729" s="16" t="s">
        <v>35</v>
      </c>
      <c r="C729" s="16" t="s">
        <v>123</v>
      </c>
      <c r="D729" s="16" t="s">
        <v>148</v>
      </c>
      <c r="E729" s="16"/>
      <c r="F729" s="16" t="s">
        <v>38</v>
      </c>
      <c r="G729" s="16">
        <v>1320</v>
      </c>
      <c r="H729" s="16">
        <v>3480</v>
      </c>
      <c r="I729" s="17" t="s">
        <v>149</v>
      </c>
      <c r="J729" s="18">
        <v>10469384</v>
      </c>
      <c r="K729" s="19">
        <v>10469384</v>
      </c>
      <c r="L729" s="19">
        <v>0</v>
      </c>
      <c r="M729" s="19">
        <v>0</v>
      </c>
      <c r="N729" s="19">
        <v>10469384</v>
      </c>
      <c r="O729" s="19">
        <v>0</v>
      </c>
      <c r="P729" s="19">
        <v>0</v>
      </c>
      <c r="Q729" s="19">
        <v>0</v>
      </c>
      <c r="R729" s="19">
        <v>172935.75</v>
      </c>
      <c r="S729" s="19">
        <v>172935.75</v>
      </c>
      <c r="T729" s="19">
        <v>10296448.25</v>
      </c>
      <c r="U729" s="19">
        <v>10296448.25</v>
      </c>
      <c r="V729" s="19">
        <v>0</v>
      </c>
      <c r="W729" s="19">
        <v>10296448.25</v>
      </c>
      <c r="X729" s="20">
        <f t="shared" si="162"/>
        <v>1.6518235456832991E-2</v>
      </c>
      <c r="Y729" s="20">
        <f t="shared" si="163"/>
        <v>0</v>
      </c>
      <c r="Z729" s="21">
        <f t="shared" si="164"/>
        <v>1.6518235456832991E-2</v>
      </c>
    </row>
    <row r="730" spans="1:26" ht="45" outlineLevel="2" x14ac:dyDescent="0.25">
      <c r="A730" s="15" t="s">
        <v>312</v>
      </c>
      <c r="B730" s="16" t="s">
        <v>35</v>
      </c>
      <c r="C730" s="16" t="s">
        <v>123</v>
      </c>
      <c r="D730" s="16" t="s">
        <v>148</v>
      </c>
      <c r="E730" s="16"/>
      <c r="F730" s="16" t="s">
        <v>38</v>
      </c>
      <c r="G730" s="16">
        <v>1320</v>
      </c>
      <c r="H730" s="16">
        <v>3480</v>
      </c>
      <c r="I730" s="17" t="s">
        <v>149</v>
      </c>
      <c r="J730" s="18">
        <v>53836438</v>
      </c>
      <c r="K730" s="19">
        <v>53836438</v>
      </c>
      <c r="L730" s="19">
        <v>0</v>
      </c>
      <c r="M730" s="19">
        <v>422880</v>
      </c>
      <c r="N730" s="19">
        <v>54259318</v>
      </c>
      <c r="O730" s="19">
        <v>0</v>
      </c>
      <c r="P730" s="19">
        <v>0</v>
      </c>
      <c r="Q730" s="19">
        <v>0</v>
      </c>
      <c r="R730" s="19">
        <v>4410120.51</v>
      </c>
      <c r="S730" s="19">
        <v>4410120.51</v>
      </c>
      <c r="T730" s="19">
        <v>49426317.490000002</v>
      </c>
      <c r="U730" s="19">
        <v>49426317.490000002</v>
      </c>
      <c r="V730" s="19">
        <v>0</v>
      </c>
      <c r="W730" s="19">
        <v>49849197.490000002</v>
      </c>
      <c r="X730" s="20">
        <f t="shared" si="162"/>
        <v>8.1278583523663156E-2</v>
      </c>
      <c r="Y730" s="20">
        <f t="shared" si="163"/>
        <v>0</v>
      </c>
      <c r="Z730" s="21">
        <f t="shared" si="164"/>
        <v>8.1278583523663156E-2</v>
      </c>
    </row>
    <row r="731" spans="1:26" ht="45" outlineLevel="2" x14ac:dyDescent="0.25">
      <c r="A731" s="15" t="s">
        <v>333</v>
      </c>
      <c r="B731" s="16" t="s">
        <v>35</v>
      </c>
      <c r="C731" s="16" t="s">
        <v>123</v>
      </c>
      <c r="D731" s="16" t="s">
        <v>148</v>
      </c>
      <c r="E731" s="16"/>
      <c r="F731" s="16" t="s">
        <v>38</v>
      </c>
      <c r="G731" s="16">
        <v>1320</v>
      </c>
      <c r="H731" s="16">
        <v>3480</v>
      </c>
      <c r="I731" s="17" t="s">
        <v>149</v>
      </c>
      <c r="J731" s="18">
        <v>24570438</v>
      </c>
      <c r="K731" s="19">
        <v>24570438</v>
      </c>
      <c r="L731" s="19">
        <v>0</v>
      </c>
      <c r="M731" s="19">
        <v>0</v>
      </c>
      <c r="N731" s="19">
        <v>24570438</v>
      </c>
      <c r="O731" s="19">
        <v>0</v>
      </c>
      <c r="P731" s="19">
        <v>0</v>
      </c>
      <c r="Q731" s="19">
        <v>0</v>
      </c>
      <c r="R731" s="19">
        <v>117069.71</v>
      </c>
      <c r="S731" s="19">
        <v>117069.71</v>
      </c>
      <c r="T731" s="19">
        <v>24453368.289999999</v>
      </c>
      <c r="U731" s="19">
        <v>24453368.289999999</v>
      </c>
      <c r="V731" s="19">
        <v>0</v>
      </c>
      <c r="W731" s="19">
        <v>24453368.289999999</v>
      </c>
      <c r="X731" s="20">
        <f t="shared" si="162"/>
        <v>4.7646570240221196E-3</v>
      </c>
      <c r="Y731" s="20">
        <f t="shared" si="163"/>
        <v>0</v>
      </c>
      <c r="Z731" s="21">
        <f t="shared" si="164"/>
        <v>4.7646570240221196E-3</v>
      </c>
    </row>
    <row r="732" spans="1:26" ht="45" outlineLevel="2" x14ac:dyDescent="0.25">
      <c r="A732" s="15" t="s">
        <v>341</v>
      </c>
      <c r="B732" s="16" t="s">
        <v>35</v>
      </c>
      <c r="C732" s="16" t="s">
        <v>123</v>
      </c>
      <c r="D732" s="16" t="s">
        <v>148</v>
      </c>
      <c r="E732" s="16"/>
      <c r="F732" s="16" t="s">
        <v>38</v>
      </c>
      <c r="G732" s="16">
        <v>1320</v>
      </c>
      <c r="H732" s="16">
        <v>3480</v>
      </c>
      <c r="I732" s="17" t="s">
        <v>149</v>
      </c>
      <c r="J732" s="18">
        <v>189877137</v>
      </c>
      <c r="K732" s="19">
        <v>189877137</v>
      </c>
      <c r="L732" s="19">
        <v>0</v>
      </c>
      <c r="M732" s="19">
        <v>2135319</v>
      </c>
      <c r="N732" s="19">
        <v>192012456</v>
      </c>
      <c r="O732" s="19">
        <v>0</v>
      </c>
      <c r="P732" s="19">
        <v>0</v>
      </c>
      <c r="Q732" s="19">
        <v>0</v>
      </c>
      <c r="R732" s="19">
        <v>34761843.32</v>
      </c>
      <c r="S732" s="19">
        <v>34761843.32</v>
      </c>
      <c r="T732" s="19">
        <v>155115293.68000001</v>
      </c>
      <c r="U732" s="19">
        <v>155115293.68000001</v>
      </c>
      <c r="V732" s="19">
        <v>0</v>
      </c>
      <c r="W732" s="19">
        <v>157250612.68000001</v>
      </c>
      <c r="X732" s="20">
        <f t="shared" si="162"/>
        <v>0.18103952235265405</v>
      </c>
      <c r="Y732" s="20">
        <f t="shared" si="163"/>
        <v>0</v>
      </c>
      <c r="Z732" s="21">
        <f t="shared" si="164"/>
        <v>0.18103952235265405</v>
      </c>
    </row>
    <row r="733" spans="1:26" ht="45" outlineLevel="2" x14ac:dyDescent="0.25">
      <c r="A733" s="15" t="s">
        <v>362</v>
      </c>
      <c r="B733" s="16" t="s">
        <v>35</v>
      </c>
      <c r="C733" s="16" t="s">
        <v>123</v>
      </c>
      <c r="D733" s="16" t="s">
        <v>148</v>
      </c>
      <c r="E733" s="16"/>
      <c r="F733" s="16" t="s">
        <v>38</v>
      </c>
      <c r="G733" s="16">
        <v>1320</v>
      </c>
      <c r="H733" s="16">
        <v>3460</v>
      </c>
      <c r="I733" s="17" t="s">
        <v>149</v>
      </c>
      <c r="J733" s="18">
        <v>20245821</v>
      </c>
      <c r="K733" s="19">
        <v>20245821</v>
      </c>
      <c r="L733" s="19">
        <v>0</v>
      </c>
      <c r="M733" s="19">
        <v>111542</v>
      </c>
      <c r="N733" s="19">
        <v>20357363</v>
      </c>
      <c r="O733" s="19">
        <v>0</v>
      </c>
      <c r="P733" s="19">
        <v>0</v>
      </c>
      <c r="Q733" s="19">
        <v>0</v>
      </c>
      <c r="R733" s="19">
        <v>1310673.1200000001</v>
      </c>
      <c r="S733" s="19">
        <v>1310673.1200000001</v>
      </c>
      <c r="T733" s="19">
        <v>18935147.879999999</v>
      </c>
      <c r="U733" s="19">
        <v>18935147.879999999</v>
      </c>
      <c r="V733" s="19">
        <v>0</v>
      </c>
      <c r="W733" s="19">
        <v>19046689.879999999</v>
      </c>
      <c r="X733" s="20">
        <f t="shared" si="162"/>
        <v>6.4383246494155458E-2</v>
      </c>
      <c r="Y733" s="20">
        <f t="shared" si="163"/>
        <v>0</v>
      </c>
      <c r="Z733" s="21">
        <f t="shared" si="164"/>
        <v>6.4383246494155458E-2</v>
      </c>
    </row>
    <row r="734" spans="1:26" ht="45" outlineLevel="2" x14ac:dyDescent="0.25">
      <c r="A734" s="15" t="s">
        <v>400</v>
      </c>
      <c r="B734" s="16" t="s">
        <v>243</v>
      </c>
      <c r="C734" s="16" t="s">
        <v>123</v>
      </c>
      <c r="D734" s="16" t="s">
        <v>148</v>
      </c>
      <c r="E734" s="16"/>
      <c r="F734" s="16" t="s">
        <v>38</v>
      </c>
      <c r="G734" s="16">
        <v>1320</v>
      </c>
      <c r="H734" s="16">
        <v>3410</v>
      </c>
      <c r="I734" s="17" t="s">
        <v>149</v>
      </c>
      <c r="J734" s="18">
        <v>4970151865</v>
      </c>
      <c r="K734" s="19">
        <v>4970151865</v>
      </c>
      <c r="L734" s="19">
        <v>0</v>
      </c>
      <c r="M734" s="19">
        <v>0</v>
      </c>
      <c r="N734" s="19">
        <v>4970151865</v>
      </c>
      <c r="O734" s="19">
        <v>0</v>
      </c>
      <c r="P734" s="19">
        <v>0</v>
      </c>
      <c r="Q734" s="19">
        <v>0</v>
      </c>
      <c r="R734" s="19">
        <v>569819559.46000004</v>
      </c>
      <c r="S734" s="19">
        <v>569819559.46000004</v>
      </c>
      <c r="T734" s="19">
        <v>4400332305.54</v>
      </c>
      <c r="U734" s="19">
        <v>4400332305.54</v>
      </c>
      <c r="V734" s="19">
        <v>0</v>
      </c>
      <c r="W734" s="19">
        <v>4400332305.54</v>
      </c>
      <c r="X734" s="20">
        <f t="shared" si="162"/>
        <v>0.11464831959616591</v>
      </c>
      <c r="Y734" s="20">
        <f t="shared" si="163"/>
        <v>0</v>
      </c>
      <c r="Z734" s="21">
        <f t="shared" si="164"/>
        <v>0.11464831959616591</v>
      </c>
    </row>
    <row r="735" spans="1:26" ht="45" outlineLevel="2" x14ac:dyDescent="0.25">
      <c r="A735" s="15" t="s">
        <v>400</v>
      </c>
      <c r="B735" s="16" t="s">
        <v>257</v>
      </c>
      <c r="C735" s="16" t="s">
        <v>123</v>
      </c>
      <c r="D735" s="16" t="s">
        <v>148</v>
      </c>
      <c r="E735" s="16"/>
      <c r="F735" s="16" t="s">
        <v>38</v>
      </c>
      <c r="G735" s="16">
        <v>1320</v>
      </c>
      <c r="H735" s="16">
        <v>3420</v>
      </c>
      <c r="I735" s="17" t="s">
        <v>149</v>
      </c>
      <c r="J735" s="19">
        <v>2514194901</v>
      </c>
      <c r="K735" s="19">
        <v>2514194901</v>
      </c>
      <c r="L735" s="19">
        <v>0</v>
      </c>
      <c r="M735" s="19">
        <v>0</v>
      </c>
      <c r="N735" s="19">
        <v>2514194901</v>
      </c>
      <c r="O735" s="19">
        <v>0</v>
      </c>
      <c r="P735" s="19">
        <v>0</v>
      </c>
      <c r="Q735" s="19">
        <v>0</v>
      </c>
      <c r="R735" s="19">
        <v>293354540.18000001</v>
      </c>
      <c r="S735" s="19">
        <v>293354540.18000001</v>
      </c>
      <c r="T735" s="19">
        <v>2220840360.8200002</v>
      </c>
      <c r="U735" s="19">
        <v>2220840360.8200002</v>
      </c>
      <c r="V735" s="19">
        <v>0</v>
      </c>
      <c r="W735" s="19">
        <v>2220840360.8200002</v>
      </c>
      <c r="X735" s="20">
        <f t="shared" si="162"/>
        <v>0.11667931553887119</v>
      </c>
      <c r="Y735" s="20">
        <f t="shared" si="163"/>
        <v>0</v>
      </c>
      <c r="Z735" s="21">
        <f t="shared" si="164"/>
        <v>0.11667931553887119</v>
      </c>
    </row>
    <row r="736" spans="1:26" ht="45" outlineLevel="2" x14ac:dyDescent="0.25">
      <c r="A736" s="15" t="s">
        <v>400</v>
      </c>
      <c r="B736" s="16" t="s">
        <v>286</v>
      </c>
      <c r="C736" s="16" t="s">
        <v>123</v>
      </c>
      <c r="D736" s="16" t="s">
        <v>148</v>
      </c>
      <c r="E736" s="16"/>
      <c r="F736" s="16" t="s">
        <v>38</v>
      </c>
      <c r="G736" s="16">
        <v>1320</v>
      </c>
      <c r="H736" s="16">
        <v>3420</v>
      </c>
      <c r="I736" s="17" t="s">
        <v>149</v>
      </c>
      <c r="J736" s="18">
        <v>1502062943</v>
      </c>
      <c r="K736" s="19">
        <v>1502062943</v>
      </c>
      <c r="L736" s="19">
        <v>0</v>
      </c>
      <c r="M736" s="19">
        <v>0</v>
      </c>
      <c r="N736" s="19">
        <v>1502062943</v>
      </c>
      <c r="O736" s="19">
        <v>0</v>
      </c>
      <c r="P736" s="19">
        <v>0</v>
      </c>
      <c r="Q736" s="19">
        <v>0</v>
      </c>
      <c r="R736" s="19">
        <v>160420771.25999999</v>
      </c>
      <c r="S736" s="19">
        <v>160420771.25999999</v>
      </c>
      <c r="T736" s="19">
        <v>1341642171.74</v>
      </c>
      <c r="U736" s="19">
        <v>1341642171.74</v>
      </c>
      <c r="V736" s="19">
        <v>0</v>
      </c>
      <c r="W736" s="19">
        <v>1341642171.74</v>
      </c>
      <c r="X736" s="20">
        <f t="shared" si="162"/>
        <v>0.10680029888734163</v>
      </c>
      <c r="Y736" s="20">
        <f t="shared" si="163"/>
        <v>0</v>
      </c>
      <c r="Z736" s="21">
        <f t="shared" si="164"/>
        <v>0.10680029888734163</v>
      </c>
    </row>
    <row r="737" spans="1:26" ht="45" outlineLevel="2" x14ac:dyDescent="0.25">
      <c r="A737" s="15" t="s">
        <v>400</v>
      </c>
      <c r="B737" s="16" t="s">
        <v>451</v>
      </c>
      <c r="C737" s="16" t="s">
        <v>123</v>
      </c>
      <c r="D737" s="16" t="s">
        <v>148</v>
      </c>
      <c r="E737" s="16"/>
      <c r="F737" s="16" t="s">
        <v>38</v>
      </c>
      <c r="G737" s="16">
        <v>1320</v>
      </c>
      <c r="H737" s="16">
        <v>3480</v>
      </c>
      <c r="I737" s="17" t="s">
        <v>149</v>
      </c>
      <c r="J737" s="18">
        <v>1062029918</v>
      </c>
      <c r="K737" s="19">
        <v>1062029918</v>
      </c>
      <c r="L737" s="19">
        <v>0</v>
      </c>
      <c r="M737" s="19">
        <v>0</v>
      </c>
      <c r="N737" s="19">
        <v>1062029918</v>
      </c>
      <c r="O737" s="19">
        <v>0</v>
      </c>
      <c r="P737" s="19">
        <v>0</v>
      </c>
      <c r="Q737" s="19">
        <v>0</v>
      </c>
      <c r="R737" s="19">
        <v>99139961.310000002</v>
      </c>
      <c r="S737" s="19">
        <v>99139961.310000002</v>
      </c>
      <c r="T737" s="19">
        <v>962889956.69000006</v>
      </c>
      <c r="U737" s="19">
        <v>962889956.69000006</v>
      </c>
      <c r="V737" s="19">
        <v>0</v>
      </c>
      <c r="W737" s="19">
        <v>962889956.69000006</v>
      </c>
      <c r="X737" s="20">
        <f t="shared" si="162"/>
        <v>9.3349499510050532E-2</v>
      </c>
      <c r="Y737" s="20">
        <f t="shared" si="163"/>
        <v>0</v>
      </c>
      <c r="Z737" s="21">
        <f t="shared" si="164"/>
        <v>9.3349499510050532E-2</v>
      </c>
    </row>
    <row r="738" spans="1:26" ht="45" outlineLevel="2" x14ac:dyDescent="0.25">
      <c r="A738" s="15" t="s">
        <v>400</v>
      </c>
      <c r="B738" s="16" t="s">
        <v>465</v>
      </c>
      <c r="C738" s="16" t="s">
        <v>123</v>
      </c>
      <c r="D738" s="16" t="s">
        <v>148</v>
      </c>
      <c r="E738" s="16"/>
      <c r="F738" s="16" t="s">
        <v>38</v>
      </c>
      <c r="G738" s="16">
        <v>1320</v>
      </c>
      <c r="H738" s="16">
        <v>3480</v>
      </c>
      <c r="I738" s="17" t="s">
        <v>149</v>
      </c>
      <c r="J738" s="18">
        <v>853166116</v>
      </c>
      <c r="K738" s="19">
        <v>853166116</v>
      </c>
      <c r="L738" s="19">
        <v>0</v>
      </c>
      <c r="M738" s="19">
        <v>0</v>
      </c>
      <c r="N738" s="19">
        <v>853166116</v>
      </c>
      <c r="O738" s="19">
        <v>0</v>
      </c>
      <c r="P738" s="19">
        <v>0</v>
      </c>
      <c r="Q738" s="19">
        <v>0</v>
      </c>
      <c r="R738" s="19">
        <v>76522126.700000003</v>
      </c>
      <c r="S738" s="19">
        <v>76522126.700000003</v>
      </c>
      <c r="T738" s="19">
        <v>776643989.29999995</v>
      </c>
      <c r="U738" s="19">
        <v>776643989.29999995</v>
      </c>
      <c r="V738" s="19">
        <v>0</v>
      </c>
      <c r="W738" s="19">
        <v>776643989.29999995</v>
      </c>
      <c r="X738" s="20">
        <f t="shared" si="162"/>
        <v>8.9691943063524113E-2</v>
      </c>
      <c r="Y738" s="20">
        <f t="shared" si="163"/>
        <v>0</v>
      </c>
      <c r="Z738" s="21">
        <f t="shared" si="164"/>
        <v>8.9691943063524113E-2</v>
      </c>
    </row>
    <row r="739" spans="1:26" ht="45" outlineLevel="2" x14ac:dyDescent="0.25">
      <c r="A739" s="15" t="s">
        <v>472</v>
      </c>
      <c r="B739" s="16" t="s">
        <v>35</v>
      </c>
      <c r="C739" s="16" t="s">
        <v>123</v>
      </c>
      <c r="D739" s="16" t="s">
        <v>148</v>
      </c>
      <c r="E739" s="16"/>
      <c r="F739" s="16" t="s">
        <v>38</v>
      </c>
      <c r="G739" s="16">
        <v>1320</v>
      </c>
      <c r="H739" s="16">
        <v>3480</v>
      </c>
      <c r="I739" s="17" t="s">
        <v>149</v>
      </c>
      <c r="J739" s="18">
        <v>5968874</v>
      </c>
      <c r="K739" s="19">
        <v>5968874</v>
      </c>
      <c r="L739" s="19">
        <v>0</v>
      </c>
      <c r="M739" s="19">
        <v>-4000000</v>
      </c>
      <c r="N739" s="19">
        <v>1968874</v>
      </c>
      <c r="O739" s="19">
        <v>0</v>
      </c>
      <c r="P739" s="19">
        <v>0</v>
      </c>
      <c r="Q739" s="19">
        <v>0</v>
      </c>
      <c r="R739" s="19">
        <v>776912.8</v>
      </c>
      <c r="S739" s="19">
        <v>776912.8</v>
      </c>
      <c r="T739" s="19">
        <v>1191961.2</v>
      </c>
      <c r="U739" s="19">
        <v>5191961.2</v>
      </c>
      <c r="V739" s="19">
        <v>0</v>
      </c>
      <c r="W739" s="19">
        <v>1191961.2</v>
      </c>
      <c r="X739" s="20">
        <f t="shared" si="162"/>
        <v>0.39459752122279029</v>
      </c>
      <c r="Y739" s="20">
        <f t="shared" si="163"/>
        <v>0</v>
      </c>
      <c r="Z739" s="21">
        <f t="shared" si="164"/>
        <v>0.39459752122279029</v>
      </c>
    </row>
    <row r="740" spans="1:26" outlineLevel="1" x14ac:dyDescent="0.25">
      <c r="A740" s="22"/>
      <c r="B740" s="23"/>
      <c r="C740" s="23"/>
      <c r="D740" s="23" t="s">
        <v>575</v>
      </c>
      <c r="E740" s="23"/>
      <c r="F740" s="23"/>
      <c r="G740" s="23"/>
      <c r="H740" s="23"/>
      <c r="I740" s="24"/>
      <c r="J740" s="25">
        <f t="shared" ref="J740:W740" si="168">SUBTOTAL(9,J724:J739)</f>
        <v>11354840054</v>
      </c>
      <c r="K740" s="26">
        <f t="shared" si="168"/>
        <v>11354840054</v>
      </c>
      <c r="L740" s="26">
        <f t="shared" si="168"/>
        <v>0</v>
      </c>
      <c r="M740" s="26">
        <f t="shared" si="168"/>
        <v>0</v>
      </c>
      <c r="N740" s="26">
        <f t="shared" si="168"/>
        <v>11354840054</v>
      </c>
      <c r="O740" s="26">
        <f t="shared" si="168"/>
        <v>0</v>
      </c>
      <c r="P740" s="26">
        <f t="shared" si="168"/>
        <v>0</v>
      </c>
      <c r="Q740" s="26">
        <f t="shared" si="168"/>
        <v>0</v>
      </c>
      <c r="R740" s="26">
        <f t="shared" si="168"/>
        <v>1254979957.51</v>
      </c>
      <c r="S740" s="26">
        <f t="shared" si="168"/>
        <v>1254979957.51</v>
      </c>
      <c r="T740" s="26">
        <f t="shared" si="168"/>
        <v>10095860096.49</v>
      </c>
      <c r="U740" s="26">
        <f t="shared" si="168"/>
        <v>10099860096.49</v>
      </c>
      <c r="V740" s="26">
        <f t="shared" si="168"/>
        <v>0</v>
      </c>
      <c r="W740" s="26">
        <f t="shared" si="168"/>
        <v>10099860096.49</v>
      </c>
      <c r="X740" s="27">
        <f t="shared" si="162"/>
        <v>0.1105237899910272</v>
      </c>
      <c r="Y740" s="27">
        <f t="shared" si="163"/>
        <v>0</v>
      </c>
      <c r="Z740" s="28">
        <f t="shared" si="164"/>
        <v>0.1105237899910272</v>
      </c>
    </row>
    <row r="741" spans="1:26" ht="195" outlineLevel="2" x14ac:dyDescent="0.25">
      <c r="A741" s="15" t="s">
        <v>242</v>
      </c>
      <c r="B741" s="16" t="s">
        <v>257</v>
      </c>
      <c r="C741" s="16" t="s">
        <v>123</v>
      </c>
      <c r="D741" s="16" t="s">
        <v>275</v>
      </c>
      <c r="E741" s="16" t="s">
        <v>126</v>
      </c>
      <c r="F741" s="16" t="s">
        <v>38</v>
      </c>
      <c r="G741" s="16">
        <v>1320</v>
      </c>
      <c r="H741" s="16">
        <v>3480</v>
      </c>
      <c r="I741" s="17" t="s">
        <v>276</v>
      </c>
      <c r="J741" s="18">
        <v>70000000</v>
      </c>
      <c r="K741" s="19">
        <v>70000000</v>
      </c>
      <c r="L741" s="19">
        <v>0</v>
      </c>
      <c r="M741" s="19">
        <v>0</v>
      </c>
      <c r="N741" s="19">
        <v>70000000</v>
      </c>
      <c r="O741" s="19">
        <v>0</v>
      </c>
      <c r="P741" s="19">
        <v>15243300</v>
      </c>
      <c r="Q741" s="19">
        <v>0</v>
      </c>
      <c r="R741" s="19">
        <v>0</v>
      </c>
      <c r="S741" s="19">
        <v>0</v>
      </c>
      <c r="T741" s="19">
        <v>0</v>
      </c>
      <c r="U741" s="19">
        <v>54756700</v>
      </c>
      <c r="V741" s="19">
        <v>0</v>
      </c>
      <c r="W741" s="19">
        <v>54756700</v>
      </c>
      <c r="X741" s="20">
        <f t="shared" si="162"/>
        <v>0</v>
      </c>
      <c r="Y741" s="20">
        <f t="shared" si="163"/>
        <v>0.21776142857142858</v>
      </c>
      <c r="Z741" s="21">
        <f t="shared" si="164"/>
        <v>0.21776142857142858</v>
      </c>
    </row>
    <row r="742" spans="1:26" ht="165" outlineLevel="2" x14ac:dyDescent="0.25">
      <c r="A742" s="15" t="s">
        <v>242</v>
      </c>
      <c r="B742" s="16" t="s">
        <v>257</v>
      </c>
      <c r="C742" s="16" t="s">
        <v>123</v>
      </c>
      <c r="D742" s="16" t="s">
        <v>275</v>
      </c>
      <c r="E742" s="16" t="s">
        <v>267</v>
      </c>
      <c r="F742" s="16" t="s">
        <v>38</v>
      </c>
      <c r="G742" s="16">
        <v>1320</v>
      </c>
      <c r="H742" s="16">
        <v>3480</v>
      </c>
      <c r="I742" s="17" t="s">
        <v>277</v>
      </c>
      <c r="J742" s="18">
        <v>4600000</v>
      </c>
      <c r="K742" s="19">
        <v>4600000</v>
      </c>
      <c r="L742" s="19">
        <v>0</v>
      </c>
      <c r="M742" s="19">
        <v>0</v>
      </c>
      <c r="N742" s="19">
        <v>4600000</v>
      </c>
      <c r="O742" s="19">
        <v>0</v>
      </c>
      <c r="P742" s="19">
        <v>3976353</v>
      </c>
      <c r="Q742" s="19">
        <v>0</v>
      </c>
      <c r="R742" s="19">
        <v>0</v>
      </c>
      <c r="S742" s="19">
        <v>0</v>
      </c>
      <c r="T742" s="19">
        <v>0</v>
      </c>
      <c r="U742" s="19">
        <v>623647</v>
      </c>
      <c r="V742" s="19">
        <v>0</v>
      </c>
      <c r="W742" s="19">
        <v>623647</v>
      </c>
      <c r="X742" s="20">
        <f t="shared" si="162"/>
        <v>0</v>
      </c>
      <c r="Y742" s="20">
        <f t="shared" si="163"/>
        <v>0.86442456521739131</v>
      </c>
      <c r="Z742" s="21">
        <f t="shared" si="164"/>
        <v>0.86442456521739131</v>
      </c>
    </row>
    <row r="743" spans="1:26" ht="300" outlineLevel="2" x14ac:dyDescent="0.25">
      <c r="A743" s="15" t="s">
        <v>242</v>
      </c>
      <c r="B743" s="16" t="s">
        <v>257</v>
      </c>
      <c r="C743" s="16" t="s">
        <v>123</v>
      </c>
      <c r="D743" s="16" t="s">
        <v>275</v>
      </c>
      <c r="E743" s="16" t="s">
        <v>127</v>
      </c>
      <c r="F743" s="16" t="s">
        <v>38</v>
      </c>
      <c r="G743" s="16">
        <v>1320</v>
      </c>
      <c r="H743" s="16">
        <v>3480</v>
      </c>
      <c r="I743" s="17" t="s">
        <v>278</v>
      </c>
      <c r="J743" s="18">
        <v>0</v>
      </c>
      <c r="K743" s="19">
        <v>0</v>
      </c>
      <c r="L743" s="19">
        <v>20050000</v>
      </c>
      <c r="M743" s="19">
        <v>0</v>
      </c>
      <c r="N743" s="19">
        <v>20050000</v>
      </c>
      <c r="O743" s="19">
        <v>0</v>
      </c>
      <c r="P743" s="19">
        <v>0</v>
      </c>
      <c r="Q743" s="19">
        <v>0</v>
      </c>
      <c r="R743" s="19">
        <v>0</v>
      </c>
      <c r="S743" s="19">
        <v>0</v>
      </c>
      <c r="T743" s="19">
        <v>0</v>
      </c>
      <c r="U743" s="19">
        <v>0</v>
      </c>
      <c r="V743" s="19">
        <v>0</v>
      </c>
      <c r="W743" s="19">
        <v>20050000</v>
      </c>
      <c r="X743" s="20">
        <f t="shared" si="162"/>
        <v>0</v>
      </c>
      <c r="Y743" s="20">
        <f t="shared" si="163"/>
        <v>0</v>
      </c>
      <c r="Z743" s="21">
        <f t="shared" si="164"/>
        <v>0</v>
      </c>
    </row>
    <row r="744" spans="1:26" ht="240" outlineLevel="2" x14ac:dyDescent="0.25">
      <c r="A744" s="15" t="s">
        <v>333</v>
      </c>
      <c r="B744" s="16" t="s">
        <v>35</v>
      </c>
      <c r="C744" s="16" t="s">
        <v>123</v>
      </c>
      <c r="D744" s="16" t="s">
        <v>275</v>
      </c>
      <c r="E744" s="16" t="s">
        <v>57</v>
      </c>
      <c r="F744" s="16" t="s">
        <v>38</v>
      </c>
      <c r="G744" s="16">
        <v>1320</v>
      </c>
      <c r="H744" s="16">
        <v>3480</v>
      </c>
      <c r="I744" s="17" t="s">
        <v>339</v>
      </c>
      <c r="J744" s="18">
        <v>20000000</v>
      </c>
      <c r="K744" s="19">
        <v>20000000</v>
      </c>
      <c r="L744" s="19">
        <v>0</v>
      </c>
      <c r="M744" s="19">
        <v>0</v>
      </c>
      <c r="N744" s="19">
        <v>20000000</v>
      </c>
      <c r="O744" s="19">
        <v>0</v>
      </c>
      <c r="P744" s="19">
        <v>0</v>
      </c>
      <c r="Q744" s="19">
        <v>0</v>
      </c>
      <c r="R744" s="19">
        <v>0</v>
      </c>
      <c r="S744" s="19">
        <v>0</v>
      </c>
      <c r="T744" s="19">
        <v>0</v>
      </c>
      <c r="U744" s="19">
        <v>20000000</v>
      </c>
      <c r="V744" s="19">
        <v>0</v>
      </c>
      <c r="W744" s="19">
        <v>20000000</v>
      </c>
      <c r="X744" s="20">
        <f t="shared" si="162"/>
        <v>0</v>
      </c>
      <c r="Y744" s="20">
        <f t="shared" si="163"/>
        <v>0</v>
      </c>
      <c r="Z744" s="21">
        <f t="shared" si="164"/>
        <v>0</v>
      </c>
    </row>
    <row r="745" spans="1:26" ht="105" outlineLevel="2" x14ac:dyDescent="0.25">
      <c r="A745" s="15" t="s">
        <v>400</v>
      </c>
      <c r="B745" s="16" t="s">
        <v>286</v>
      </c>
      <c r="C745" s="16" t="s">
        <v>123</v>
      </c>
      <c r="D745" s="16" t="s">
        <v>275</v>
      </c>
      <c r="E745" s="16" t="s">
        <v>127</v>
      </c>
      <c r="F745" s="16" t="s">
        <v>38</v>
      </c>
      <c r="G745" s="16">
        <v>1320</v>
      </c>
      <c r="H745" s="16">
        <v>3420</v>
      </c>
      <c r="I745" s="17" t="s">
        <v>445</v>
      </c>
      <c r="J745" s="18">
        <v>6720620</v>
      </c>
      <c r="K745" s="19">
        <v>6720620</v>
      </c>
      <c r="L745" s="19">
        <v>0</v>
      </c>
      <c r="M745" s="19">
        <v>0</v>
      </c>
      <c r="N745" s="19">
        <v>6720620</v>
      </c>
      <c r="O745" s="19">
        <v>0</v>
      </c>
      <c r="P745" s="19">
        <v>0</v>
      </c>
      <c r="Q745" s="19">
        <v>0</v>
      </c>
      <c r="R745" s="19">
        <v>1680156</v>
      </c>
      <c r="S745" s="19">
        <v>1680156</v>
      </c>
      <c r="T745" s="19">
        <v>0</v>
      </c>
      <c r="U745" s="19">
        <v>5040464</v>
      </c>
      <c r="V745" s="19">
        <v>0</v>
      </c>
      <c r="W745" s="19">
        <v>5040464</v>
      </c>
      <c r="X745" s="20">
        <f t="shared" si="162"/>
        <v>0.25000014879579563</v>
      </c>
      <c r="Y745" s="20">
        <f t="shared" si="163"/>
        <v>0</v>
      </c>
      <c r="Z745" s="21">
        <f t="shared" si="164"/>
        <v>0.25000014879579563</v>
      </c>
    </row>
    <row r="746" spans="1:26" ht="195" outlineLevel="2" x14ac:dyDescent="0.25">
      <c r="A746" s="15" t="s">
        <v>400</v>
      </c>
      <c r="B746" s="16" t="s">
        <v>451</v>
      </c>
      <c r="C746" s="16" t="s">
        <v>123</v>
      </c>
      <c r="D746" s="16" t="s">
        <v>275</v>
      </c>
      <c r="E746" s="16" t="s">
        <v>452</v>
      </c>
      <c r="F746" s="16" t="s">
        <v>38</v>
      </c>
      <c r="G746" s="16">
        <v>1320</v>
      </c>
      <c r="H746" s="16">
        <v>3310</v>
      </c>
      <c r="I746" s="17" t="s">
        <v>461</v>
      </c>
      <c r="J746" s="18">
        <v>74100000</v>
      </c>
      <c r="K746" s="19">
        <v>74100000</v>
      </c>
      <c r="L746" s="19">
        <v>0</v>
      </c>
      <c r="M746" s="19">
        <v>0</v>
      </c>
      <c r="N746" s="19">
        <v>74100000</v>
      </c>
      <c r="O746" s="19">
        <v>0</v>
      </c>
      <c r="P746" s="19">
        <v>18525000</v>
      </c>
      <c r="Q746" s="19">
        <v>0</v>
      </c>
      <c r="R746" s="19">
        <v>0</v>
      </c>
      <c r="S746" s="19">
        <v>0</v>
      </c>
      <c r="T746" s="19">
        <v>0</v>
      </c>
      <c r="U746" s="19">
        <v>55575000</v>
      </c>
      <c r="V746" s="19">
        <v>0</v>
      </c>
      <c r="W746" s="19">
        <v>55575000</v>
      </c>
      <c r="X746" s="20">
        <f t="shared" si="162"/>
        <v>0</v>
      </c>
      <c r="Y746" s="20">
        <f t="shared" si="163"/>
        <v>0.25</v>
      </c>
      <c r="Z746" s="21">
        <f t="shared" si="164"/>
        <v>0.25</v>
      </c>
    </row>
    <row r="747" spans="1:26" ht="180" outlineLevel="2" x14ac:dyDescent="0.25">
      <c r="A747" s="15" t="s">
        <v>400</v>
      </c>
      <c r="B747" s="16" t="s">
        <v>451</v>
      </c>
      <c r="C747" s="16" t="s">
        <v>123</v>
      </c>
      <c r="D747" s="16" t="s">
        <v>275</v>
      </c>
      <c r="E747" s="16" t="s">
        <v>126</v>
      </c>
      <c r="F747" s="16" t="s">
        <v>38</v>
      </c>
      <c r="G747" s="16">
        <v>1320</v>
      </c>
      <c r="H747" s="16">
        <v>3310</v>
      </c>
      <c r="I747" s="17" t="s">
        <v>462</v>
      </c>
      <c r="J747" s="18">
        <v>173000000</v>
      </c>
      <c r="K747" s="19">
        <v>173000000</v>
      </c>
      <c r="L747" s="19">
        <v>0</v>
      </c>
      <c r="M747" s="19">
        <v>0</v>
      </c>
      <c r="N747" s="19">
        <v>173000000</v>
      </c>
      <c r="O747" s="19">
        <v>0</v>
      </c>
      <c r="P747" s="19">
        <v>0</v>
      </c>
      <c r="Q747" s="19">
        <v>0</v>
      </c>
      <c r="R747" s="19">
        <v>43249998</v>
      </c>
      <c r="S747" s="19">
        <v>43249998</v>
      </c>
      <c r="T747" s="19">
        <v>0</v>
      </c>
      <c r="U747" s="19">
        <v>129750002</v>
      </c>
      <c r="V747" s="19">
        <v>0</v>
      </c>
      <c r="W747" s="19">
        <v>129750002</v>
      </c>
      <c r="X747" s="20">
        <f t="shared" si="162"/>
        <v>0.24999998843930635</v>
      </c>
      <c r="Y747" s="20">
        <f t="shared" si="163"/>
        <v>0</v>
      </c>
      <c r="Z747" s="21">
        <f t="shared" si="164"/>
        <v>0.24999998843930635</v>
      </c>
    </row>
    <row r="748" spans="1:26" outlineLevel="1" x14ac:dyDescent="0.25">
      <c r="A748" s="22"/>
      <c r="B748" s="23"/>
      <c r="C748" s="23"/>
      <c r="D748" s="23" t="s">
        <v>576</v>
      </c>
      <c r="E748" s="23"/>
      <c r="F748" s="23"/>
      <c r="G748" s="23"/>
      <c r="H748" s="23"/>
      <c r="I748" s="24"/>
      <c r="J748" s="25">
        <f t="shared" ref="J748:W748" si="169">SUBTOTAL(9,J741:J747)</f>
        <v>348420620</v>
      </c>
      <c r="K748" s="26">
        <f t="shared" si="169"/>
        <v>348420620</v>
      </c>
      <c r="L748" s="26">
        <f t="shared" si="169"/>
        <v>20050000</v>
      </c>
      <c r="M748" s="26">
        <f t="shared" si="169"/>
        <v>0</v>
      </c>
      <c r="N748" s="26">
        <f t="shared" si="169"/>
        <v>368470620</v>
      </c>
      <c r="O748" s="26">
        <f t="shared" si="169"/>
        <v>0</v>
      </c>
      <c r="P748" s="26">
        <f t="shared" si="169"/>
        <v>37744653</v>
      </c>
      <c r="Q748" s="26">
        <f t="shared" si="169"/>
        <v>0</v>
      </c>
      <c r="R748" s="26">
        <f t="shared" si="169"/>
        <v>44930154</v>
      </c>
      <c r="S748" s="26">
        <f t="shared" si="169"/>
        <v>44930154</v>
      </c>
      <c r="T748" s="26">
        <f t="shared" si="169"/>
        <v>0</v>
      </c>
      <c r="U748" s="26">
        <f t="shared" si="169"/>
        <v>265745813</v>
      </c>
      <c r="V748" s="26">
        <f t="shared" si="169"/>
        <v>0</v>
      </c>
      <c r="W748" s="26">
        <f t="shared" si="169"/>
        <v>285795813</v>
      </c>
      <c r="X748" s="27">
        <f t="shared" si="162"/>
        <v>0.12193686975640011</v>
      </c>
      <c r="Y748" s="27">
        <f t="shared" si="163"/>
        <v>0.10243599069038395</v>
      </c>
      <c r="Z748" s="28">
        <f t="shared" si="164"/>
        <v>0.22437286044678406</v>
      </c>
    </row>
    <row r="749" spans="1:26" ht="255" outlineLevel="2" x14ac:dyDescent="0.25">
      <c r="A749" s="15" t="s">
        <v>172</v>
      </c>
      <c r="B749" s="16" t="s">
        <v>35</v>
      </c>
      <c r="C749" s="16" t="s">
        <v>123</v>
      </c>
      <c r="D749" s="16" t="s">
        <v>234</v>
      </c>
      <c r="E749" s="16" t="s">
        <v>235</v>
      </c>
      <c r="F749" s="16" t="s">
        <v>38</v>
      </c>
      <c r="G749" s="16">
        <v>1320</v>
      </c>
      <c r="H749" s="16">
        <v>3480</v>
      </c>
      <c r="I749" s="17" t="s">
        <v>236</v>
      </c>
      <c r="J749" s="18">
        <v>37500000</v>
      </c>
      <c r="K749" s="19">
        <v>37500000</v>
      </c>
      <c r="L749" s="19">
        <v>0</v>
      </c>
      <c r="M749" s="19">
        <v>0</v>
      </c>
      <c r="N749" s="19">
        <v>37500000</v>
      </c>
      <c r="O749" s="19">
        <v>0</v>
      </c>
      <c r="P749" s="19">
        <v>0</v>
      </c>
      <c r="Q749" s="19">
        <v>0</v>
      </c>
      <c r="R749" s="19">
        <v>0</v>
      </c>
      <c r="S749" s="19">
        <v>0</v>
      </c>
      <c r="T749" s="19">
        <v>9375000</v>
      </c>
      <c r="U749" s="19">
        <v>37500000</v>
      </c>
      <c r="V749" s="19">
        <v>0</v>
      </c>
      <c r="W749" s="19">
        <v>37500000</v>
      </c>
      <c r="X749" s="20">
        <f t="shared" si="162"/>
        <v>0</v>
      </c>
      <c r="Y749" s="20">
        <f t="shared" si="163"/>
        <v>0</v>
      </c>
      <c r="Z749" s="21">
        <f t="shared" si="164"/>
        <v>0</v>
      </c>
    </row>
    <row r="750" spans="1:26" ht="405" outlineLevel="2" x14ac:dyDescent="0.25">
      <c r="A750" s="15" t="s">
        <v>172</v>
      </c>
      <c r="B750" s="16" t="s">
        <v>35</v>
      </c>
      <c r="C750" s="16" t="s">
        <v>123</v>
      </c>
      <c r="D750" s="16" t="s">
        <v>234</v>
      </c>
      <c r="E750" s="16" t="s">
        <v>237</v>
      </c>
      <c r="F750" s="16" t="s">
        <v>38</v>
      </c>
      <c r="G750" s="16">
        <v>1320</v>
      </c>
      <c r="H750" s="16">
        <v>3320</v>
      </c>
      <c r="I750" s="17" t="s">
        <v>238</v>
      </c>
      <c r="J750" s="18">
        <v>39000000</v>
      </c>
      <c r="K750" s="19">
        <v>39000000</v>
      </c>
      <c r="L750" s="19">
        <v>0</v>
      </c>
      <c r="M750" s="19">
        <v>0</v>
      </c>
      <c r="N750" s="19">
        <v>39000000</v>
      </c>
      <c r="O750" s="19">
        <v>0</v>
      </c>
      <c r="P750" s="19">
        <v>0</v>
      </c>
      <c r="Q750" s="19">
        <v>0</v>
      </c>
      <c r="R750" s="19">
        <v>0</v>
      </c>
      <c r="S750" s="19">
        <v>0</v>
      </c>
      <c r="T750" s="19">
        <v>9750000</v>
      </c>
      <c r="U750" s="19">
        <v>39000000</v>
      </c>
      <c r="V750" s="19">
        <v>0</v>
      </c>
      <c r="W750" s="19">
        <v>39000000</v>
      </c>
      <c r="X750" s="20">
        <f t="shared" si="162"/>
        <v>0</v>
      </c>
      <c r="Y750" s="20">
        <f t="shared" si="163"/>
        <v>0</v>
      </c>
      <c r="Z750" s="21">
        <f t="shared" si="164"/>
        <v>0</v>
      </c>
    </row>
    <row r="751" spans="1:26" ht="210" outlineLevel="2" x14ac:dyDescent="0.25">
      <c r="A751" s="15" t="s">
        <v>242</v>
      </c>
      <c r="B751" s="16" t="s">
        <v>257</v>
      </c>
      <c r="C751" s="16" t="s">
        <v>123</v>
      </c>
      <c r="D751" s="16" t="s">
        <v>234</v>
      </c>
      <c r="E751" s="16" t="s">
        <v>127</v>
      </c>
      <c r="F751" s="16" t="s">
        <v>38</v>
      </c>
      <c r="G751" s="16">
        <v>1320</v>
      </c>
      <c r="H751" s="16">
        <v>3480</v>
      </c>
      <c r="I751" s="17" t="s">
        <v>279</v>
      </c>
      <c r="J751" s="18">
        <v>150000000</v>
      </c>
      <c r="K751" s="19">
        <v>150000000</v>
      </c>
      <c r="L751" s="19">
        <v>0</v>
      </c>
      <c r="M751" s="19">
        <v>0</v>
      </c>
      <c r="N751" s="19">
        <v>150000000</v>
      </c>
      <c r="O751" s="19">
        <v>0</v>
      </c>
      <c r="P751" s="19">
        <v>0</v>
      </c>
      <c r="Q751" s="19">
        <v>0</v>
      </c>
      <c r="R751" s="19">
        <v>0</v>
      </c>
      <c r="S751" s="19">
        <v>0</v>
      </c>
      <c r="T751" s="19">
        <v>0</v>
      </c>
      <c r="U751" s="19">
        <v>150000000</v>
      </c>
      <c r="V751" s="19">
        <v>0</v>
      </c>
      <c r="W751" s="19">
        <v>150000000</v>
      </c>
      <c r="X751" s="20">
        <f t="shared" si="162"/>
        <v>0</v>
      </c>
      <c r="Y751" s="20">
        <f t="shared" si="163"/>
        <v>0</v>
      </c>
      <c r="Z751" s="21">
        <f t="shared" si="164"/>
        <v>0</v>
      </c>
    </row>
    <row r="752" spans="1:26" ht="285" outlineLevel="2" x14ac:dyDescent="0.25">
      <c r="A752" s="15" t="s">
        <v>242</v>
      </c>
      <c r="B752" s="16" t="s">
        <v>257</v>
      </c>
      <c r="C752" s="16" t="s">
        <v>123</v>
      </c>
      <c r="D752" s="16" t="s">
        <v>234</v>
      </c>
      <c r="E752" s="16" t="s">
        <v>280</v>
      </c>
      <c r="F752" s="16" t="s">
        <v>38</v>
      </c>
      <c r="G752" s="16">
        <v>1320</v>
      </c>
      <c r="H752" s="16">
        <v>3480</v>
      </c>
      <c r="I752" s="17" t="s">
        <v>281</v>
      </c>
      <c r="J752" s="18">
        <v>67000000</v>
      </c>
      <c r="K752" s="19">
        <v>67000000</v>
      </c>
      <c r="L752" s="19">
        <v>-8000000</v>
      </c>
      <c r="M752" s="19">
        <v>0</v>
      </c>
      <c r="N752" s="19">
        <v>59000000</v>
      </c>
      <c r="O752" s="19">
        <v>0</v>
      </c>
      <c r="P752" s="19">
        <v>8850000</v>
      </c>
      <c r="Q752" s="19">
        <v>0</v>
      </c>
      <c r="R752" s="19">
        <v>0</v>
      </c>
      <c r="S752" s="19">
        <v>0</v>
      </c>
      <c r="T752" s="19">
        <v>0</v>
      </c>
      <c r="U752" s="19">
        <v>58150000</v>
      </c>
      <c r="V752" s="19">
        <v>0</v>
      </c>
      <c r="W752" s="19">
        <v>50150000</v>
      </c>
      <c r="X752" s="20">
        <f t="shared" si="162"/>
        <v>0</v>
      </c>
      <c r="Y752" s="20">
        <f t="shared" si="163"/>
        <v>0.15</v>
      </c>
      <c r="Z752" s="21">
        <f t="shared" si="164"/>
        <v>0.15</v>
      </c>
    </row>
    <row r="753" spans="1:26" ht="285" outlineLevel="2" x14ac:dyDescent="0.25">
      <c r="A753" s="15" t="s">
        <v>312</v>
      </c>
      <c r="B753" s="16" t="s">
        <v>35</v>
      </c>
      <c r="C753" s="16" t="s">
        <v>123</v>
      </c>
      <c r="D753" s="16" t="s">
        <v>234</v>
      </c>
      <c r="E753" s="16" t="s">
        <v>126</v>
      </c>
      <c r="F753" s="16" t="s">
        <v>38</v>
      </c>
      <c r="G753" s="16">
        <v>1320</v>
      </c>
      <c r="H753" s="16">
        <v>3420</v>
      </c>
      <c r="I753" s="17" t="s">
        <v>317</v>
      </c>
      <c r="J753" s="18">
        <v>1076293490</v>
      </c>
      <c r="K753" s="19">
        <v>1076293490</v>
      </c>
      <c r="L753" s="19">
        <v>0</v>
      </c>
      <c r="M753" s="19">
        <v>0</v>
      </c>
      <c r="N753" s="19">
        <v>1076293490</v>
      </c>
      <c r="O753" s="19">
        <v>0</v>
      </c>
      <c r="P753" s="19">
        <v>0</v>
      </c>
      <c r="Q753" s="19">
        <v>0</v>
      </c>
      <c r="R753" s="19">
        <v>269073374</v>
      </c>
      <c r="S753" s="19">
        <v>269073374</v>
      </c>
      <c r="T753" s="19">
        <v>0</v>
      </c>
      <c r="U753" s="19">
        <v>807220116</v>
      </c>
      <c r="V753" s="19">
        <v>0</v>
      </c>
      <c r="W753" s="19">
        <v>807220116</v>
      </c>
      <c r="X753" s="20">
        <f t="shared" si="162"/>
        <v>0.2500000013936719</v>
      </c>
      <c r="Y753" s="20">
        <f t="shared" si="163"/>
        <v>0</v>
      </c>
      <c r="Z753" s="21">
        <f t="shared" si="164"/>
        <v>0.2500000013936719</v>
      </c>
    </row>
    <row r="754" spans="1:26" ht="270" outlineLevel="2" x14ac:dyDescent="0.25">
      <c r="A754" s="15" t="s">
        <v>312</v>
      </c>
      <c r="B754" s="16" t="s">
        <v>35</v>
      </c>
      <c r="C754" s="16" t="s">
        <v>123</v>
      </c>
      <c r="D754" s="16" t="s">
        <v>234</v>
      </c>
      <c r="E754" s="16" t="s">
        <v>127</v>
      </c>
      <c r="F754" s="16" t="s">
        <v>38</v>
      </c>
      <c r="G754" s="16">
        <v>1320</v>
      </c>
      <c r="H754" s="16">
        <v>3480</v>
      </c>
      <c r="I754" s="17" t="s">
        <v>318</v>
      </c>
      <c r="J754" s="18">
        <v>53234813</v>
      </c>
      <c r="K754" s="19">
        <v>53234813</v>
      </c>
      <c r="L754" s="19">
        <v>0</v>
      </c>
      <c r="M754" s="19">
        <v>0</v>
      </c>
      <c r="N754" s="19">
        <v>53234813</v>
      </c>
      <c r="O754" s="19">
        <v>0</v>
      </c>
      <c r="P754" s="19">
        <v>0</v>
      </c>
      <c r="Q754" s="19">
        <v>0</v>
      </c>
      <c r="R754" s="19">
        <v>13308707</v>
      </c>
      <c r="S754" s="19">
        <v>13308707</v>
      </c>
      <c r="T754" s="19">
        <v>0</v>
      </c>
      <c r="U754" s="19">
        <v>39926106</v>
      </c>
      <c r="V754" s="19">
        <v>0</v>
      </c>
      <c r="W754" s="19">
        <v>39926106</v>
      </c>
      <c r="X754" s="20">
        <f t="shared" si="162"/>
        <v>0.25000007044262557</v>
      </c>
      <c r="Y754" s="20">
        <f t="shared" si="163"/>
        <v>0</v>
      </c>
      <c r="Z754" s="21">
        <f t="shared" si="164"/>
        <v>0.25000007044262557</v>
      </c>
    </row>
    <row r="755" spans="1:26" ht="255" outlineLevel="2" x14ac:dyDescent="0.25">
      <c r="A755" s="15" t="s">
        <v>312</v>
      </c>
      <c r="B755" s="16" t="s">
        <v>35</v>
      </c>
      <c r="C755" s="16" t="s">
        <v>123</v>
      </c>
      <c r="D755" s="16" t="s">
        <v>234</v>
      </c>
      <c r="E755" s="16" t="s">
        <v>319</v>
      </c>
      <c r="F755" s="16" t="s">
        <v>38</v>
      </c>
      <c r="G755" s="16">
        <v>1320</v>
      </c>
      <c r="H755" s="16">
        <v>3410</v>
      </c>
      <c r="I755" s="17" t="s">
        <v>320</v>
      </c>
      <c r="J755" s="18">
        <v>5270246504</v>
      </c>
      <c r="K755" s="19">
        <v>5270246504</v>
      </c>
      <c r="L755" s="19">
        <v>0</v>
      </c>
      <c r="M755" s="19">
        <v>0</v>
      </c>
      <c r="N755" s="19">
        <v>5270246504</v>
      </c>
      <c r="O755" s="19">
        <v>0</v>
      </c>
      <c r="P755" s="19">
        <v>0</v>
      </c>
      <c r="Q755" s="19">
        <v>0</v>
      </c>
      <c r="R755" s="19">
        <v>1317561632</v>
      </c>
      <c r="S755" s="19">
        <v>1317561632</v>
      </c>
      <c r="T755" s="19">
        <v>0</v>
      </c>
      <c r="U755" s="19">
        <v>3952684872</v>
      </c>
      <c r="V755" s="19">
        <v>0</v>
      </c>
      <c r="W755" s="19">
        <v>3952684872</v>
      </c>
      <c r="X755" s="20">
        <f t="shared" si="162"/>
        <v>0.25000000113846665</v>
      </c>
      <c r="Y755" s="20">
        <f t="shared" si="163"/>
        <v>0</v>
      </c>
      <c r="Z755" s="21">
        <f t="shared" si="164"/>
        <v>0.25000000113846665</v>
      </c>
    </row>
    <row r="756" spans="1:26" ht="225" outlineLevel="2" x14ac:dyDescent="0.25">
      <c r="A756" s="15" t="s">
        <v>312</v>
      </c>
      <c r="B756" s="16" t="s">
        <v>35</v>
      </c>
      <c r="C756" s="16" t="s">
        <v>123</v>
      </c>
      <c r="D756" s="16" t="s">
        <v>234</v>
      </c>
      <c r="E756" s="16" t="s">
        <v>269</v>
      </c>
      <c r="F756" s="16" t="s">
        <v>38</v>
      </c>
      <c r="G756" s="16">
        <v>1320</v>
      </c>
      <c r="H756" s="16">
        <v>3410</v>
      </c>
      <c r="I756" s="17" t="s">
        <v>321</v>
      </c>
      <c r="J756" s="18">
        <v>173064788</v>
      </c>
      <c r="K756" s="19">
        <v>173064788</v>
      </c>
      <c r="L756" s="19">
        <v>0</v>
      </c>
      <c r="M756" s="19">
        <v>0</v>
      </c>
      <c r="N756" s="19">
        <v>173064788</v>
      </c>
      <c r="O756" s="19">
        <v>0</v>
      </c>
      <c r="P756" s="19">
        <v>0</v>
      </c>
      <c r="Q756" s="19">
        <v>0</v>
      </c>
      <c r="R756" s="19">
        <v>43266203</v>
      </c>
      <c r="S756" s="19">
        <v>43266203</v>
      </c>
      <c r="T756" s="19">
        <v>0</v>
      </c>
      <c r="U756" s="19">
        <v>129798585</v>
      </c>
      <c r="V756" s="19">
        <v>0</v>
      </c>
      <c r="W756" s="19">
        <v>129798585</v>
      </c>
      <c r="X756" s="20">
        <f t="shared" si="162"/>
        <v>0.25000003466909743</v>
      </c>
      <c r="Y756" s="20">
        <f t="shared" si="163"/>
        <v>0</v>
      </c>
      <c r="Z756" s="21">
        <f t="shared" si="164"/>
        <v>0.25000003466909743</v>
      </c>
    </row>
    <row r="757" spans="1:26" ht="240" outlineLevel="2" x14ac:dyDescent="0.25">
      <c r="A757" s="15" t="s">
        <v>312</v>
      </c>
      <c r="B757" s="16" t="s">
        <v>35</v>
      </c>
      <c r="C757" s="16" t="s">
        <v>123</v>
      </c>
      <c r="D757" s="16" t="s">
        <v>234</v>
      </c>
      <c r="E757" s="16" t="s">
        <v>271</v>
      </c>
      <c r="F757" s="16" t="s">
        <v>38</v>
      </c>
      <c r="G757" s="16">
        <v>1320</v>
      </c>
      <c r="H757" s="16">
        <v>3410</v>
      </c>
      <c r="I757" s="17" t="s">
        <v>322</v>
      </c>
      <c r="J757" s="18">
        <v>2782907738</v>
      </c>
      <c r="K757" s="19">
        <v>2782907738</v>
      </c>
      <c r="L757" s="19">
        <v>0</v>
      </c>
      <c r="M757" s="19">
        <v>0</v>
      </c>
      <c r="N757" s="19">
        <v>2782907738</v>
      </c>
      <c r="O757" s="19">
        <v>0</v>
      </c>
      <c r="P757" s="19">
        <v>0</v>
      </c>
      <c r="Q757" s="19">
        <v>0</v>
      </c>
      <c r="R757" s="19">
        <v>695726936</v>
      </c>
      <c r="S757" s="19">
        <v>695726936</v>
      </c>
      <c r="T757" s="19">
        <v>0</v>
      </c>
      <c r="U757" s="19">
        <v>2087180802</v>
      </c>
      <c r="V757" s="19">
        <v>0</v>
      </c>
      <c r="W757" s="19">
        <v>2087180802</v>
      </c>
      <c r="X757" s="20">
        <f t="shared" si="162"/>
        <v>0.25000000053900456</v>
      </c>
      <c r="Y757" s="20">
        <f t="shared" si="163"/>
        <v>0</v>
      </c>
      <c r="Z757" s="21">
        <f t="shared" si="164"/>
        <v>0.25000000053900456</v>
      </c>
    </row>
    <row r="758" spans="1:26" ht="255" outlineLevel="2" x14ac:dyDescent="0.25">
      <c r="A758" s="15" t="s">
        <v>312</v>
      </c>
      <c r="B758" s="16" t="s">
        <v>35</v>
      </c>
      <c r="C758" s="16" t="s">
        <v>123</v>
      </c>
      <c r="D758" s="16" t="s">
        <v>234</v>
      </c>
      <c r="E758" s="16" t="s">
        <v>273</v>
      </c>
      <c r="F758" s="16" t="s">
        <v>38</v>
      </c>
      <c r="G758" s="16">
        <v>1320</v>
      </c>
      <c r="H758" s="16">
        <v>3420</v>
      </c>
      <c r="I758" s="17" t="s">
        <v>323</v>
      </c>
      <c r="J758" s="18">
        <v>1524928213</v>
      </c>
      <c r="K758" s="19">
        <v>1524928213</v>
      </c>
      <c r="L758" s="19">
        <v>0</v>
      </c>
      <c r="M758" s="19">
        <v>0</v>
      </c>
      <c r="N758" s="19">
        <v>1524928213</v>
      </c>
      <c r="O758" s="19">
        <v>0</v>
      </c>
      <c r="P758" s="19">
        <v>0</v>
      </c>
      <c r="Q758" s="19">
        <v>0</v>
      </c>
      <c r="R758" s="19">
        <v>381232054</v>
      </c>
      <c r="S758" s="19">
        <v>381232054</v>
      </c>
      <c r="T758" s="19">
        <v>0</v>
      </c>
      <c r="U758" s="19">
        <v>1143696159</v>
      </c>
      <c r="V758" s="19">
        <v>0</v>
      </c>
      <c r="W758" s="19">
        <v>1143696159</v>
      </c>
      <c r="X758" s="20">
        <f t="shared" si="162"/>
        <v>0.25000000049182641</v>
      </c>
      <c r="Y758" s="20">
        <f t="shared" si="163"/>
        <v>0</v>
      </c>
      <c r="Z758" s="21">
        <f t="shared" si="164"/>
        <v>0.25000000049182641</v>
      </c>
    </row>
    <row r="759" spans="1:26" ht="270" outlineLevel="2" x14ac:dyDescent="0.25">
      <c r="A759" s="15" t="s">
        <v>312</v>
      </c>
      <c r="B759" s="16" t="s">
        <v>35</v>
      </c>
      <c r="C759" s="16" t="s">
        <v>123</v>
      </c>
      <c r="D759" s="16" t="s">
        <v>234</v>
      </c>
      <c r="E759" s="16" t="s">
        <v>128</v>
      </c>
      <c r="F759" s="16" t="s">
        <v>38</v>
      </c>
      <c r="G759" s="16">
        <v>1320</v>
      </c>
      <c r="H759" s="16">
        <v>3410</v>
      </c>
      <c r="I759" s="17" t="s">
        <v>324</v>
      </c>
      <c r="J759" s="18">
        <v>19626200</v>
      </c>
      <c r="K759" s="19">
        <v>19626200</v>
      </c>
      <c r="L759" s="19">
        <v>0</v>
      </c>
      <c r="M759" s="19">
        <v>0</v>
      </c>
      <c r="N759" s="19">
        <v>19626200</v>
      </c>
      <c r="O759" s="19">
        <v>0</v>
      </c>
      <c r="P759" s="19">
        <v>0</v>
      </c>
      <c r="Q759" s="19">
        <v>0</v>
      </c>
      <c r="R759" s="19">
        <v>4906556</v>
      </c>
      <c r="S759" s="19">
        <v>4906556</v>
      </c>
      <c r="T759" s="19">
        <v>0</v>
      </c>
      <c r="U759" s="19">
        <v>14719644</v>
      </c>
      <c r="V759" s="19">
        <v>0</v>
      </c>
      <c r="W759" s="19">
        <v>14719644</v>
      </c>
      <c r="X759" s="20">
        <f t="shared" si="162"/>
        <v>0.25000030571379073</v>
      </c>
      <c r="Y759" s="20">
        <f t="shared" si="163"/>
        <v>0</v>
      </c>
      <c r="Z759" s="21">
        <f t="shared" si="164"/>
        <v>0.25000030571379073</v>
      </c>
    </row>
    <row r="760" spans="1:26" ht="210" outlineLevel="2" x14ac:dyDescent="0.25">
      <c r="A760" s="15" t="s">
        <v>312</v>
      </c>
      <c r="B760" s="16" t="s">
        <v>35</v>
      </c>
      <c r="C760" s="16" t="s">
        <v>123</v>
      </c>
      <c r="D760" s="16" t="s">
        <v>234</v>
      </c>
      <c r="E760" s="16" t="s">
        <v>325</v>
      </c>
      <c r="F760" s="16" t="s">
        <v>38</v>
      </c>
      <c r="G760" s="16">
        <v>1320</v>
      </c>
      <c r="H760" s="16">
        <v>3410</v>
      </c>
      <c r="I760" s="17" t="s">
        <v>326</v>
      </c>
      <c r="J760" s="18">
        <v>418072199</v>
      </c>
      <c r="K760" s="19">
        <v>418072199</v>
      </c>
      <c r="L760" s="19">
        <v>0</v>
      </c>
      <c r="M760" s="19">
        <v>0</v>
      </c>
      <c r="N760" s="19">
        <v>418072199</v>
      </c>
      <c r="O760" s="19">
        <v>0</v>
      </c>
      <c r="P760" s="19">
        <v>0</v>
      </c>
      <c r="Q760" s="19">
        <v>0</v>
      </c>
      <c r="R760" s="19">
        <v>104518058</v>
      </c>
      <c r="S760" s="19">
        <v>104518058</v>
      </c>
      <c r="T760" s="19">
        <v>0</v>
      </c>
      <c r="U760" s="19">
        <v>313554141</v>
      </c>
      <c r="V760" s="19">
        <v>0</v>
      </c>
      <c r="W760" s="19">
        <v>313554141</v>
      </c>
      <c r="X760" s="20">
        <f t="shared" si="162"/>
        <v>0.25000001973343366</v>
      </c>
      <c r="Y760" s="20">
        <f t="shared" si="163"/>
        <v>0</v>
      </c>
      <c r="Z760" s="21">
        <f t="shared" si="164"/>
        <v>0.25000001973343366</v>
      </c>
    </row>
    <row r="761" spans="1:26" ht="210" outlineLevel="2" x14ac:dyDescent="0.25">
      <c r="A761" s="15" t="s">
        <v>312</v>
      </c>
      <c r="B761" s="16" t="s">
        <v>35</v>
      </c>
      <c r="C761" s="16" t="s">
        <v>123</v>
      </c>
      <c r="D761" s="16" t="s">
        <v>234</v>
      </c>
      <c r="E761" s="16" t="s">
        <v>327</v>
      </c>
      <c r="F761" s="16" t="s">
        <v>38</v>
      </c>
      <c r="G761" s="16">
        <v>1320</v>
      </c>
      <c r="H761" s="16">
        <v>3410</v>
      </c>
      <c r="I761" s="17" t="s">
        <v>328</v>
      </c>
      <c r="J761" s="18">
        <v>152215262</v>
      </c>
      <c r="K761" s="19">
        <v>152215262</v>
      </c>
      <c r="L761" s="19">
        <v>0</v>
      </c>
      <c r="M761" s="19">
        <v>0</v>
      </c>
      <c r="N761" s="19">
        <v>152215262</v>
      </c>
      <c r="O761" s="19">
        <v>0</v>
      </c>
      <c r="P761" s="19">
        <v>0</v>
      </c>
      <c r="Q761" s="19">
        <v>0</v>
      </c>
      <c r="R761" s="19">
        <v>38053817</v>
      </c>
      <c r="S761" s="19">
        <v>38053817</v>
      </c>
      <c r="T761" s="19">
        <v>0</v>
      </c>
      <c r="U761" s="19">
        <v>114161445</v>
      </c>
      <c r="V761" s="19">
        <v>0</v>
      </c>
      <c r="W761" s="19">
        <v>114161445</v>
      </c>
      <c r="X761" s="20">
        <f t="shared" si="162"/>
        <v>0.25000000985446519</v>
      </c>
      <c r="Y761" s="20">
        <f t="shared" si="163"/>
        <v>0</v>
      </c>
      <c r="Z761" s="21">
        <f t="shared" si="164"/>
        <v>0.25000000985446519</v>
      </c>
    </row>
    <row r="762" spans="1:26" ht="210" outlineLevel="2" x14ac:dyDescent="0.25">
      <c r="A762" s="15" t="s">
        <v>400</v>
      </c>
      <c r="B762" s="16" t="s">
        <v>257</v>
      </c>
      <c r="C762" s="16" t="s">
        <v>123</v>
      </c>
      <c r="D762" s="16" t="s">
        <v>234</v>
      </c>
      <c r="E762" s="16" t="s">
        <v>280</v>
      </c>
      <c r="F762" s="16" t="s">
        <v>38</v>
      </c>
      <c r="G762" s="16">
        <v>1320</v>
      </c>
      <c r="H762" s="16">
        <v>3420</v>
      </c>
      <c r="I762" s="17" t="s">
        <v>437</v>
      </c>
      <c r="J762" s="18">
        <v>19400316</v>
      </c>
      <c r="K762" s="19">
        <v>19400316</v>
      </c>
      <c r="L762" s="19">
        <v>0</v>
      </c>
      <c r="M762" s="19">
        <v>0</v>
      </c>
      <c r="N762" s="19">
        <v>19400316</v>
      </c>
      <c r="O762" s="19">
        <v>0</v>
      </c>
      <c r="P762" s="19">
        <v>5</v>
      </c>
      <c r="Q762" s="19">
        <v>0</v>
      </c>
      <c r="R762" s="19">
        <v>4850074</v>
      </c>
      <c r="S762" s="19">
        <v>4850074</v>
      </c>
      <c r="T762" s="19">
        <v>0</v>
      </c>
      <c r="U762" s="19">
        <v>14550237</v>
      </c>
      <c r="V762" s="19">
        <v>0</v>
      </c>
      <c r="W762" s="19">
        <v>14550237</v>
      </c>
      <c r="X762" s="20">
        <f t="shared" si="162"/>
        <v>0.24999974227223928</v>
      </c>
      <c r="Y762" s="20">
        <f t="shared" si="163"/>
        <v>2.5772776072307274E-7</v>
      </c>
      <c r="Z762" s="21">
        <f t="shared" si="164"/>
        <v>0.25</v>
      </c>
    </row>
    <row r="763" spans="1:26" ht="150" outlineLevel="2" x14ac:dyDescent="0.25">
      <c r="A763" s="15" t="s">
        <v>400</v>
      </c>
      <c r="B763" s="16" t="s">
        <v>286</v>
      </c>
      <c r="C763" s="16" t="s">
        <v>123</v>
      </c>
      <c r="D763" s="16" t="s">
        <v>234</v>
      </c>
      <c r="E763" s="16" t="s">
        <v>57</v>
      </c>
      <c r="F763" s="16" t="s">
        <v>38</v>
      </c>
      <c r="G763" s="16">
        <v>1320</v>
      </c>
      <c r="H763" s="16">
        <v>3420</v>
      </c>
      <c r="I763" s="17" t="s">
        <v>446</v>
      </c>
      <c r="J763" s="18">
        <v>19116155</v>
      </c>
      <c r="K763" s="19">
        <v>19116155</v>
      </c>
      <c r="L763" s="19">
        <v>0</v>
      </c>
      <c r="M763" s="19">
        <v>0</v>
      </c>
      <c r="N763" s="19">
        <v>19116155</v>
      </c>
      <c r="O763" s="19">
        <v>0</v>
      </c>
      <c r="P763" s="19">
        <v>0</v>
      </c>
      <c r="Q763" s="19">
        <v>0</v>
      </c>
      <c r="R763" s="19">
        <v>4779036</v>
      </c>
      <c r="S763" s="19">
        <v>4779036</v>
      </c>
      <c r="T763" s="19">
        <v>0</v>
      </c>
      <c r="U763" s="19">
        <v>14337119</v>
      </c>
      <c r="V763" s="19">
        <v>0</v>
      </c>
      <c r="W763" s="19">
        <v>14337119</v>
      </c>
      <c r="X763" s="20">
        <f t="shared" si="162"/>
        <v>0.24999985614261863</v>
      </c>
      <c r="Y763" s="20">
        <f t="shared" si="163"/>
        <v>0</v>
      </c>
      <c r="Z763" s="21">
        <f t="shared" si="164"/>
        <v>0.24999985614261863</v>
      </c>
    </row>
    <row r="764" spans="1:26" ht="90" outlineLevel="2" x14ac:dyDescent="0.25">
      <c r="A764" s="15" t="s">
        <v>400</v>
      </c>
      <c r="B764" s="16" t="s">
        <v>286</v>
      </c>
      <c r="C764" s="16" t="s">
        <v>123</v>
      </c>
      <c r="D764" s="16" t="s">
        <v>234</v>
      </c>
      <c r="E764" s="16" t="s">
        <v>126</v>
      </c>
      <c r="F764" s="16" t="s">
        <v>38</v>
      </c>
      <c r="G764" s="16">
        <v>1320</v>
      </c>
      <c r="H764" s="16">
        <v>3420</v>
      </c>
      <c r="I764" s="17" t="s">
        <v>447</v>
      </c>
      <c r="J764" s="18">
        <v>82756295</v>
      </c>
      <c r="K764" s="19">
        <v>82756295</v>
      </c>
      <c r="L764" s="19">
        <v>0</v>
      </c>
      <c r="M764" s="19">
        <v>0</v>
      </c>
      <c r="N764" s="19">
        <v>82756295</v>
      </c>
      <c r="O764" s="19">
        <v>0</v>
      </c>
      <c r="P764" s="19">
        <v>3</v>
      </c>
      <c r="Q764" s="19">
        <v>0</v>
      </c>
      <c r="R764" s="19">
        <v>20689071</v>
      </c>
      <c r="S764" s="19">
        <v>20689071</v>
      </c>
      <c r="T764" s="19">
        <v>0</v>
      </c>
      <c r="U764" s="19">
        <v>62067221</v>
      </c>
      <c r="V764" s="19">
        <v>0</v>
      </c>
      <c r="W764" s="19">
        <v>62067221</v>
      </c>
      <c r="X764" s="20">
        <f t="shared" si="162"/>
        <v>0.2499999667698995</v>
      </c>
      <c r="Y764" s="20">
        <f t="shared" si="163"/>
        <v>3.6251018729149245E-8</v>
      </c>
      <c r="Z764" s="21">
        <f t="shared" si="164"/>
        <v>0.25000000302091824</v>
      </c>
    </row>
    <row r="765" spans="1:26" ht="210" outlineLevel="2" x14ac:dyDescent="0.25">
      <c r="A765" s="15" t="s">
        <v>400</v>
      </c>
      <c r="B765" s="16" t="s">
        <v>465</v>
      </c>
      <c r="C765" s="16" t="s">
        <v>123</v>
      </c>
      <c r="D765" s="16" t="s">
        <v>234</v>
      </c>
      <c r="E765" s="16" t="s">
        <v>57</v>
      </c>
      <c r="F765" s="16" t="s">
        <v>38</v>
      </c>
      <c r="G765" s="16">
        <v>1320</v>
      </c>
      <c r="H765" s="16">
        <v>3480</v>
      </c>
      <c r="I765" s="17" t="s">
        <v>469</v>
      </c>
      <c r="J765" s="18">
        <v>14846025</v>
      </c>
      <c r="K765" s="19">
        <v>14846025</v>
      </c>
      <c r="L765" s="19">
        <v>0</v>
      </c>
      <c r="M765" s="19">
        <v>0</v>
      </c>
      <c r="N765" s="19">
        <v>14846025</v>
      </c>
      <c r="O765" s="19">
        <v>0</v>
      </c>
      <c r="P765" s="19">
        <v>0</v>
      </c>
      <c r="Q765" s="19">
        <v>0</v>
      </c>
      <c r="R765" s="19">
        <v>3711504</v>
      </c>
      <c r="S765" s="19">
        <v>3711504</v>
      </c>
      <c r="T765" s="19">
        <v>0</v>
      </c>
      <c r="U765" s="19">
        <v>11134521</v>
      </c>
      <c r="V765" s="19">
        <v>0</v>
      </c>
      <c r="W765" s="19">
        <v>11134521</v>
      </c>
      <c r="X765" s="20">
        <f t="shared" si="162"/>
        <v>0.24999984844428055</v>
      </c>
      <c r="Y765" s="20">
        <f t="shared" si="163"/>
        <v>0</v>
      </c>
      <c r="Z765" s="21">
        <f t="shared" si="164"/>
        <v>0.24999984844428055</v>
      </c>
    </row>
    <row r="766" spans="1:26" outlineLevel="1" x14ac:dyDescent="0.25">
      <c r="A766" s="22"/>
      <c r="B766" s="23"/>
      <c r="C766" s="23"/>
      <c r="D766" s="23" t="s">
        <v>577</v>
      </c>
      <c r="E766" s="23"/>
      <c r="F766" s="23"/>
      <c r="G766" s="23"/>
      <c r="H766" s="23"/>
      <c r="I766" s="24"/>
      <c r="J766" s="25">
        <f t="shared" ref="J766:W766" si="170">SUBTOTAL(9,J749:J765)</f>
        <v>11900207998</v>
      </c>
      <c r="K766" s="26">
        <f t="shared" si="170"/>
        <v>11900207998</v>
      </c>
      <c r="L766" s="26">
        <f t="shared" si="170"/>
        <v>-8000000</v>
      </c>
      <c r="M766" s="26">
        <f t="shared" si="170"/>
        <v>0</v>
      </c>
      <c r="N766" s="26">
        <f t="shared" si="170"/>
        <v>11892207998</v>
      </c>
      <c r="O766" s="26">
        <f t="shared" si="170"/>
        <v>0</v>
      </c>
      <c r="P766" s="26">
        <f t="shared" si="170"/>
        <v>8850008</v>
      </c>
      <c r="Q766" s="26">
        <f t="shared" si="170"/>
        <v>0</v>
      </c>
      <c r="R766" s="26">
        <f t="shared" si="170"/>
        <v>2901677022</v>
      </c>
      <c r="S766" s="26">
        <f t="shared" si="170"/>
        <v>2901677022</v>
      </c>
      <c r="T766" s="26">
        <f t="shared" si="170"/>
        <v>19125000</v>
      </c>
      <c r="U766" s="26">
        <f t="shared" si="170"/>
        <v>8989680968</v>
      </c>
      <c r="V766" s="26">
        <f t="shared" si="170"/>
        <v>0</v>
      </c>
      <c r="W766" s="26">
        <f t="shared" si="170"/>
        <v>8981680968</v>
      </c>
      <c r="X766" s="27">
        <f t="shared" si="162"/>
        <v>0.24399817279415195</v>
      </c>
      <c r="Y766" s="27">
        <f t="shared" si="163"/>
        <v>7.4418543650500994E-4</v>
      </c>
      <c r="Z766" s="28">
        <f t="shared" si="164"/>
        <v>0.24474235823065696</v>
      </c>
    </row>
    <row r="767" spans="1:26" ht="75" outlineLevel="2" x14ac:dyDescent="0.25">
      <c r="A767" s="15" t="s">
        <v>34</v>
      </c>
      <c r="B767" s="16" t="s">
        <v>35</v>
      </c>
      <c r="C767" s="16" t="s">
        <v>123</v>
      </c>
      <c r="D767" s="16" t="s">
        <v>150</v>
      </c>
      <c r="E767" s="16" t="s">
        <v>126</v>
      </c>
      <c r="F767" s="16" t="s">
        <v>38</v>
      </c>
      <c r="G767" s="16">
        <v>1320</v>
      </c>
      <c r="H767" s="16">
        <v>3480</v>
      </c>
      <c r="I767" s="17" t="s">
        <v>151</v>
      </c>
      <c r="J767" s="18">
        <v>156376300</v>
      </c>
      <c r="K767" s="19">
        <v>156376300</v>
      </c>
      <c r="L767" s="19">
        <v>0</v>
      </c>
      <c r="M767" s="19">
        <v>0</v>
      </c>
      <c r="N767" s="19">
        <v>156376300</v>
      </c>
      <c r="O767" s="19">
        <v>0</v>
      </c>
      <c r="P767" s="19">
        <v>1.95</v>
      </c>
      <c r="Q767" s="19">
        <v>0</v>
      </c>
      <c r="R767" s="19">
        <v>39094075.049999997</v>
      </c>
      <c r="S767" s="19">
        <v>39094075.049999997</v>
      </c>
      <c r="T767" s="19">
        <v>0</v>
      </c>
      <c r="U767" s="19">
        <v>117282223</v>
      </c>
      <c r="V767" s="19">
        <v>0</v>
      </c>
      <c r="W767" s="19">
        <v>117282223.00000001</v>
      </c>
      <c r="X767" s="20">
        <f t="shared" si="162"/>
        <v>0.25000000031974151</v>
      </c>
      <c r="Y767" s="20">
        <f t="shared" si="163"/>
        <v>1.2469920314011777E-8</v>
      </c>
      <c r="Z767" s="21">
        <f t="shared" si="164"/>
        <v>0.25000001278966183</v>
      </c>
    </row>
    <row r="768" spans="1:26" ht="75" outlineLevel="2" x14ac:dyDescent="0.25">
      <c r="A768" s="15" t="s">
        <v>34</v>
      </c>
      <c r="B768" s="16" t="s">
        <v>35</v>
      </c>
      <c r="C768" s="16" t="s">
        <v>123</v>
      </c>
      <c r="D768" s="16" t="s">
        <v>150</v>
      </c>
      <c r="E768" s="16" t="s">
        <v>127</v>
      </c>
      <c r="F768" s="16" t="s">
        <v>38</v>
      </c>
      <c r="G768" s="16">
        <v>1320</v>
      </c>
      <c r="H768" s="16">
        <v>3480</v>
      </c>
      <c r="I768" s="17" t="s">
        <v>152</v>
      </c>
      <c r="J768" s="18">
        <v>112000000</v>
      </c>
      <c r="K768" s="19">
        <v>112000000</v>
      </c>
      <c r="L768" s="19">
        <v>0</v>
      </c>
      <c r="M768" s="19">
        <v>0</v>
      </c>
      <c r="N768" s="19">
        <v>112000000</v>
      </c>
      <c r="O768" s="19">
        <v>0</v>
      </c>
      <c r="P768" s="19">
        <v>28000002</v>
      </c>
      <c r="Q768" s="19">
        <v>0</v>
      </c>
      <c r="R768" s="19">
        <v>0</v>
      </c>
      <c r="S768" s="19">
        <v>0</v>
      </c>
      <c r="T768" s="19">
        <v>0</v>
      </c>
      <c r="U768" s="19">
        <v>83999998</v>
      </c>
      <c r="V768" s="19">
        <v>0</v>
      </c>
      <c r="W768" s="19">
        <v>83999998</v>
      </c>
      <c r="X768" s="20">
        <f t="shared" si="162"/>
        <v>0</v>
      </c>
      <c r="Y768" s="20">
        <f t="shared" si="163"/>
        <v>0.25000001785714288</v>
      </c>
      <c r="Z768" s="21">
        <f t="shared" si="164"/>
        <v>0.25000001785714288</v>
      </c>
    </row>
    <row r="769" spans="1:26" ht="315" outlineLevel="2" x14ac:dyDescent="0.25">
      <c r="A769" s="15" t="s">
        <v>400</v>
      </c>
      <c r="B769" s="16" t="s">
        <v>243</v>
      </c>
      <c r="C769" s="16" t="s">
        <v>123</v>
      </c>
      <c r="D769" s="16" t="s">
        <v>150</v>
      </c>
      <c r="E769" s="16" t="s">
        <v>57</v>
      </c>
      <c r="F769" s="16" t="s">
        <v>38</v>
      </c>
      <c r="G769" s="16">
        <v>1320</v>
      </c>
      <c r="H769" s="16">
        <v>3410</v>
      </c>
      <c r="I769" s="17" t="s">
        <v>410</v>
      </c>
      <c r="J769" s="18">
        <v>202281955</v>
      </c>
      <c r="K769" s="19">
        <v>202281955</v>
      </c>
      <c r="L769" s="19">
        <v>0</v>
      </c>
      <c r="M769" s="19">
        <v>0</v>
      </c>
      <c r="N769" s="19">
        <v>202281955</v>
      </c>
      <c r="O769" s="19">
        <v>0</v>
      </c>
      <c r="P769" s="19">
        <v>0</v>
      </c>
      <c r="Q769" s="19">
        <v>0</v>
      </c>
      <c r="R769" s="19">
        <v>50570490</v>
      </c>
      <c r="S769" s="19">
        <v>50570490</v>
      </c>
      <c r="T769" s="19">
        <v>0</v>
      </c>
      <c r="U769" s="19">
        <v>151711465</v>
      </c>
      <c r="V769" s="19">
        <v>0</v>
      </c>
      <c r="W769" s="19">
        <v>151711465</v>
      </c>
      <c r="X769" s="20">
        <f t="shared" si="162"/>
        <v>0.25000000617949336</v>
      </c>
      <c r="Y769" s="20">
        <f t="shared" si="163"/>
        <v>0</v>
      </c>
      <c r="Z769" s="21">
        <f t="shared" si="164"/>
        <v>0.25000000617949336</v>
      </c>
    </row>
    <row r="770" spans="1:26" ht="330" outlineLevel="2" x14ac:dyDescent="0.25">
      <c r="A770" s="15" t="s">
        <v>400</v>
      </c>
      <c r="B770" s="16" t="s">
        <v>257</v>
      </c>
      <c r="C770" s="16" t="s">
        <v>123</v>
      </c>
      <c r="D770" s="16" t="s">
        <v>150</v>
      </c>
      <c r="E770" s="16" t="s">
        <v>57</v>
      </c>
      <c r="F770" s="16" t="s">
        <v>38</v>
      </c>
      <c r="G770" s="16">
        <v>1320</v>
      </c>
      <c r="H770" s="16">
        <v>3420</v>
      </c>
      <c r="I770" s="17" t="s">
        <v>438</v>
      </c>
      <c r="J770" s="18">
        <v>283912817</v>
      </c>
      <c r="K770" s="19">
        <v>283912817</v>
      </c>
      <c r="L770" s="19">
        <v>0</v>
      </c>
      <c r="M770" s="19">
        <v>0</v>
      </c>
      <c r="N770" s="19">
        <v>283912817</v>
      </c>
      <c r="O770" s="19">
        <v>0</v>
      </c>
      <c r="P770" s="19">
        <v>0</v>
      </c>
      <c r="Q770" s="19">
        <v>0</v>
      </c>
      <c r="R770" s="19">
        <v>70978203</v>
      </c>
      <c r="S770" s="19">
        <v>70978203</v>
      </c>
      <c r="T770" s="19">
        <v>0</v>
      </c>
      <c r="U770" s="19">
        <v>212934614</v>
      </c>
      <c r="V770" s="19">
        <v>0</v>
      </c>
      <c r="W770" s="19">
        <v>212934614</v>
      </c>
      <c r="X770" s="20">
        <f t="shared" si="162"/>
        <v>0.24999999559723998</v>
      </c>
      <c r="Y770" s="20">
        <f t="shared" si="163"/>
        <v>0</v>
      </c>
      <c r="Z770" s="21">
        <f t="shared" si="164"/>
        <v>0.24999999559723998</v>
      </c>
    </row>
    <row r="771" spans="1:26" ht="90" outlineLevel="2" x14ac:dyDescent="0.25">
      <c r="A771" s="15" t="s">
        <v>400</v>
      </c>
      <c r="B771" s="16" t="s">
        <v>286</v>
      </c>
      <c r="C771" s="16" t="s">
        <v>123</v>
      </c>
      <c r="D771" s="16" t="s">
        <v>150</v>
      </c>
      <c r="E771" s="16" t="s">
        <v>57</v>
      </c>
      <c r="F771" s="16" t="s">
        <v>38</v>
      </c>
      <c r="G771" s="16">
        <v>1320</v>
      </c>
      <c r="H771" s="16">
        <v>3420</v>
      </c>
      <c r="I771" s="17" t="s">
        <v>448</v>
      </c>
      <c r="J771" s="18">
        <v>733150526</v>
      </c>
      <c r="K771" s="19">
        <v>733150526</v>
      </c>
      <c r="L771" s="19">
        <v>0</v>
      </c>
      <c r="M771" s="19">
        <v>0</v>
      </c>
      <c r="N771" s="19">
        <v>733150526</v>
      </c>
      <c r="O771" s="19">
        <v>0</v>
      </c>
      <c r="P771" s="19">
        <v>42194359.560000002</v>
      </c>
      <c r="Q771" s="19">
        <v>0</v>
      </c>
      <c r="R771" s="19">
        <v>167277220.44</v>
      </c>
      <c r="S771" s="19">
        <v>167277220.44</v>
      </c>
      <c r="T771" s="19">
        <v>0</v>
      </c>
      <c r="U771" s="19">
        <v>523678946</v>
      </c>
      <c r="V771" s="19">
        <v>0</v>
      </c>
      <c r="W771" s="19">
        <v>523678946.00000006</v>
      </c>
      <c r="X771" s="20">
        <f t="shared" si="162"/>
        <v>0.22816217748986514</v>
      </c>
      <c r="Y771" s="20">
        <f t="shared" si="163"/>
        <v>5.7552109783250704E-2</v>
      </c>
      <c r="Z771" s="21">
        <f t="shared" si="164"/>
        <v>0.28571428727311587</v>
      </c>
    </row>
    <row r="772" spans="1:26" ht="90" outlineLevel="2" x14ac:dyDescent="0.25">
      <c r="A772" s="15" t="s">
        <v>400</v>
      </c>
      <c r="B772" s="16" t="s">
        <v>286</v>
      </c>
      <c r="C772" s="16" t="s">
        <v>123</v>
      </c>
      <c r="D772" s="16" t="s">
        <v>150</v>
      </c>
      <c r="E772" s="16" t="s">
        <v>126</v>
      </c>
      <c r="F772" s="16" t="s">
        <v>38</v>
      </c>
      <c r="G772" s="16">
        <v>1320</v>
      </c>
      <c r="H772" s="16">
        <v>3420</v>
      </c>
      <c r="I772" s="17" t="s">
        <v>449</v>
      </c>
      <c r="J772" s="18">
        <v>1632644058</v>
      </c>
      <c r="K772" s="19">
        <v>1632644058</v>
      </c>
      <c r="L772" s="19">
        <v>0</v>
      </c>
      <c r="M772" s="19">
        <v>0</v>
      </c>
      <c r="N772" s="19">
        <v>1632644058</v>
      </c>
      <c r="O772" s="19">
        <v>0</v>
      </c>
      <c r="P772" s="19">
        <v>99603402.75</v>
      </c>
      <c r="Q772" s="19">
        <v>0</v>
      </c>
      <c r="R772" s="19">
        <v>366866329.25</v>
      </c>
      <c r="S772" s="19">
        <v>366866329.25</v>
      </c>
      <c r="T772" s="19">
        <v>0</v>
      </c>
      <c r="U772" s="19">
        <v>1166174326</v>
      </c>
      <c r="V772" s="19">
        <v>0</v>
      </c>
      <c r="W772" s="19">
        <v>1166174326</v>
      </c>
      <c r="X772" s="20">
        <f t="shared" si="162"/>
        <v>0.22470686580601881</v>
      </c>
      <c r="Y772" s="20">
        <f t="shared" si="163"/>
        <v>6.100742060827076E-2</v>
      </c>
      <c r="Z772" s="21">
        <f t="shared" si="164"/>
        <v>0.28571428641428959</v>
      </c>
    </row>
    <row r="773" spans="1:26" outlineLevel="1" x14ac:dyDescent="0.25">
      <c r="A773" s="22"/>
      <c r="B773" s="23"/>
      <c r="C773" s="23"/>
      <c r="D773" s="23" t="s">
        <v>578</v>
      </c>
      <c r="E773" s="23"/>
      <c r="F773" s="23"/>
      <c r="G773" s="23"/>
      <c r="H773" s="23"/>
      <c r="I773" s="24"/>
      <c r="J773" s="25">
        <f t="shared" ref="J773:W773" si="171">SUBTOTAL(9,J767:J772)</f>
        <v>3120365656</v>
      </c>
      <c r="K773" s="26">
        <f t="shared" si="171"/>
        <v>3120365656</v>
      </c>
      <c r="L773" s="26">
        <f t="shared" si="171"/>
        <v>0</v>
      </c>
      <c r="M773" s="26">
        <f t="shared" si="171"/>
        <v>0</v>
      </c>
      <c r="N773" s="26">
        <f t="shared" si="171"/>
        <v>3120365656</v>
      </c>
      <c r="O773" s="26">
        <f t="shared" si="171"/>
        <v>0</v>
      </c>
      <c r="P773" s="26">
        <f t="shared" si="171"/>
        <v>169797766.25999999</v>
      </c>
      <c r="Q773" s="26">
        <f t="shared" si="171"/>
        <v>0</v>
      </c>
      <c r="R773" s="26">
        <f t="shared" si="171"/>
        <v>694786317.74000001</v>
      </c>
      <c r="S773" s="26">
        <f t="shared" si="171"/>
        <v>694786317.74000001</v>
      </c>
      <c r="T773" s="26">
        <f t="shared" si="171"/>
        <v>0</v>
      </c>
      <c r="U773" s="26">
        <f t="shared" si="171"/>
        <v>2255781572</v>
      </c>
      <c r="V773" s="26">
        <f t="shared" si="171"/>
        <v>0</v>
      </c>
      <c r="W773" s="26">
        <f t="shared" si="171"/>
        <v>2255781572</v>
      </c>
      <c r="X773" s="27">
        <f t="shared" si="162"/>
        <v>0.22266182695737247</v>
      </c>
      <c r="Y773" s="27">
        <f t="shared" si="163"/>
        <v>5.4415983567023332E-2</v>
      </c>
      <c r="Z773" s="28">
        <f t="shared" si="164"/>
        <v>0.27707781052439578</v>
      </c>
    </row>
    <row r="774" spans="1:26" ht="135" outlineLevel="2" x14ac:dyDescent="0.25">
      <c r="A774" s="15" t="s">
        <v>172</v>
      </c>
      <c r="B774" s="16" t="s">
        <v>35</v>
      </c>
      <c r="C774" s="16" t="s">
        <v>123</v>
      </c>
      <c r="D774" s="16" t="s">
        <v>239</v>
      </c>
      <c r="E774" s="16"/>
      <c r="F774" s="16" t="s">
        <v>38</v>
      </c>
      <c r="G774" s="16">
        <v>1320</v>
      </c>
      <c r="H774" s="16">
        <v>3480</v>
      </c>
      <c r="I774" s="17" t="s">
        <v>240</v>
      </c>
      <c r="J774" s="18">
        <v>728705532</v>
      </c>
      <c r="K774" s="19">
        <v>728705532</v>
      </c>
      <c r="L774" s="19">
        <v>0</v>
      </c>
      <c r="M774" s="19">
        <v>0</v>
      </c>
      <c r="N774" s="19">
        <v>728705532</v>
      </c>
      <c r="O774" s="19">
        <v>0</v>
      </c>
      <c r="P774" s="19">
        <v>219755484.22999999</v>
      </c>
      <c r="Q774" s="19">
        <v>0</v>
      </c>
      <c r="R774" s="19">
        <v>179017561.77000001</v>
      </c>
      <c r="S774" s="19">
        <v>177506290.22999999</v>
      </c>
      <c r="T774" s="19">
        <v>0</v>
      </c>
      <c r="U774" s="19">
        <v>329932486</v>
      </c>
      <c r="V774" s="19">
        <v>0</v>
      </c>
      <c r="W774" s="19">
        <v>329932486</v>
      </c>
      <c r="X774" s="20">
        <f t="shared" si="162"/>
        <v>0.24566516090343063</v>
      </c>
      <c r="Y774" s="20">
        <f t="shared" si="163"/>
        <v>0.30156966645616184</v>
      </c>
      <c r="Z774" s="21">
        <f t="shared" si="164"/>
        <v>0.5472348273595925</v>
      </c>
    </row>
    <row r="775" spans="1:26" ht="330" outlineLevel="2" x14ac:dyDescent="0.25">
      <c r="A775" s="15" t="s">
        <v>242</v>
      </c>
      <c r="B775" s="16" t="s">
        <v>257</v>
      </c>
      <c r="C775" s="16" t="s">
        <v>123</v>
      </c>
      <c r="D775" s="16" t="s">
        <v>239</v>
      </c>
      <c r="E775" s="16"/>
      <c r="F775" s="16" t="s">
        <v>38</v>
      </c>
      <c r="G775" s="16">
        <v>1320</v>
      </c>
      <c r="H775" s="16">
        <v>3480</v>
      </c>
      <c r="I775" s="17" t="s">
        <v>282</v>
      </c>
      <c r="J775" s="18">
        <v>0</v>
      </c>
      <c r="K775" s="19">
        <v>0</v>
      </c>
      <c r="L775" s="19">
        <v>43882390</v>
      </c>
      <c r="M775" s="19">
        <v>0</v>
      </c>
      <c r="N775" s="19">
        <v>43882390</v>
      </c>
      <c r="O775" s="19">
        <v>0</v>
      </c>
      <c r="P775" s="19">
        <v>0</v>
      </c>
      <c r="Q775" s="19">
        <v>0</v>
      </c>
      <c r="R775" s="19">
        <v>0</v>
      </c>
      <c r="S775" s="19">
        <v>0</v>
      </c>
      <c r="T775" s="19">
        <v>0</v>
      </c>
      <c r="U775" s="19">
        <v>0</v>
      </c>
      <c r="V775" s="19">
        <v>0</v>
      </c>
      <c r="W775" s="19">
        <v>43882390</v>
      </c>
      <c r="X775" s="20">
        <f t="shared" si="162"/>
        <v>0</v>
      </c>
      <c r="Y775" s="20">
        <f t="shared" si="163"/>
        <v>0</v>
      </c>
      <c r="Z775" s="21">
        <f t="shared" si="164"/>
        <v>0</v>
      </c>
    </row>
    <row r="776" spans="1:26" ht="135" outlineLevel="2" x14ac:dyDescent="0.25">
      <c r="A776" s="15" t="s">
        <v>242</v>
      </c>
      <c r="B776" s="16" t="s">
        <v>286</v>
      </c>
      <c r="C776" s="16" t="s">
        <v>123</v>
      </c>
      <c r="D776" s="16" t="s">
        <v>239</v>
      </c>
      <c r="E776" s="16"/>
      <c r="F776" s="16" t="s">
        <v>38</v>
      </c>
      <c r="G776" s="16">
        <v>1320</v>
      </c>
      <c r="H776" s="16">
        <v>3480</v>
      </c>
      <c r="I776" s="17" t="s">
        <v>292</v>
      </c>
      <c r="J776" s="18">
        <v>3000000</v>
      </c>
      <c r="K776" s="19">
        <v>3000000</v>
      </c>
      <c r="L776" s="19">
        <v>0</v>
      </c>
      <c r="M776" s="19">
        <v>0</v>
      </c>
      <c r="N776" s="19">
        <v>3000000</v>
      </c>
      <c r="O776" s="19">
        <v>0</v>
      </c>
      <c r="P776" s="19">
        <v>0</v>
      </c>
      <c r="Q776" s="19">
        <v>0</v>
      </c>
      <c r="R776" s="19">
        <v>0</v>
      </c>
      <c r="S776" s="19">
        <v>0</v>
      </c>
      <c r="T776" s="19">
        <v>750000</v>
      </c>
      <c r="U776" s="19">
        <v>3000000</v>
      </c>
      <c r="V776" s="19">
        <v>0</v>
      </c>
      <c r="W776" s="19">
        <v>3000000</v>
      </c>
      <c r="X776" s="20">
        <f t="shared" si="162"/>
        <v>0</v>
      </c>
      <c r="Y776" s="20">
        <f t="shared" si="163"/>
        <v>0</v>
      </c>
      <c r="Z776" s="21">
        <f t="shared" si="164"/>
        <v>0</v>
      </c>
    </row>
    <row r="777" spans="1:26" ht="180" outlineLevel="2" x14ac:dyDescent="0.25">
      <c r="A777" s="15" t="s">
        <v>296</v>
      </c>
      <c r="B777" s="16" t="s">
        <v>35</v>
      </c>
      <c r="C777" s="16" t="s">
        <v>123</v>
      </c>
      <c r="D777" s="16" t="s">
        <v>239</v>
      </c>
      <c r="E777" s="16"/>
      <c r="F777" s="16" t="s">
        <v>38</v>
      </c>
      <c r="G777" s="16">
        <v>1320</v>
      </c>
      <c r="H777" s="16">
        <v>3480</v>
      </c>
      <c r="I777" s="17" t="s">
        <v>305</v>
      </c>
      <c r="J777" s="18"/>
      <c r="K777" s="19"/>
      <c r="L777" s="19">
        <v>0</v>
      </c>
      <c r="M777" s="19">
        <v>6315587</v>
      </c>
      <c r="N777" s="19">
        <v>6315587</v>
      </c>
      <c r="O777" s="19"/>
      <c r="P777" s="19"/>
      <c r="Q777" s="19"/>
      <c r="R777" s="19"/>
      <c r="S777" s="19"/>
      <c r="T777" s="19"/>
      <c r="U777" s="19"/>
      <c r="V777" s="19"/>
      <c r="W777" s="19">
        <v>6315587</v>
      </c>
      <c r="X777" s="20">
        <f t="shared" ref="X777:X809" si="172">R777/N777</f>
        <v>0</v>
      </c>
      <c r="Y777" s="20">
        <f t="shared" ref="Y777:Y809" si="173">(O777+P777+Q777)/N777</f>
        <v>0</v>
      </c>
      <c r="Z777" s="21">
        <f t="shared" ref="Z777:Z809" si="174">X777+Y777</f>
        <v>0</v>
      </c>
    </row>
    <row r="778" spans="1:26" ht="135" outlineLevel="2" x14ac:dyDescent="0.25">
      <c r="A778" s="15" t="s">
        <v>341</v>
      </c>
      <c r="B778" s="16" t="s">
        <v>35</v>
      </c>
      <c r="C778" s="16" t="s">
        <v>123</v>
      </c>
      <c r="D778" s="16" t="s">
        <v>239</v>
      </c>
      <c r="E778" s="16"/>
      <c r="F778" s="16" t="s">
        <v>38</v>
      </c>
      <c r="G778" s="16">
        <v>1320</v>
      </c>
      <c r="H778" s="16">
        <v>3480</v>
      </c>
      <c r="I778" s="17" t="s">
        <v>358</v>
      </c>
      <c r="J778" s="18"/>
      <c r="K778" s="19"/>
      <c r="L778" s="19">
        <v>0</v>
      </c>
      <c r="M778" s="19">
        <v>42432941</v>
      </c>
      <c r="N778" s="19">
        <v>42432941</v>
      </c>
      <c r="O778" s="19"/>
      <c r="P778" s="19"/>
      <c r="Q778" s="19"/>
      <c r="R778" s="19"/>
      <c r="S778" s="19"/>
      <c r="T778" s="19"/>
      <c r="U778" s="19"/>
      <c r="V778" s="19"/>
      <c r="W778" s="19">
        <v>42432941</v>
      </c>
      <c r="X778" s="20">
        <f t="shared" si="172"/>
        <v>0</v>
      </c>
      <c r="Y778" s="20">
        <f t="shared" si="173"/>
        <v>0</v>
      </c>
      <c r="Z778" s="21">
        <f t="shared" si="174"/>
        <v>0</v>
      </c>
    </row>
    <row r="779" spans="1:26" ht="120" outlineLevel="2" x14ac:dyDescent="0.25">
      <c r="A779" s="15" t="s">
        <v>362</v>
      </c>
      <c r="B779" s="16" t="s">
        <v>35</v>
      </c>
      <c r="C779" s="16" t="s">
        <v>123</v>
      </c>
      <c r="D779" s="16" t="s">
        <v>239</v>
      </c>
      <c r="E779" s="16"/>
      <c r="F779" s="16" t="s">
        <v>38</v>
      </c>
      <c r="G779" s="16">
        <v>1320</v>
      </c>
      <c r="H779" s="16">
        <v>3460</v>
      </c>
      <c r="I779" s="17" t="s">
        <v>397</v>
      </c>
      <c r="J779" s="18">
        <v>413462164</v>
      </c>
      <c r="K779" s="19">
        <v>413462164</v>
      </c>
      <c r="L779" s="19">
        <v>0</v>
      </c>
      <c r="M779" s="19">
        <v>1200000000</v>
      </c>
      <c r="N779" s="19">
        <v>1613462164</v>
      </c>
      <c r="O779" s="19">
        <v>0</v>
      </c>
      <c r="P779" s="19">
        <v>0</v>
      </c>
      <c r="Q779" s="19">
        <v>0</v>
      </c>
      <c r="R779" s="19">
        <v>0</v>
      </c>
      <c r="S779" s="19">
        <v>0</v>
      </c>
      <c r="T779" s="19">
        <v>310096623</v>
      </c>
      <c r="U779" s="19">
        <v>413462164</v>
      </c>
      <c r="V779" s="19">
        <v>0</v>
      </c>
      <c r="W779" s="19">
        <v>1613462164</v>
      </c>
      <c r="X779" s="20">
        <f t="shared" si="172"/>
        <v>0</v>
      </c>
      <c r="Y779" s="20">
        <f t="shared" si="173"/>
        <v>0</v>
      </c>
      <c r="Z779" s="21">
        <f t="shared" si="174"/>
        <v>0</v>
      </c>
    </row>
    <row r="780" spans="1:26" outlineLevel="1" x14ac:dyDescent="0.25">
      <c r="A780" s="22"/>
      <c r="B780" s="23"/>
      <c r="C780" s="23"/>
      <c r="D780" s="23" t="s">
        <v>579</v>
      </c>
      <c r="E780" s="23"/>
      <c r="F780" s="23"/>
      <c r="G780" s="23"/>
      <c r="H780" s="23"/>
      <c r="I780" s="24"/>
      <c r="J780" s="25">
        <f t="shared" ref="J780:W780" si="175">SUBTOTAL(9,J774:J779)</f>
        <v>1145167696</v>
      </c>
      <c r="K780" s="26">
        <f t="shared" si="175"/>
        <v>1145167696</v>
      </c>
      <c r="L780" s="26">
        <f t="shared" si="175"/>
        <v>43882390</v>
      </c>
      <c r="M780" s="26">
        <f t="shared" si="175"/>
        <v>1248748528</v>
      </c>
      <c r="N780" s="26">
        <f t="shared" si="175"/>
        <v>2437798614</v>
      </c>
      <c r="O780" s="26">
        <f t="shared" si="175"/>
        <v>0</v>
      </c>
      <c r="P780" s="26">
        <f t="shared" si="175"/>
        <v>219755484.22999999</v>
      </c>
      <c r="Q780" s="26">
        <f t="shared" si="175"/>
        <v>0</v>
      </c>
      <c r="R780" s="26">
        <f t="shared" si="175"/>
        <v>179017561.77000001</v>
      </c>
      <c r="S780" s="26">
        <f t="shared" si="175"/>
        <v>177506290.22999999</v>
      </c>
      <c r="T780" s="26">
        <f t="shared" si="175"/>
        <v>310846623</v>
      </c>
      <c r="U780" s="26">
        <f t="shared" si="175"/>
        <v>746394650</v>
      </c>
      <c r="V780" s="26">
        <f t="shared" si="175"/>
        <v>0</v>
      </c>
      <c r="W780" s="26">
        <f t="shared" si="175"/>
        <v>2039025568</v>
      </c>
      <c r="X780" s="27">
        <f t="shared" si="172"/>
        <v>7.34341059765653E-2</v>
      </c>
      <c r="Y780" s="27">
        <f t="shared" si="173"/>
        <v>9.0145052576520987E-2</v>
      </c>
      <c r="Z780" s="28">
        <f t="shared" si="174"/>
        <v>0.1635791585530863</v>
      </c>
    </row>
    <row r="781" spans="1:26" ht="75" outlineLevel="2" x14ac:dyDescent="0.25">
      <c r="A781" s="15" t="s">
        <v>341</v>
      </c>
      <c r="B781" s="16" t="s">
        <v>35</v>
      </c>
      <c r="C781" s="16" t="s">
        <v>123</v>
      </c>
      <c r="D781" s="16" t="s">
        <v>359</v>
      </c>
      <c r="E781" s="16"/>
      <c r="F781" s="16" t="s">
        <v>38</v>
      </c>
      <c r="G781" s="16">
        <v>1320</v>
      </c>
      <c r="H781" s="16">
        <v>3480</v>
      </c>
      <c r="I781" s="17" t="s">
        <v>360</v>
      </c>
      <c r="J781" s="18">
        <v>2901792</v>
      </c>
      <c r="K781" s="19">
        <v>2901792</v>
      </c>
      <c r="L781" s="19">
        <v>0</v>
      </c>
      <c r="M781" s="19">
        <v>0</v>
      </c>
      <c r="N781" s="19">
        <v>2901792</v>
      </c>
      <c r="O781" s="19">
        <v>0</v>
      </c>
      <c r="P781" s="19">
        <v>2508381</v>
      </c>
      <c r="Q781" s="19">
        <v>0</v>
      </c>
      <c r="R781" s="19">
        <v>0</v>
      </c>
      <c r="S781" s="19">
        <v>0</v>
      </c>
      <c r="T781" s="19">
        <v>0</v>
      </c>
      <c r="U781" s="19">
        <v>393411</v>
      </c>
      <c r="V781" s="19">
        <v>0</v>
      </c>
      <c r="W781" s="19">
        <v>393411</v>
      </c>
      <c r="X781" s="20">
        <f t="shared" si="172"/>
        <v>0</v>
      </c>
      <c r="Y781" s="20">
        <f t="shared" si="173"/>
        <v>0.86442481059979492</v>
      </c>
      <c r="Z781" s="21">
        <f t="shared" si="174"/>
        <v>0.86442481059979492</v>
      </c>
    </row>
    <row r="782" spans="1:26" ht="75" outlineLevel="2" x14ac:dyDescent="0.25">
      <c r="A782" s="15" t="s">
        <v>400</v>
      </c>
      <c r="B782" s="16" t="s">
        <v>243</v>
      </c>
      <c r="C782" s="16" t="s">
        <v>123</v>
      </c>
      <c r="D782" s="16" t="s">
        <v>359</v>
      </c>
      <c r="E782" s="16"/>
      <c r="F782" s="16" t="s">
        <v>38</v>
      </c>
      <c r="G782" s="16">
        <v>1320</v>
      </c>
      <c r="H782" s="16">
        <v>3410</v>
      </c>
      <c r="I782" s="17" t="s">
        <v>360</v>
      </c>
      <c r="J782" s="18">
        <v>17148600</v>
      </c>
      <c r="K782" s="19">
        <v>17148600</v>
      </c>
      <c r="L782" s="19">
        <v>0</v>
      </c>
      <c r="M782" s="19">
        <v>0</v>
      </c>
      <c r="N782" s="19">
        <v>17148600</v>
      </c>
      <c r="O782" s="19">
        <v>0</v>
      </c>
      <c r="P782" s="19">
        <v>14823670</v>
      </c>
      <c r="Q782" s="19">
        <v>0</v>
      </c>
      <c r="R782" s="19">
        <v>0</v>
      </c>
      <c r="S782" s="19">
        <v>0</v>
      </c>
      <c r="T782" s="19">
        <v>0</v>
      </c>
      <c r="U782" s="19">
        <v>2324930</v>
      </c>
      <c r="V782" s="19">
        <v>0</v>
      </c>
      <c r="W782" s="19">
        <v>2324930</v>
      </c>
      <c r="X782" s="20">
        <f t="shared" si="172"/>
        <v>0</v>
      </c>
      <c r="Y782" s="20">
        <f t="shared" si="173"/>
        <v>0.86442450112545632</v>
      </c>
      <c r="Z782" s="21">
        <f t="shared" si="174"/>
        <v>0.86442450112545632</v>
      </c>
    </row>
    <row r="783" spans="1:26" ht="60" outlineLevel="2" x14ac:dyDescent="0.25">
      <c r="A783" s="15" t="s">
        <v>400</v>
      </c>
      <c r="B783" s="16" t="s">
        <v>257</v>
      </c>
      <c r="C783" s="16" t="s">
        <v>123</v>
      </c>
      <c r="D783" s="16" t="s">
        <v>359</v>
      </c>
      <c r="E783" s="16"/>
      <c r="F783" s="16" t="s">
        <v>38</v>
      </c>
      <c r="G783" s="16">
        <v>1320</v>
      </c>
      <c r="H783" s="16">
        <v>3420</v>
      </c>
      <c r="I783" s="17" t="s">
        <v>439</v>
      </c>
      <c r="J783" s="18">
        <v>6980837</v>
      </c>
      <c r="K783" s="19">
        <v>6980837</v>
      </c>
      <c r="L783" s="19">
        <v>0</v>
      </c>
      <c r="M783" s="19">
        <v>0</v>
      </c>
      <c r="N783" s="19">
        <v>6980837</v>
      </c>
      <c r="O783" s="19">
        <v>0</v>
      </c>
      <c r="P783" s="19">
        <v>6034407</v>
      </c>
      <c r="Q783" s="19">
        <v>0</v>
      </c>
      <c r="R783" s="19">
        <v>0</v>
      </c>
      <c r="S783" s="19">
        <v>0</v>
      </c>
      <c r="T783" s="19">
        <v>0</v>
      </c>
      <c r="U783" s="19">
        <v>946430</v>
      </c>
      <c r="V783" s="19">
        <v>0</v>
      </c>
      <c r="W783" s="19">
        <v>946430</v>
      </c>
      <c r="X783" s="20">
        <f t="shared" si="172"/>
        <v>0</v>
      </c>
      <c r="Y783" s="20">
        <f t="shared" si="173"/>
        <v>0.86442456685351632</v>
      </c>
      <c r="Z783" s="21">
        <f t="shared" si="174"/>
        <v>0.86442456685351632</v>
      </c>
    </row>
    <row r="784" spans="1:26" ht="60" outlineLevel="2" x14ac:dyDescent="0.25">
      <c r="A784" s="15" t="s">
        <v>400</v>
      </c>
      <c r="B784" s="16" t="s">
        <v>286</v>
      </c>
      <c r="C784" s="16" t="s">
        <v>123</v>
      </c>
      <c r="D784" s="16" t="s">
        <v>359</v>
      </c>
      <c r="E784" s="16"/>
      <c r="F784" s="16" t="s">
        <v>38</v>
      </c>
      <c r="G784" s="16">
        <v>1320</v>
      </c>
      <c r="H784" s="16">
        <v>3420</v>
      </c>
      <c r="I784" s="17" t="s">
        <v>439</v>
      </c>
      <c r="J784" s="18">
        <v>2652475</v>
      </c>
      <c r="K784" s="19">
        <v>2652475</v>
      </c>
      <c r="L784" s="19">
        <v>0</v>
      </c>
      <c r="M784" s="19">
        <v>0</v>
      </c>
      <c r="N784" s="19">
        <v>2652475</v>
      </c>
      <c r="O784" s="19">
        <v>0</v>
      </c>
      <c r="P784" s="19">
        <v>2292865</v>
      </c>
      <c r="Q784" s="19">
        <v>0</v>
      </c>
      <c r="R784" s="19">
        <v>0</v>
      </c>
      <c r="S784" s="19">
        <v>0</v>
      </c>
      <c r="T784" s="19">
        <v>0</v>
      </c>
      <c r="U784" s="19">
        <v>359610</v>
      </c>
      <c r="V784" s="19">
        <v>0</v>
      </c>
      <c r="W784" s="19">
        <v>359610</v>
      </c>
      <c r="X784" s="20">
        <f t="shared" si="172"/>
        <v>0</v>
      </c>
      <c r="Y784" s="20">
        <f t="shared" si="173"/>
        <v>0.8644247353886465</v>
      </c>
      <c r="Z784" s="21">
        <f t="shared" si="174"/>
        <v>0.8644247353886465</v>
      </c>
    </row>
    <row r="785" spans="1:26" ht="60" outlineLevel="2" x14ac:dyDescent="0.25">
      <c r="A785" s="15" t="s">
        <v>400</v>
      </c>
      <c r="B785" s="16" t="s">
        <v>451</v>
      </c>
      <c r="C785" s="16" t="s">
        <v>123</v>
      </c>
      <c r="D785" s="16" t="s">
        <v>359</v>
      </c>
      <c r="E785" s="16"/>
      <c r="F785" s="16" t="s">
        <v>38</v>
      </c>
      <c r="G785" s="16">
        <v>1320</v>
      </c>
      <c r="H785" s="16">
        <v>3480</v>
      </c>
      <c r="I785" s="17" t="s">
        <v>439</v>
      </c>
      <c r="J785" s="18">
        <v>7508714</v>
      </c>
      <c r="K785" s="19">
        <v>7508714</v>
      </c>
      <c r="L785" s="19">
        <v>0</v>
      </c>
      <c r="M785" s="19">
        <v>0</v>
      </c>
      <c r="N785" s="19">
        <v>7508714</v>
      </c>
      <c r="O785" s="19">
        <v>0</v>
      </c>
      <c r="P785" s="19">
        <v>6490717</v>
      </c>
      <c r="Q785" s="19">
        <v>0</v>
      </c>
      <c r="R785" s="19">
        <v>0</v>
      </c>
      <c r="S785" s="19">
        <v>0</v>
      </c>
      <c r="T785" s="19">
        <v>0</v>
      </c>
      <c r="U785" s="19">
        <v>1017997</v>
      </c>
      <c r="V785" s="19">
        <v>0</v>
      </c>
      <c r="W785" s="19">
        <v>1017997</v>
      </c>
      <c r="X785" s="20">
        <f t="shared" si="172"/>
        <v>0</v>
      </c>
      <c r="Y785" s="20">
        <f t="shared" si="173"/>
        <v>0.86442458721959581</v>
      </c>
      <c r="Z785" s="21">
        <f t="shared" si="174"/>
        <v>0.86442458721959581</v>
      </c>
    </row>
    <row r="786" spans="1:26" ht="60" outlineLevel="2" x14ac:dyDescent="0.25">
      <c r="A786" s="15" t="s">
        <v>400</v>
      </c>
      <c r="B786" s="16" t="s">
        <v>465</v>
      </c>
      <c r="C786" s="16" t="s">
        <v>123</v>
      </c>
      <c r="D786" s="16" t="s">
        <v>359</v>
      </c>
      <c r="E786" s="16"/>
      <c r="F786" s="16" t="s">
        <v>38</v>
      </c>
      <c r="G786" s="16">
        <v>1320</v>
      </c>
      <c r="H786" s="16">
        <v>3480</v>
      </c>
      <c r="I786" s="17" t="s">
        <v>439</v>
      </c>
      <c r="J786" s="18">
        <v>2807582</v>
      </c>
      <c r="K786" s="19">
        <v>2807582</v>
      </c>
      <c r="L786" s="19">
        <v>0</v>
      </c>
      <c r="M786" s="19">
        <v>0</v>
      </c>
      <c r="N786" s="19">
        <v>2807582</v>
      </c>
      <c r="O786" s="19">
        <v>0</v>
      </c>
      <c r="P786" s="19">
        <v>2426943</v>
      </c>
      <c r="Q786" s="19">
        <v>0</v>
      </c>
      <c r="R786" s="19">
        <v>0</v>
      </c>
      <c r="S786" s="19">
        <v>0</v>
      </c>
      <c r="T786" s="19">
        <v>0</v>
      </c>
      <c r="U786" s="19">
        <v>380639</v>
      </c>
      <c r="V786" s="19">
        <v>0</v>
      </c>
      <c r="W786" s="19">
        <v>380639</v>
      </c>
      <c r="X786" s="20">
        <f t="shared" si="172"/>
        <v>0</v>
      </c>
      <c r="Y786" s="20">
        <f t="shared" si="173"/>
        <v>0.86442461876447418</v>
      </c>
      <c r="Z786" s="21">
        <f t="shared" si="174"/>
        <v>0.86442461876447418</v>
      </c>
    </row>
    <row r="787" spans="1:26" outlineLevel="1" x14ac:dyDescent="0.25">
      <c r="A787" s="22"/>
      <c r="B787" s="23"/>
      <c r="C787" s="23"/>
      <c r="D787" s="23" t="s">
        <v>580</v>
      </c>
      <c r="E787" s="23"/>
      <c r="F787" s="23"/>
      <c r="G787" s="23"/>
      <c r="H787" s="23"/>
      <c r="I787" s="24"/>
      <c r="J787" s="25">
        <f t="shared" ref="J787:W787" si="176">SUBTOTAL(9,J781:J786)</f>
        <v>40000000</v>
      </c>
      <c r="K787" s="26">
        <f t="shared" si="176"/>
        <v>40000000</v>
      </c>
      <c r="L787" s="26">
        <f t="shared" si="176"/>
        <v>0</v>
      </c>
      <c r="M787" s="26">
        <f t="shared" si="176"/>
        <v>0</v>
      </c>
      <c r="N787" s="26">
        <f t="shared" si="176"/>
        <v>40000000</v>
      </c>
      <c r="O787" s="26">
        <f t="shared" si="176"/>
        <v>0</v>
      </c>
      <c r="P787" s="26">
        <f t="shared" si="176"/>
        <v>34576983</v>
      </c>
      <c r="Q787" s="26">
        <f t="shared" si="176"/>
        <v>0</v>
      </c>
      <c r="R787" s="26">
        <f t="shared" si="176"/>
        <v>0</v>
      </c>
      <c r="S787" s="26">
        <f t="shared" si="176"/>
        <v>0</v>
      </c>
      <c r="T787" s="26">
        <f t="shared" si="176"/>
        <v>0</v>
      </c>
      <c r="U787" s="26">
        <f t="shared" si="176"/>
        <v>5423017</v>
      </c>
      <c r="V787" s="26">
        <f t="shared" si="176"/>
        <v>0</v>
      </c>
      <c r="W787" s="26">
        <f t="shared" si="176"/>
        <v>5423017</v>
      </c>
      <c r="X787" s="27">
        <f t="shared" si="172"/>
        <v>0</v>
      </c>
      <c r="Y787" s="27">
        <f t="shared" si="173"/>
        <v>0.86442457500000003</v>
      </c>
      <c r="Z787" s="28">
        <f t="shared" si="174"/>
        <v>0.86442457500000003</v>
      </c>
    </row>
    <row r="788" spans="1:26" ht="120" outlineLevel="2" x14ac:dyDescent="0.25">
      <c r="A788" s="15" t="s">
        <v>34</v>
      </c>
      <c r="B788" s="16" t="s">
        <v>35</v>
      </c>
      <c r="C788" s="16" t="s">
        <v>123</v>
      </c>
      <c r="D788" s="16" t="s">
        <v>153</v>
      </c>
      <c r="E788" s="16" t="s">
        <v>154</v>
      </c>
      <c r="F788" s="16" t="s">
        <v>38</v>
      </c>
      <c r="G788" s="16">
        <v>1330</v>
      </c>
      <c r="H788" s="16">
        <v>3480</v>
      </c>
      <c r="I788" s="17" t="s">
        <v>155</v>
      </c>
      <c r="J788" s="18">
        <v>20196000</v>
      </c>
      <c r="K788" s="19">
        <v>20196000</v>
      </c>
      <c r="L788" s="19">
        <v>0</v>
      </c>
      <c r="M788" s="19">
        <v>0</v>
      </c>
      <c r="N788" s="19">
        <v>20196000</v>
      </c>
      <c r="O788" s="19">
        <v>0</v>
      </c>
      <c r="P788" s="19">
        <v>419000</v>
      </c>
      <c r="Q788" s="19">
        <v>0</v>
      </c>
      <c r="R788" s="19">
        <v>4630000</v>
      </c>
      <c r="S788" s="19">
        <v>4630000</v>
      </c>
      <c r="T788" s="19">
        <v>0</v>
      </c>
      <c r="U788" s="19">
        <v>15147000</v>
      </c>
      <c r="V788" s="19">
        <v>0</v>
      </c>
      <c r="W788" s="19">
        <v>15147000</v>
      </c>
      <c r="X788" s="20">
        <f t="shared" si="172"/>
        <v>0.22925331748861161</v>
      </c>
      <c r="Y788" s="20">
        <f t="shared" si="173"/>
        <v>2.0746682511388392E-2</v>
      </c>
      <c r="Z788" s="21">
        <f t="shared" si="174"/>
        <v>0.25</v>
      </c>
    </row>
    <row r="789" spans="1:26" ht="75" outlineLevel="2" x14ac:dyDescent="0.25">
      <c r="A789" s="15" t="s">
        <v>34</v>
      </c>
      <c r="B789" s="16" t="s">
        <v>35</v>
      </c>
      <c r="C789" s="16" t="s">
        <v>123</v>
      </c>
      <c r="D789" s="16" t="s">
        <v>153</v>
      </c>
      <c r="E789" s="16" t="s">
        <v>156</v>
      </c>
      <c r="F789" s="16" t="s">
        <v>38</v>
      </c>
      <c r="G789" s="16">
        <v>1330</v>
      </c>
      <c r="H789" s="16">
        <v>3480</v>
      </c>
      <c r="I789" s="17" t="s">
        <v>157</v>
      </c>
      <c r="J789" s="18">
        <v>150612814</v>
      </c>
      <c r="K789" s="19">
        <v>150612814</v>
      </c>
      <c r="L789" s="19">
        <v>0</v>
      </c>
      <c r="M789" s="19">
        <v>0</v>
      </c>
      <c r="N789" s="19">
        <v>150612814</v>
      </c>
      <c r="O789" s="19">
        <v>0</v>
      </c>
      <c r="P789" s="19">
        <v>16408964.68</v>
      </c>
      <c r="Q789" s="19">
        <v>0</v>
      </c>
      <c r="R789" s="19">
        <v>134203849.31999999</v>
      </c>
      <c r="S789" s="19">
        <v>134203849.31999999</v>
      </c>
      <c r="T789" s="19">
        <v>0</v>
      </c>
      <c r="U789" s="19">
        <v>0</v>
      </c>
      <c r="V789" s="19">
        <v>0</v>
      </c>
      <c r="W789" s="19">
        <v>0</v>
      </c>
      <c r="X789" s="20">
        <f t="shared" si="172"/>
        <v>0.89105200119293959</v>
      </c>
      <c r="Y789" s="20">
        <f t="shared" si="173"/>
        <v>0.10894799880706033</v>
      </c>
      <c r="Z789" s="21">
        <f t="shared" si="174"/>
        <v>0.99999999999999989</v>
      </c>
    </row>
    <row r="790" spans="1:26" ht="75" outlineLevel="2" x14ac:dyDescent="0.25">
      <c r="A790" s="15" t="s">
        <v>34</v>
      </c>
      <c r="B790" s="16" t="s">
        <v>35</v>
      </c>
      <c r="C790" s="16" t="s">
        <v>123</v>
      </c>
      <c r="D790" s="16" t="s">
        <v>153</v>
      </c>
      <c r="E790" s="16" t="s">
        <v>158</v>
      </c>
      <c r="F790" s="16" t="s">
        <v>38</v>
      </c>
      <c r="G790" s="16">
        <v>1330</v>
      </c>
      <c r="H790" s="16">
        <v>3480</v>
      </c>
      <c r="I790" s="17" t="s">
        <v>159</v>
      </c>
      <c r="J790" s="18">
        <v>111078000</v>
      </c>
      <c r="K790" s="19">
        <v>111078000</v>
      </c>
      <c r="L790" s="19">
        <v>0</v>
      </c>
      <c r="M790" s="19">
        <v>0</v>
      </c>
      <c r="N790" s="19">
        <v>111078000</v>
      </c>
      <c r="O790" s="19">
        <v>0</v>
      </c>
      <c r="P790" s="19">
        <v>2208250</v>
      </c>
      <c r="Q790" s="19">
        <v>0</v>
      </c>
      <c r="R790" s="19">
        <v>25561250</v>
      </c>
      <c r="S790" s="19">
        <v>25561250</v>
      </c>
      <c r="T790" s="19">
        <v>0</v>
      </c>
      <c r="U790" s="19">
        <v>83308500</v>
      </c>
      <c r="V790" s="19">
        <v>0</v>
      </c>
      <c r="W790" s="19">
        <v>83308500</v>
      </c>
      <c r="X790" s="20">
        <f t="shared" si="172"/>
        <v>0.230119825708061</v>
      </c>
      <c r="Y790" s="20">
        <f t="shared" si="173"/>
        <v>1.9880174291938998E-2</v>
      </c>
      <c r="Z790" s="21">
        <f t="shared" si="174"/>
        <v>0.25</v>
      </c>
    </row>
    <row r="791" spans="1:26" ht="120" outlineLevel="2" x14ac:dyDescent="0.25">
      <c r="A791" s="15" t="s">
        <v>34</v>
      </c>
      <c r="B791" s="16" t="s">
        <v>35</v>
      </c>
      <c r="C791" s="16" t="s">
        <v>123</v>
      </c>
      <c r="D791" s="16" t="s">
        <v>153</v>
      </c>
      <c r="E791" s="16" t="s">
        <v>160</v>
      </c>
      <c r="F791" s="16" t="s">
        <v>38</v>
      </c>
      <c r="G791" s="16">
        <v>1330</v>
      </c>
      <c r="H791" s="16">
        <v>3480</v>
      </c>
      <c r="I791" s="17" t="s">
        <v>161</v>
      </c>
      <c r="J791" s="18">
        <v>23397066</v>
      </c>
      <c r="K791" s="19">
        <v>23397066</v>
      </c>
      <c r="L791" s="19">
        <v>0</v>
      </c>
      <c r="M791" s="19">
        <v>0</v>
      </c>
      <c r="N791" s="19">
        <v>23397066</v>
      </c>
      <c r="O791" s="19">
        <v>0</v>
      </c>
      <c r="P791" s="19">
        <v>510665.29</v>
      </c>
      <c r="Q791" s="19">
        <v>0</v>
      </c>
      <c r="R791" s="19">
        <v>5338599.71</v>
      </c>
      <c r="S791" s="19">
        <v>5338599.71</v>
      </c>
      <c r="T791" s="19">
        <v>0</v>
      </c>
      <c r="U791" s="19">
        <v>17547801</v>
      </c>
      <c r="V791" s="19">
        <v>0</v>
      </c>
      <c r="W791" s="19">
        <v>17547801</v>
      </c>
      <c r="X791" s="20">
        <f t="shared" si="172"/>
        <v>0.22817389624835865</v>
      </c>
      <c r="Y791" s="20">
        <f t="shared" si="173"/>
        <v>2.1826039641038752E-2</v>
      </c>
      <c r="Z791" s="21">
        <f t="shared" si="174"/>
        <v>0.2499999358893974</v>
      </c>
    </row>
    <row r="792" spans="1:26" ht="90" outlineLevel="2" x14ac:dyDescent="0.25">
      <c r="A792" s="15" t="s">
        <v>34</v>
      </c>
      <c r="B792" s="16" t="s">
        <v>35</v>
      </c>
      <c r="C792" s="16" t="s">
        <v>123</v>
      </c>
      <c r="D792" s="16" t="s">
        <v>153</v>
      </c>
      <c r="E792" s="16" t="s">
        <v>162</v>
      </c>
      <c r="F792" s="16" t="s">
        <v>38</v>
      </c>
      <c r="G792" s="16">
        <v>1330</v>
      </c>
      <c r="H792" s="16">
        <v>3480</v>
      </c>
      <c r="I792" s="17" t="s">
        <v>163</v>
      </c>
      <c r="J792" s="18">
        <v>61078090</v>
      </c>
      <c r="K792" s="19">
        <v>61078090</v>
      </c>
      <c r="L792" s="19">
        <v>0</v>
      </c>
      <c r="M792" s="19">
        <v>0</v>
      </c>
      <c r="N792" s="19">
        <v>61078090</v>
      </c>
      <c r="O792" s="19">
        <v>0</v>
      </c>
      <c r="P792" s="19">
        <v>1267162.1599999999</v>
      </c>
      <c r="Q792" s="19">
        <v>0</v>
      </c>
      <c r="R792" s="19">
        <v>14002360.84</v>
      </c>
      <c r="S792" s="19">
        <v>14002360.84</v>
      </c>
      <c r="T792" s="19">
        <v>0</v>
      </c>
      <c r="U792" s="19">
        <v>45808567</v>
      </c>
      <c r="V792" s="19">
        <v>0</v>
      </c>
      <c r="W792" s="19">
        <v>45808567</v>
      </c>
      <c r="X792" s="20">
        <f t="shared" si="172"/>
        <v>0.22925341706002922</v>
      </c>
      <c r="Y792" s="20">
        <f t="shared" si="173"/>
        <v>2.0746591126212362E-2</v>
      </c>
      <c r="Z792" s="21">
        <f t="shared" si="174"/>
        <v>0.25000000818624157</v>
      </c>
    </row>
    <row r="793" spans="1:26" ht="240" outlineLevel="2" x14ac:dyDescent="0.25">
      <c r="A793" s="15" t="s">
        <v>34</v>
      </c>
      <c r="B793" s="16" t="s">
        <v>35</v>
      </c>
      <c r="C793" s="16" t="s">
        <v>123</v>
      </c>
      <c r="D793" s="16" t="s">
        <v>153</v>
      </c>
      <c r="E793" s="16" t="s">
        <v>164</v>
      </c>
      <c r="F793" s="16" t="s">
        <v>38</v>
      </c>
      <c r="G793" s="16">
        <v>1330</v>
      </c>
      <c r="H793" s="16">
        <v>3480</v>
      </c>
      <c r="I793" s="17" t="s">
        <v>165</v>
      </c>
      <c r="J793" s="18">
        <v>122352619</v>
      </c>
      <c r="K793" s="19">
        <v>122352619</v>
      </c>
      <c r="L793" s="19">
        <v>0</v>
      </c>
      <c r="M793" s="19">
        <v>0</v>
      </c>
      <c r="N793" s="19">
        <v>122352619</v>
      </c>
      <c r="O793" s="19">
        <v>0</v>
      </c>
      <c r="P793" s="19">
        <v>11907353.130000001</v>
      </c>
      <c r="Q793" s="19">
        <v>0</v>
      </c>
      <c r="R793" s="19">
        <v>71804325.870000005</v>
      </c>
      <c r="S793" s="19">
        <v>71804325.870000005</v>
      </c>
      <c r="T793" s="19">
        <v>0</v>
      </c>
      <c r="U793" s="19">
        <v>38640940</v>
      </c>
      <c r="V793" s="19">
        <v>0</v>
      </c>
      <c r="W793" s="19">
        <v>38640940</v>
      </c>
      <c r="X793" s="20">
        <f t="shared" si="172"/>
        <v>0.58686382405921367</v>
      </c>
      <c r="Y793" s="20">
        <f t="shared" si="173"/>
        <v>9.7319969342053891E-2</v>
      </c>
      <c r="Z793" s="21">
        <f t="shared" si="174"/>
        <v>0.68418379340126756</v>
      </c>
    </row>
    <row r="794" spans="1:26" ht="135" outlineLevel="2" x14ac:dyDescent="0.25">
      <c r="A794" s="15" t="s">
        <v>34</v>
      </c>
      <c r="B794" s="16" t="s">
        <v>35</v>
      </c>
      <c r="C794" s="16" t="s">
        <v>123</v>
      </c>
      <c r="D794" s="16" t="s">
        <v>153</v>
      </c>
      <c r="E794" s="16" t="s">
        <v>166</v>
      </c>
      <c r="F794" s="16" t="s">
        <v>38</v>
      </c>
      <c r="G794" s="16">
        <v>1330</v>
      </c>
      <c r="H794" s="16">
        <v>3480</v>
      </c>
      <c r="I794" s="17" t="s">
        <v>167</v>
      </c>
      <c r="J794" s="18">
        <v>35343000</v>
      </c>
      <c r="K794" s="19">
        <v>35343000</v>
      </c>
      <c r="L794" s="19">
        <v>0</v>
      </c>
      <c r="M794" s="19">
        <v>0</v>
      </c>
      <c r="N794" s="19">
        <v>35343000</v>
      </c>
      <c r="O794" s="19">
        <v>0</v>
      </c>
      <c r="P794" s="19">
        <v>0</v>
      </c>
      <c r="Q794" s="19">
        <v>0</v>
      </c>
      <c r="R794" s="19">
        <v>0</v>
      </c>
      <c r="S794" s="19">
        <v>0</v>
      </c>
      <c r="T794" s="19">
        <v>0</v>
      </c>
      <c r="U794" s="19">
        <v>35343000</v>
      </c>
      <c r="V794" s="19">
        <v>0</v>
      </c>
      <c r="W794" s="19">
        <v>35343000</v>
      </c>
      <c r="X794" s="20">
        <f t="shared" si="172"/>
        <v>0</v>
      </c>
      <c r="Y794" s="20">
        <f t="shared" si="173"/>
        <v>0</v>
      </c>
      <c r="Z794" s="21">
        <f t="shared" si="174"/>
        <v>0</v>
      </c>
    </row>
    <row r="795" spans="1:26" ht="105" outlineLevel="2" x14ac:dyDescent="0.25">
      <c r="A795" s="15" t="s">
        <v>34</v>
      </c>
      <c r="B795" s="16" t="s">
        <v>35</v>
      </c>
      <c r="C795" s="16" t="s">
        <v>123</v>
      </c>
      <c r="D795" s="16" t="s">
        <v>153</v>
      </c>
      <c r="E795" s="16" t="s">
        <v>168</v>
      </c>
      <c r="F795" s="16" t="s">
        <v>38</v>
      </c>
      <c r="G795" s="16">
        <v>1330</v>
      </c>
      <c r="H795" s="16">
        <v>3480</v>
      </c>
      <c r="I795" s="17" t="s">
        <v>169</v>
      </c>
      <c r="J795" s="18">
        <v>13464000</v>
      </c>
      <c r="K795" s="19">
        <v>13464000</v>
      </c>
      <c r="L795" s="19">
        <v>0</v>
      </c>
      <c r="M795" s="19">
        <v>0</v>
      </c>
      <c r="N795" s="19">
        <v>13464000</v>
      </c>
      <c r="O795" s="19">
        <v>0</v>
      </c>
      <c r="P795" s="19">
        <v>1117059.6200000001</v>
      </c>
      <c r="Q795" s="19">
        <v>0</v>
      </c>
      <c r="R795" s="19">
        <v>12346940.380000001</v>
      </c>
      <c r="S795" s="19">
        <v>12346940.380000001</v>
      </c>
      <c r="T795" s="19">
        <v>0</v>
      </c>
      <c r="U795" s="19">
        <v>0</v>
      </c>
      <c r="V795" s="19">
        <v>0</v>
      </c>
      <c r="W795" s="19">
        <v>-1.862645149230957E-9</v>
      </c>
      <c r="X795" s="20">
        <f t="shared" si="172"/>
        <v>0.91703359922756988</v>
      </c>
      <c r="Y795" s="20">
        <f t="shared" si="173"/>
        <v>8.2966400772430199E-2</v>
      </c>
      <c r="Z795" s="21">
        <f t="shared" si="174"/>
        <v>1</v>
      </c>
    </row>
    <row r="796" spans="1:26" ht="240" outlineLevel="2" x14ac:dyDescent="0.25">
      <c r="A796" s="15" t="s">
        <v>242</v>
      </c>
      <c r="B796" s="16" t="s">
        <v>286</v>
      </c>
      <c r="C796" s="16" t="s">
        <v>123</v>
      </c>
      <c r="D796" s="16" t="s">
        <v>153</v>
      </c>
      <c r="E796" s="16" t="s">
        <v>127</v>
      </c>
      <c r="F796" s="16" t="s">
        <v>38</v>
      </c>
      <c r="G796" s="16">
        <v>1330</v>
      </c>
      <c r="H796" s="16">
        <v>3480</v>
      </c>
      <c r="I796" s="17" t="s">
        <v>293</v>
      </c>
      <c r="J796" s="18">
        <v>30000000</v>
      </c>
      <c r="K796" s="19">
        <v>30000000</v>
      </c>
      <c r="L796" s="19">
        <v>0</v>
      </c>
      <c r="M796" s="19">
        <v>0</v>
      </c>
      <c r="N796" s="19">
        <v>30000000</v>
      </c>
      <c r="O796" s="19">
        <v>0</v>
      </c>
      <c r="P796" s="19">
        <v>0</v>
      </c>
      <c r="Q796" s="19">
        <v>0</v>
      </c>
      <c r="R796" s="19">
        <v>0</v>
      </c>
      <c r="S796" s="19">
        <v>0</v>
      </c>
      <c r="T796" s="19">
        <v>7500000</v>
      </c>
      <c r="U796" s="19">
        <v>30000000</v>
      </c>
      <c r="V796" s="19">
        <v>0</v>
      </c>
      <c r="W796" s="19">
        <v>30000000</v>
      </c>
      <c r="X796" s="20">
        <f t="shared" si="172"/>
        <v>0</v>
      </c>
      <c r="Y796" s="20">
        <f t="shared" si="173"/>
        <v>0</v>
      </c>
      <c r="Z796" s="21">
        <f t="shared" si="174"/>
        <v>0</v>
      </c>
    </row>
    <row r="797" spans="1:26" outlineLevel="1" x14ac:dyDescent="0.25">
      <c r="A797" s="22"/>
      <c r="B797" s="23"/>
      <c r="C797" s="23"/>
      <c r="D797" s="23" t="s">
        <v>581</v>
      </c>
      <c r="E797" s="23"/>
      <c r="F797" s="23"/>
      <c r="G797" s="23"/>
      <c r="H797" s="23"/>
      <c r="I797" s="24"/>
      <c r="J797" s="25">
        <f t="shared" ref="J797:W797" si="177">SUBTOTAL(9,J788:J796)</f>
        <v>567521589</v>
      </c>
      <c r="K797" s="26">
        <f t="shared" si="177"/>
        <v>567521589</v>
      </c>
      <c r="L797" s="26">
        <f t="shared" si="177"/>
        <v>0</v>
      </c>
      <c r="M797" s="26">
        <f t="shared" si="177"/>
        <v>0</v>
      </c>
      <c r="N797" s="26">
        <f t="shared" si="177"/>
        <v>567521589</v>
      </c>
      <c r="O797" s="26">
        <f t="shared" si="177"/>
        <v>0</v>
      </c>
      <c r="P797" s="26">
        <f t="shared" si="177"/>
        <v>33838454.879999995</v>
      </c>
      <c r="Q797" s="26">
        <f t="shared" si="177"/>
        <v>0</v>
      </c>
      <c r="R797" s="26">
        <f t="shared" si="177"/>
        <v>267887326.12</v>
      </c>
      <c r="S797" s="26">
        <f t="shared" si="177"/>
        <v>267887326.12</v>
      </c>
      <c r="T797" s="26">
        <f t="shared" si="177"/>
        <v>7500000</v>
      </c>
      <c r="U797" s="26">
        <f t="shared" si="177"/>
        <v>265795808</v>
      </c>
      <c r="V797" s="26">
        <f t="shared" si="177"/>
        <v>0</v>
      </c>
      <c r="W797" s="26">
        <f t="shared" si="177"/>
        <v>265795808</v>
      </c>
      <c r="X797" s="27">
        <f t="shared" si="172"/>
        <v>0.47203019464339707</v>
      </c>
      <c r="Y797" s="27">
        <f t="shared" si="173"/>
        <v>5.9624964998468095E-2</v>
      </c>
      <c r="Z797" s="28">
        <f t="shared" si="174"/>
        <v>0.53165515964186516</v>
      </c>
    </row>
    <row r="798" spans="1:26" ht="180" outlineLevel="2" x14ac:dyDescent="0.25">
      <c r="A798" s="15" t="s">
        <v>242</v>
      </c>
      <c r="B798" s="16" t="s">
        <v>257</v>
      </c>
      <c r="C798" s="16" t="s">
        <v>123</v>
      </c>
      <c r="D798" s="16" t="s">
        <v>283</v>
      </c>
      <c r="E798" s="16" t="s">
        <v>57</v>
      </c>
      <c r="F798" s="16" t="s">
        <v>38</v>
      </c>
      <c r="G798" s="16">
        <v>1330</v>
      </c>
      <c r="H798" s="16">
        <v>3480</v>
      </c>
      <c r="I798" s="17" t="s">
        <v>284</v>
      </c>
      <c r="J798" s="18">
        <v>400000000</v>
      </c>
      <c r="K798" s="19">
        <v>400000000</v>
      </c>
      <c r="L798" s="19">
        <v>-12050000</v>
      </c>
      <c r="M798" s="19">
        <v>0</v>
      </c>
      <c r="N798" s="19">
        <v>387950000</v>
      </c>
      <c r="O798" s="19">
        <v>0</v>
      </c>
      <c r="P798" s="19">
        <v>0</v>
      </c>
      <c r="Q798" s="19">
        <v>0</v>
      </c>
      <c r="R798" s="19">
        <v>0</v>
      </c>
      <c r="S798" s="19">
        <v>0</v>
      </c>
      <c r="T798" s="19">
        <v>158000000</v>
      </c>
      <c r="U798" s="19">
        <v>400000000</v>
      </c>
      <c r="V798" s="19">
        <v>0</v>
      </c>
      <c r="W798" s="19">
        <v>387950000</v>
      </c>
      <c r="X798" s="20">
        <f t="shared" si="172"/>
        <v>0</v>
      </c>
      <c r="Y798" s="20">
        <f t="shared" si="173"/>
        <v>0</v>
      </c>
      <c r="Z798" s="21">
        <f t="shared" si="174"/>
        <v>0</v>
      </c>
    </row>
    <row r="799" spans="1:26" outlineLevel="1" x14ac:dyDescent="0.25">
      <c r="A799" s="22"/>
      <c r="B799" s="23"/>
      <c r="C799" s="23"/>
      <c r="D799" s="23" t="s">
        <v>582</v>
      </c>
      <c r="E799" s="23"/>
      <c r="F799" s="23"/>
      <c r="G799" s="23"/>
      <c r="H799" s="23"/>
      <c r="I799" s="24"/>
      <c r="J799" s="25">
        <f t="shared" ref="J799:W799" si="178">SUBTOTAL(9,J798:J798)</f>
        <v>400000000</v>
      </c>
      <c r="K799" s="26">
        <f t="shared" si="178"/>
        <v>400000000</v>
      </c>
      <c r="L799" s="26">
        <f t="shared" si="178"/>
        <v>-12050000</v>
      </c>
      <c r="M799" s="26">
        <f t="shared" si="178"/>
        <v>0</v>
      </c>
      <c r="N799" s="26">
        <f t="shared" si="178"/>
        <v>387950000</v>
      </c>
      <c r="O799" s="26">
        <f t="shared" si="178"/>
        <v>0</v>
      </c>
      <c r="P799" s="26">
        <f t="shared" si="178"/>
        <v>0</v>
      </c>
      <c r="Q799" s="26">
        <f t="shared" si="178"/>
        <v>0</v>
      </c>
      <c r="R799" s="26">
        <f t="shared" si="178"/>
        <v>0</v>
      </c>
      <c r="S799" s="26">
        <f t="shared" si="178"/>
        <v>0</v>
      </c>
      <c r="T799" s="26">
        <f t="shared" si="178"/>
        <v>158000000</v>
      </c>
      <c r="U799" s="26">
        <f t="shared" si="178"/>
        <v>400000000</v>
      </c>
      <c r="V799" s="26">
        <f t="shared" si="178"/>
        <v>0</v>
      </c>
      <c r="W799" s="26">
        <f t="shared" si="178"/>
        <v>387950000</v>
      </c>
      <c r="X799" s="27">
        <f t="shared" si="172"/>
        <v>0</v>
      </c>
      <c r="Y799" s="27">
        <f t="shared" si="173"/>
        <v>0</v>
      </c>
      <c r="Z799" s="28">
        <f t="shared" si="174"/>
        <v>0</v>
      </c>
    </row>
    <row r="800" spans="1:26" ht="120" outlineLevel="2" x14ac:dyDescent="0.25">
      <c r="A800" s="15" t="s">
        <v>296</v>
      </c>
      <c r="B800" s="16" t="s">
        <v>35</v>
      </c>
      <c r="C800" s="16" t="s">
        <v>306</v>
      </c>
      <c r="D800" s="16" t="s">
        <v>307</v>
      </c>
      <c r="E800" s="16" t="s">
        <v>280</v>
      </c>
      <c r="F800" s="16">
        <v>280</v>
      </c>
      <c r="G800" s="16">
        <v>2310</v>
      </c>
      <c r="H800" s="16">
        <v>3480</v>
      </c>
      <c r="I800" s="17" t="s">
        <v>308</v>
      </c>
      <c r="J800" s="18">
        <v>12218157799</v>
      </c>
      <c r="K800" s="19">
        <v>12218157799</v>
      </c>
      <c r="L800" s="19">
        <v>0</v>
      </c>
      <c r="M800" s="19">
        <v>0</v>
      </c>
      <c r="N800" s="19">
        <v>12218157799</v>
      </c>
      <c r="O800" s="19">
        <v>0</v>
      </c>
      <c r="P800" s="19">
        <v>399399424.76999998</v>
      </c>
      <c r="Q800" s="19">
        <v>0</v>
      </c>
      <c r="R800" s="19">
        <v>2655140023.23</v>
      </c>
      <c r="S800" s="19">
        <v>2655140023.23</v>
      </c>
      <c r="T800" s="19">
        <v>0</v>
      </c>
      <c r="U800" s="19">
        <v>9163618351</v>
      </c>
      <c r="V800" s="19">
        <v>0</v>
      </c>
      <c r="W800" s="19">
        <v>9163618351</v>
      </c>
      <c r="X800" s="20">
        <f t="shared" si="172"/>
        <v>0.2173109945795029</v>
      </c>
      <c r="Y800" s="20">
        <f t="shared" si="173"/>
        <v>3.268900527726766E-2</v>
      </c>
      <c r="Z800" s="21">
        <f t="shared" si="174"/>
        <v>0.24999999985677057</v>
      </c>
    </row>
    <row r="801" spans="1:26" ht="90" outlineLevel="2" x14ac:dyDescent="0.25">
      <c r="A801" s="15" t="s">
        <v>296</v>
      </c>
      <c r="B801" s="16" t="s">
        <v>35</v>
      </c>
      <c r="C801" s="16" t="s">
        <v>306</v>
      </c>
      <c r="D801" s="16" t="s">
        <v>307</v>
      </c>
      <c r="E801" s="16" t="s">
        <v>235</v>
      </c>
      <c r="F801" s="16">
        <v>280</v>
      </c>
      <c r="G801" s="16">
        <v>2310</v>
      </c>
      <c r="H801" s="16">
        <v>3480</v>
      </c>
      <c r="I801" s="17" t="s">
        <v>309</v>
      </c>
      <c r="J801" s="18">
        <v>1611939946</v>
      </c>
      <c r="K801" s="19">
        <v>1611939946</v>
      </c>
      <c r="L801" s="19">
        <v>0</v>
      </c>
      <c r="M801" s="19">
        <v>0</v>
      </c>
      <c r="N801" s="19">
        <v>1611939946</v>
      </c>
      <c r="O801" s="19">
        <v>0</v>
      </c>
      <c r="P801" s="19">
        <v>187672018.58000001</v>
      </c>
      <c r="Q801" s="19">
        <v>0</v>
      </c>
      <c r="R801" s="19">
        <v>215312965.41999999</v>
      </c>
      <c r="S801" s="19">
        <v>215312965.41999999</v>
      </c>
      <c r="T801" s="19">
        <v>0</v>
      </c>
      <c r="U801" s="19">
        <v>1208954962</v>
      </c>
      <c r="V801" s="19">
        <v>0</v>
      </c>
      <c r="W801" s="19">
        <v>1208954962</v>
      </c>
      <c r="X801" s="20">
        <f t="shared" si="172"/>
        <v>0.13357381331376225</v>
      </c>
      <c r="Y801" s="20">
        <f t="shared" si="173"/>
        <v>0.1164261851353115</v>
      </c>
      <c r="Z801" s="21">
        <f t="shared" si="174"/>
        <v>0.24999999844907375</v>
      </c>
    </row>
    <row r="802" spans="1:26" ht="105" outlineLevel="2" x14ac:dyDescent="0.25">
      <c r="A802" s="15" t="s">
        <v>362</v>
      </c>
      <c r="B802" s="16" t="s">
        <v>35</v>
      </c>
      <c r="C802" s="16" t="s">
        <v>306</v>
      </c>
      <c r="D802" s="16" t="s">
        <v>307</v>
      </c>
      <c r="E802" s="16" t="s">
        <v>128</v>
      </c>
      <c r="F802" s="16">
        <v>280</v>
      </c>
      <c r="G802" s="16">
        <v>2310</v>
      </c>
      <c r="H802" s="16">
        <v>3460</v>
      </c>
      <c r="I802" s="17" t="s">
        <v>398</v>
      </c>
      <c r="J802" s="18">
        <v>1230000000</v>
      </c>
      <c r="K802" s="19">
        <v>1230000000</v>
      </c>
      <c r="L802" s="19">
        <v>0</v>
      </c>
      <c r="M802" s="19">
        <v>0</v>
      </c>
      <c r="N802" s="19">
        <v>1230000000</v>
      </c>
      <c r="O802" s="19">
        <v>0</v>
      </c>
      <c r="P802" s="19">
        <v>307500000</v>
      </c>
      <c r="Q802" s="19">
        <v>0</v>
      </c>
      <c r="R802" s="19">
        <v>0</v>
      </c>
      <c r="S802" s="19">
        <v>0</v>
      </c>
      <c r="T802" s="19">
        <v>0</v>
      </c>
      <c r="U802" s="19">
        <v>922500000</v>
      </c>
      <c r="V802" s="19">
        <v>0</v>
      </c>
      <c r="W802" s="19">
        <v>922500000</v>
      </c>
      <c r="X802" s="20">
        <f t="shared" si="172"/>
        <v>0</v>
      </c>
      <c r="Y802" s="20">
        <f t="shared" si="173"/>
        <v>0.25</v>
      </c>
      <c r="Z802" s="21">
        <f t="shared" si="174"/>
        <v>0.25</v>
      </c>
    </row>
    <row r="803" spans="1:26" ht="150" outlineLevel="2" x14ac:dyDescent="0.25">
      <c r="A803" s="15" t="s">
        <v>400</v>
      </c>
      <c r="B803" s="16" t="s">
        <v>286</v>
      </c>
      <c r="C803" s="16" t="s">
        <v>306</v>
      </c>
      <c r="D803" s="16" t="s">
        <v>307</v>
      </c>
      <c r="E803" s="16" t="s">
        <v>128</v>
      </c>
      <c r="F803" s="16" t="s">
        <v>585</v>
      </c>
      <c r="G803" s="16">
        <v>2310</v>
      </c>
      <c r="H803" s="16">
        <v>3420</v>
      </c>
      <c r="I803" s="17" t="s">
        <v>450</v>
      </c>
      <c r="J803" s="18">
        <v>6066038807</v>
      </c>
      <c r="K803" s="19">
        <v>6066038807</v>
      </c>
      <c r="L803" s="19">
        <v>0</v>
      </c>
      <c r="M803" s="19">
        <v>0</v>
      </c>
      <c r="N803" s="19">
        <v>6066038807</v>
      </c>
      <c r="O803" s="19">
        <v>0</v>
      </c>
      <c r="P803" s="19">
        <v>3033019403</v>
      </c>
      <c r="Q803" s="19">
        <v>0</v>
      </c>
      <c r="R803" s="19">
        <v>0</v>
      </c>
      <c r="S803" s="19">
        <v>0</v>
      </c>
      <c r="T803" s="19">
        <v>0</v>
      </c>
      <c r="U803" s="19">
        <v>3033019404</v>
      </c>
      <c r="V803" s="19">
        <v>0</v>
      </c>
      <c r="W803" s="19">
        <v>3033019404</v>
      </c>
      <c r="X803" s="20">
        <f t="shared" si="172"/>
        <v>0</v>
      </c>
      <c r="Y803" s="20">
        <f t="shared" si="173"/>
        <v>0.49999999991757388</v>
      </c>
      <c r="Z803" s="21">
        <f t="shared" si="174"/>
        <v>0.49999999991757388</v>
      </c>
    </row>
    <row r="804" spans="1:26" ht="210" outlineLevel="2" x14ac:dyDescent="0.25">
      <c r="A804" s="15" t="s">
        <v>400</v>
      </c>
      <c r="B804" s="16" t="s">
        <v>451</v>
      </c>
      <c r="C804" s="16" t="s">
        <v>306</v>
      </c>
      <c r="D804" s="16" t="s">
        <v>307</v>
      </c>
      <c r="E804" s="16" t="s">
        <v>128</v>
      </c>
      <c r="F804" s="16" t="s">
        <v>585</v>
      </c>
      <c r="G804" s="16">
        <v>2310</v>
      </c>
      <c r="H804" s="16">
        <v>3480</v>
      </c>
      <c r="I804" s="17" t="s">
        <v>463</v>
      </c>
      <c r="J804" s="18">
        <v>819362790</v>
      </c>
      <c r="K804" s="19">
        <v>819362790</v>
      </c>
      <c r="L804" s="19">
        <v>0</v>
      </c>
      <c r="M804" s="19">
        <v>0</v>
      </c>
      <c r="N804" s="19">
        <v>819362790</v>
      </c>
      <c r="O804" s="19">
        <v>0</v>
      </c>
      <c r="P804" s="19">
        <v>196824110</v>
      </c>
      <c r="Q804" s="19">
        <v>0</v>
      </c>
      <c r="R804" s="19">
        <v>8016655</v>
      </c>
      <c r="S804" s="19">
        <v>8016655</v>
      </c>
      <c r="T804" s="19">
        <v>0</v>
      </c>
      <c r="U804" s="19">
        <v>614522025</v>
      </c>
      <c r="V804" s="19">
        <v>0</v>
      </c>
      <c r="W804" s="19">
        <v>614522025</v>
      </c>
      <c r="X804" s="20">
        <f t="shared" si="172"/>
        <v>9.7840115487792655E-3</v>
      </c>
      <c r="Y804" s="20">
        <f t="shared" si="173"/>
        <v>0.24021607083231106</v>
      </c>
      <c r="Z804" s="21">
        <f t="shared" si="174"/>
        <v>0.25000008238109034</v>
      </c>
    </row>
    <row r="805" spans="1:26" outlineLevel="1" x14ac:dyDescent="0.25">
      <c r="A805" s="22"/>
      <c r="B805" s="23"/>
      <c r="C805" s="23"/>
      <c r="D805" s="23" t="s">
        <v>583</v>
      </c>
      <c r="E805" s="23"/>
      <c r="F805" s="23"/>
      <c r="G805" s="23"/>
      <c r="H805" s="23"/>
      <c r="I805" s="24"/>
      <c r="J805" s="25">
        <f t="shared" ref="J805:W805" si="179">SUBTOTAL(9,J800:J804)</f>
        <v>21945499342</v>
      </c>
      <c r="K805" s="26">
        <f t="shared" si="179"/>
        <v>21945499342</v>
      </c>
      <c r="L805" s="26">
        <f t="shared" si="179"/>
        <v>0</v>
      </c>
      <c r="M805" s="26">
        <f t="shared" si="179"/>
        <v>0</v>
      </c>
      <c r="N805" s="26">
        <f t="shared" si="179"/>
        <v>21945499342</v>
      </c>
      <c r="O805" s="26">
        <f t="shared" si="179"/>
        <v>0</v>
      </c>
      <c r="P805" s="26">
        <f t="shared" si="179"/>
        <v>4124414956.3499999</v>
      </c>
      <c r="Q805" s="26">
        <f t="shared" si="179"/>
        <v>0</v>
      </c>
      <c r="R805" s="26">
        <f t="shared" si="179"/>
        <v>2878469643.6500001</v>
      </c>
      <c r="S805" s="26">
        <f t="shared" si="179"/>
        <v>2878469643.6500001</v>
      </c>
      <c r="T805" s="26">
        <f t="shared" si="179"/>
        <v>0</v>
      </c>
      <c r="U805" s="26">
        <f t="shared" si="179"/>
        <v>14942614742</v>
      </c>
      <c r="V805" s="26">
        <f t="shared" si="179"/>
        <v>0</v>
      </c>
      <c r="W805" s="26">
        <f t="shared" si="179"/>
        <v>14942614742</v>
      </c>
      <c r="X805" s="27">
        <f t="shared" si="172"/>
        <v>0.13116446332761691</v>
      </c>
      <c r="Y805" s="27">
        <f t="shared" si="173"/>
        <v>0.18793898885939508</v>
      </c>
      <c r="Z805" s="28">
        <f t="shared" si="174"/>
        <v>0.31910345218701197</v>
      </c>
    </row>
    <row r="806" spans="1:26" ht="405" outlineLevel="2" x14ac:dyDescent="0.25">
      <c r="A806" s="15" t="s">
        <v>312</v>
      </c>
      <c r="B806" s="16" t="s">
        <v>35</v>
      </c>
      <c r="C806" s="16" t="s">
        <v>306</v>
      </c>
      <c r="D806" s="16" t="s">
        <v>329</v>
      </c>
      <c r="E806" s="16" t="s">
        <v>57</v>
      </c>
      <c r="F806" s="16">
        <v>280</v>
      </c>
      <c r="G806" s="16">
        <v>2320</v>
      </c>
      <c r="H806" s="16">
        <v>3480</v>
      </c>
      <c r="I806" s="17" t="s">
        <v>330</v>
      </c>
      <c r="J806" s="18">
        <v>2248240405</v>
      </c>
      <c r="K806" s="19">
        <v>2248240405</v>
      </c>
      <c r="L806" s="19">
        <v>0</v>
      </c>
      <c r="M806" s="19">
        <v>0</v>
      </c>
      <c r="N806" s="19">
        <v>2248240405</v>
      </c>
      <c r="O806" s="19">
        <v>0</v>
      </c>
      <c r="P806" s="19">
        <v>0</v>
      </c>
      <c r="Q806" s="19">
        <v>0</v>
      </c>
      <c r="R806" s="19">
        <v>562060102</v>
      </c>
      <c r="S806" s="19">
        <v>562060102</v>
      </c>
      <c r="T806" s="19">
        <v>0</v>
      </c>
      <c r="U806" s="19">
        <v>1686180303</v>
      </c>
      <c r="V806" s="19">
        <v>0</v>
      </c>
      <c r="W806" s="19">
        <v>1686180303</v>
      </c>
      <c r="X806" s="20">
        <f t="shared" si="172"/>
        <v>0.25000000033359421</v>
      </c>
      <c r="Y806" s="20">
        <f t="shared" si="173"/>
        <v>0</v>
      </c>
      <c r="Z806" s="21">
        <f t="shared" si="174"/>
        <v>0.25000000033359421</v>
      </c>
    </row>
    <row r="807" spans="1:26" ht="409.5" outlineLevel="2" x14ac:dyDescent="0.25">
      <c r="A807" s="15" t="s">
        <v>312</v>
      </c>
      <c r="B807" s="16" t="s">
        <v>35</v>
      </c>
      <c r="C807" s="16" t="s">
        <v>306</v>
      </c>
      <c r="D807" s="16" t="s">
        <v>329</v>
      </c>
      <c r="E807" s="16" t="s">
        <v>126</v>
      </c>
      <c r="F807" s="16">
        <v>280</v>
      </c>
      <c r="G807" s="16">
        <v>2320</v>
      </c>
      <c r="H807" s="16">
        <v>3480</v>
      </c>
      <c r="I807" s="17" t="s">
        <v>331</v>
      </c>
      <c r="J807" s="18">
        <v>10979190815</v>
      </c>
      <c r="K807" s="19">
        <v>10979190815</v>
      </c>
      <c r="L807" s="19">
        <v>0</v>
      </c>
      <c r="M807" s="19">
        <v>0</v>
      </c>
      <c r="N807" s="19">
        <v>10979190815</v>
      </c>
      <c r="O807" s="19">
        <v>0</v>
      </c>
      <c r="P807" s="19">
        <v>0</v>
      </c>
      <c r="Q807" s="19">
        <v>0</v>
      </c>
      <c r="R807" s="19">
        <v>2744797712</v>
      </c>
      <c r="S807" s="19">
        <v>2744797712</v>
      </c>
      <c r="T807" s="19">
        <v>0</v>
      </c>
      <c r="U807" s="19">
        <v>8234393103</v>
      </c>
      <c r="V807" s="19">
        <v>0</v>
      </c>
      <c r="W807" s="19">
        <v>8234393103</v>
      </c>
      <c r="X807" s="20">
        <f t="shared" si="172"/>
        <v>0.25000000075142148</v>
      </c>
      <c r="Y807" s="20">
        <f t="shared" si="173"/>
        <v>0</v>
      </c>
      <c r="Z807" s="21">
        <f t="shared" si="174"/>
        <v>0.25000000075142148</v>
      </c>
    </row>
    <row r="808" spans="1:26" outlineLevel="1" x14ac:dyDescent="0.25">
      <c r="A808" s="22"/>
      <c r="B808" s="23"/>
      <c r="C808" s="23"/>
      <c r="D808" s="23" t="s">
        <v>584</v>
      </c>
      <c r="E808" s="23"/>
      <c r="F808" s="23"/>
      <c r="G808" s="23"/>
      <c r="H808" s="23"/>
      <c r="I808" s="24"/>
      <c r="J808" s="25">
        <f t="shared" ref="J808:W808" si="180">SUBTOTAL(9,J806:J807)</f>
        <v>13227431220</v>
      </c>
      <c r="K808" s="26">
        <f t="shared" si="180"/>
        <v>13227431220</v>
      </c>
      <c r="L808" s="26">
        <f t="shared" si="180"/>
        <v>0</v>
      </c>
      <c r="M808" s="26">
        <f t="shared" si="180"/>
        <v>0</v>
      </c>
      <c r="N808" s="26">
        <f t="shared" si="180"/>
        <v>13227431220</v>
      </c>
      <c r="O808" s="26">
        <f t="shared" si="180"/>
        <v>0</v>
      </c>
      <c r="P808" s="26">
        <f t="shared" si="180"/>
        <v>0</v>
      </c>
      <c r="Q808" s="26">
        <f t="shared" si="180"/>
        <v>0</v>
      </c>
      <c r="R808" s="26">
        <f t="shared" si="180"/>
        <v>3306857814</v>
      </c>
      <c r="S808" s="26">
        <f t="shared" si="180"/>
        <v>3306857814</v>
      </c>
      <c r="T808" s="26">
        <f t="shared" si="180"/>
        <v>0</v>
      </c>
      <c r="U808" s="26">
        <f t="shared" si="180"/>
        <v>9920573406</v>
      </c>
      <c r="V808" s="26">
        <f t="shared" si="180"/>
        <v>0</v>
      </c>
      <c r="W808" s="26">
        <f t="shared" si="180"/>
        <v>9920573406</v>
      </c>
      <c r="X808" s="27">
        <f t="shared" si="172"/>
        <v>0.25000000068040423</v>
      </c>
      <c r="Y808" s="27">
        <f t="shared" si="173"/>
        <v>0</v>
      </c>
      <c r="Z808" s="28">
        <f t="shared" si="174"/>
        <v>0.25000000068040423</v>
      </c>
    </row>
    <row r="809" spans="1:26" ht="15.75" thickBot="1" x14ac:dyDescent="0.3">
      <c r="A809" s="29"/>
      <c r="B809" s="30"/>
      <c r="C809" s="30"/>
      <c r="D809" s="30" t="s">
        <v>485</v>
      </c>
      <c r="E809" s="30"/>
      <c r="F809" s="30"/>
      <c r="G809" s="30"/>
      <c r="H809" s="30"/>
      <c r="I809" s="31"/>
      <c r="J809" s="32">
        <f t="shared" ref="J809:W809" si="181">SUBTOTAL(9,J10:J807)</f>
        <v>2557490693867</v>
      </c>
      <c r="K809" s="33">
        <f t="shared" si="181"/>
        <v>2558490693867</v>
      </c>
      <c r="L809" s="33">
        <f t="shared" si="181"/>
        <v>0</v>
      </c>
      <c r="M809" s="33">
        <f t="shared" si="181"/>
        <v>0</v>
      </c>
      <c r="N809" s="33">
        <f t="shared" si="181"/>
        <v>2558490693867</v>
      </c>
      <c r="O809" s="33">
        <f t="shared" si="181"/>
        <v>1441814503.8000002</v>
      </c>
      <c r="P809" s="33">
        <f t="shared" si="181"/>
        <v>206155891026.23004</v>
      </c>
      <c r="Q809" s="33">
        <f t="shared" si="181"/>
        <v>323426275.05999994</v>
      </c>
      <c r="R809" s="33">
        <f t="shared" si="181"/>
        <v>677511219137.21997</v>
      </c>
      <c r="S809" s="33">
        <f t="shared" si="181"/>
        <v>677151361467.28967</v>
      </c>
      <c r="T809" s="33">
        <f t="shared" si="181"/>
        <v>977467962116.25012</v>
      </c>
      <c r="U809" s="33">
        <f t="shared" si="181"/>
        <v>1673058342924.6897</v>
      </c>
      <c r="V809" s="33">
        <f t="shared" si="181"/>
        <v>0</v>
      </c>
      <c r="W809" s="33">
        <f t="shared" si="181"/>
        <v>1673058342924.6899</v>
      </c>
      <c r="X809" s="34">
        <f t="shared" si="172"/>
        <v>0.26480894410180705</v>
      </c>
      <c r="Y809" s="34">
        <f t="shared" si="173"/>
        <v>8.1267104978533317E-2</v>
      </c>
      <c r="Z809" s="35">
        <f t="shared" si="174"/>
        <v>0.3460760490803404</v>
      </c>
    </row>
    <row r="810" spans="1:26"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6"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6"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6"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6"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6"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6"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row r="1004" spans="1:26"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row>
    <row r="1005" spans="1:26"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row>
    <row r="1006" spans="1:26"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row>
    <row r="1007" spans="1:26"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row>
    <row r="1008" spans="1:26"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row>
    <row r="1009" spans="1:26"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row>
    <row r="1010" spans="1:26"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row>
    <row r="1011" spans="1:26"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row>
    <row r="1012" spans="1:26"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row>
    <row r="1013" spans="1:26"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row>
    <row r="1014" spans="1:26"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row>
    <row r="1015" spans="1:26"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row>
    <row r="1016" spans="1:26"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row>
    <row r="1017" spans="1:26"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row>
    <row r="1018" spans="1:26"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row>
    <row r="1019" spans="1:26"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row>
    <row r="1020" spans="1:26"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row>
    <row r="1021" spans="1:26"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row>
    <row r="1022" spans="1:26"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row>
    <row r="1023" spans="1:26"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row>
    <row r="1024" spans="1:26"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row>
    <row r="1025" spans="1:26"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row>
    <row r="1026" spans="1:26"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row>
    <row r="1027" spans="1:26"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row>
    <row r="1028" spans="1:26"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row>
    <row r="1029" spans="1:26"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row>
    <row r="1030" spans="1:26"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row>
    <row r="1031" spans="1:26"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row>
    <row r="1032" spans="1:26"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row>
    <row r="1033" spans="1:26"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row>
    <row r="1034" spans="1:26"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row>
    <row r="1035" spans="1:26"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row>
    <row r="1036" spans="1:26"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row>
    <row r="1037" spans="1:26"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row>
    <row r="1038" spans="1:26"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row>
    <row r="1039" spans="1:26"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row>
    <row r="1040" spans="1:26"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row>
    <row r="1041" spans="1:26"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row>
    <row r="1042" spans="1:26"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row>
    <row r="1043" spans="1:26"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row>
    <row r="1044" spans="1:26"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row>
    <row r="1045" spans="1:26"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row>
    <row r="1046" spans="1:26"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row>
    <row r="1047" spans="1:26"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row>
    <row r="1048" spans="1:26"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row>
    <row r="1049" spans="1:26"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row>
    <row r="1050" spans="1:26"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row>
    <row r="1051" spans="1:26"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row>
    <row r="1052" spans="1:26"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row>
    <row r="1053" spans="1:26"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row>
    <row r="1054" spans="1:26"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row>
    <row r="1055" spans="1:26"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row>
    <row r="1056" spans="1:26"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row>
    <row r="1057" spans="1:26"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row>
    <row r="1058" spans="1:26"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row>
    <row r="1059" spans="1:26"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row>
    <row r="1060" spans="1:26"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row>
    <row r="1061" spans="1:26"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row>
    <row r="1062" spans="1:26"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row>
    <row r="1063" spans="1:26"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row>
    <row r="1064" spans="1:26"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row>
    <row r="1065" spans="1:26"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row>
    <row r="1066" spans="1:26"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row>
    <row r="1067" spans="1:26"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row>
    <row r="1068" spans="1:26"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row>
    <row r="1069" spans="1:26"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row>
    <row r="1070" spans="1:26"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row>
    <row r="1071" spans="1:26"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row>
    <row r="1072" spans="1:26"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row>
    <row r="1073" spans="1:26"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row>
    <row r="1074" spans="1:26"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row>
    <row r="1075" spans="1:26"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row>
    <row r="1076" spans="1:26"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row>
    <row r="1077" spans="1:26"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row>
    <row r="1078" spans="1:26"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row>
    <row r="1079" spans="1:26"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row>
    <row r="1080" spans="1:26"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row>
    <row r="1081" spans="1:26"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row>
    <row r="1082" spans="1:26"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row>
    <row r="1083" spans="1:26"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row>
    <row r="1084" spans="1:26"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row>
    <row r="1085" spans="1:26"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row>
    <row r="1086" spans="1:26"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40"/>
      <c r="Y1086" s="40"/>
      <c r="Z1086" s="40"/>
    </row>
    <row r="1087" spans="1:26"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40"/>
      <c r="Y1087" s="40"/>
      <c r="Z1087" s="40"/>
    </row>
    <row r="1088" spans="1:26"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40"/>
      <c r="Y1088" s="40"/>
      <c r="Z1088" s="40"/>
    </row>
    <row r="1089" spans="1:26"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40"/>
      <c r="Y1089" s="40"/>
      <c r="Z1089" s="40"/>
    </row>
    <row r="1090" spans="1:26" x14ac:dyDescent="0.25">
      <c r="A1090" s="36"/>
      <c r="B1090" s="36"/>
      <c r="C1090" s="36"/>
      <c r="D1090" s="36"/>
      <c r="E1090" s="36"/>
      <c r="F1090" s="36"/>
      <c r="G1090" s="36"/>
      <c r="H1090" s="36"/>
      <c r="I1090" s="37"/>
      <c r="J1090" s="38"/>
      <c r="K1090" s="39"/>
      <c r="L1090" s="39"/>
      <c r="M1090" s="39"/>
      <c r="N1090" s="39"/>
      <c r="O1090" s="39"/>
      <c r="P1090" s="39"/>
      <c r="Q1090" s="39"/>
      <c r="R1090" s="39"/>
      <c r="S1090" s="39"/>
      <c r="T1090" s="39"/>
      <c r="U1090" s="39"/>
      <c r="V1090" s="39"/>
      <c r="W1090" s="39"/>
      <c r="X1090" s="40"/>
      <c r="Y1090" s="40"/>
      <c r="Z1090" s="40"/>
    </row>
    <row r="1091" spans="1:26" x14ac:dyDescent="0.25">
      <c r="A1091" s="36"/>
      <c r="B1091" s="36"/>
      <c r="C1091" s="36"/>
      <c r="D1091" s="36"/>
      <c r="E1091" s="36"/>
      <c r="F1091" s="36"/>
      <c r="G1091" s="36"/>
      <c r="H1091" s="36"/>
      <c r="I1091" s="37"/>
      <c r="J1091" s="38"/>
      <c r="K1091" s="39"/>
      <c r="L1091" s="39"/>
      <c r="M1091" s="39"/>
      <c r="N1091" s="39"/>
      <c r="O1091" s="39"/>
      <c r="P1091" s="39"/>
      <c r="Q1091" s="39"/>
      <c r="R1091" s="39"/>
      <c r="S1091" s="39"/>
      <c r="T1091" s="39"/>
      <c r="U1091" s="39"/>
      <c r="V1091" s="39"/>
      <c r="W1091" s="39"/>
      <c r="X1091" s="40"/>
      <c r="Y1091" s="40"/>
      <c r="Z1091" s="40"/>
    </row>
    <row r="1092" spans="1:26" x14ac:dyDescent="0.25">
      <c r="A1092" s="36"/>
      <c r="B1092" s="36"/>
      <c r="C1092" s="36"/>
      <c r="D1092" s="36"/>
      <c r="E1092" s="36"/>
      <c r="F1092" s="36"/>
      <c r="G1092" s="36"/>
      <c r="H1092" s="36"/>
      <c r="I1092" s="37"/>
      <c r="J1092" s="38"/>
      <c r="K1092" s="39"/>
      <c r="L1092" s="39"/>
      <c r="M1092" s="39"/>
      <c r="N1092" s="39"/>
      <c r="O1092" s="39"/>
      <c r="P1092" s="39"/>
      <c r="Q1092" s="39"/>
      <c r="R1092" s="39"/>
      <c r="S1092" s="39"/>
      <c r="T1092" s="39"/>
      <c r="U1092" s="39"/>
      <c r="V1092" s="39"/>
      <c r="W1092" s="39"/>
      <c r="X1092" s="40"/>
      <c r="Y1092" s="40"/>
      <c r="Z1092" s="40"/>
    </row>
    <row r="1093" spans="1:26" x14ac:dyDescent="0.25">
      <c r="A1093" s="36"/>
      <c r="B1093" s="36"/>
      <c r="C1093" s="36"/>
      <c r="D1093" s="36"/>
      <c r="E1093" s="36"/>
      <c r="F1093" s="36"/>
      <c r="G1093" s="36"/>
      <c r="H1093" s="36"/>
      <c r="I1093" s="37"/>
      <c r="J1093" s="38"/>
      <c r="K1093" s="39"/>
      <c r="L1093" s="39"/>
      <c r="M1093" s="39"/>
      <c r="N1093" s="39"/>
      <c r="O1093" s="39"/>
      <c r="P1093" s="39"/>
      <c r="Q1093" s="39"/>
      <c r="R1093" s="39"/>
      <c r="S1093" s="39"/>
      <c r="T1093" s="39"/>
      <c r="U1093" s="39"/>
      <c r="V1093" s="39"/>
      <c r="W1093" s="39"/>
      <c r="X1093" s="40"/>
      <c r="Y1093" s="40"/>
      <c r="Z1093" s="40"/>
    </row>
    <row r="1094" spans="1:26" x14ac:dyDescent="0.25">
      <c r="A1094" s="36"/>
      <c r="B1094" s="36"/>
      <c r="C1094" s="36"/>
      <c r="D1094" s="36"/>
      <c r="E1094" s="36"/>
      <c r="F1094" s="36"/>
      <c r="G1094" s="36"/>
      <c r="H1094" s="36"/>
      <c r="I1094" s="37"/>
      <c r="J1094" s="38"/>
      <c r="K1094" s="39"/>
      <c r="L1094" s="39"/>
      <c r="M1094" s="39"/>
      <c r="N1094" s="39"/>
      <c r="O1094" s="39"/>
      <c r="P1094" s="39"/>
      <c r="Q1094" s="39"/>
      <c r="R1094" s="39"/>
      <c r="S1094" s="39"/>
      <c r="T1094" s="39"/>
      <c r="U1094" s="39"/>
      <c r="V1094" s="39"/>
      <c r="W1094" s="39"/>
      <c r="X1094" s="40"/>
      <c r="Y1094" s="40"/>
      <c r="Z1094" s="40"/>
    </row>
  </sheetData>
  <autoFilter ref="A9:Z808"/>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Liquidacion General Int </vt:lpstr>
      <vt:lpstr>Liquidacion por Partida</vt:lpstr>
      <vt:lpstr>Liquidacion por SubPartida</vt:lpstr>
      <vt:lpstr>'Liquidacion General Int '!Títulos_a_imprimir</vt:lpstr>
      <vt:lpstr>'Liquidacion por Partida'!Títulos_a_imprimir</vt:lpstr>
      <vt:lpstr>'Liquidacion por SubPartida'!Títulos_a_imprimir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Espitia Barrientos</dc:creator>
  <cp:lastModifiedBy>Natalia Espitia Barrientos</cp:lastModifiedBy>
  <dcterms:created xsi:type="dcterms:W3CDTF">2021-04-06T17:07:56Z</dcterms:created>
  <dcterms:modified xsi:type="dcterms:W3CDTF">2021-04-06T17:41:24Z</dcterms:modified>
</cp:coreProperties>
</file>