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Patricia\Desktop\LIQUIDACION 29 ENERO\"/>
    </mc:Choice>
  </mc:AlternateContent>
  <xr:revisionPtr revIDLastSave="0" documentId="13_ncr:1_{0E3027DD-755A-4CFE-8E93-AF3F354A21AD}" xr6:coauthVersionLast="46" xr6:coauthVersionMax="46" xr10:uidLastSave="{00000000-0000-0000-0000-000000000000}"/>
  <bookViews>
    <workbookView xWindow="-120" yWindow="-120" windowWidth="20730" windowHeight="11160" xr2:uid="{7935C8CA-E67F-45C5-A7BE-277128736B3D}"/>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'!$A$9:$Z$767</definedName>
    <definedName name="_xlnm._FilterDatabase" localSheetId="1" hidden="1">'Liquidacion por Partida'!$A$9:$Z$685</definedName>
    <definedName name="_xlnm._FilterDatabase" localSheetId="2" hidden="1">'Liquidacion por SubPartida'!$A$9:$Z$774</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74" i="3" l="1"/>
  <c r="V774" i="3"/>
  <c r="U774" i="3"/>
  <c r="T774" i="3"/>
  <c r="S774" i="3"/>
  <c r="R774" i="3"/>
  <c r="Q774" i="3"/>
  <c r="P774" i="3"/>
  <c r="O774" i="3"/>
  <c r="N774" i="3"/>
  <c r="M774" i="3"/>
  <c r="L774" i="3"/>
  <c r="K774" i="3"/>
  <c r="J774" i="3"/>
  <c r="Y773" i="3"/>
  <c r="X773" i="3"/>
  <c r="Z773" i="3" s="1"/>
  <c r="Y772" i="3"/>
  <c r="X772" i="3"/>
  <c r="W771" i="3"/>
  <c r="V771" i="3"/>
  <c r="U771" i="3"/>
  <c r="T771" i="3"/>
  <c r="S771" i="3"/>
  <c r="R771" i="3"/>
  <c r="Q771" i="3"/>
  <c r="P771" i="3"/>
  <c r="O771" i="3"/>
  <c r="N771" i="3"/>
  <c r="M771" i="3"/>
  <c r="L771" i="3"/>
  <c r="K771" i="3"/>
  <c r="J771" i="3"/>
  <c r="Y770" i="3"/>
  <c r="X770" i="3"/>
  <c r="Y769" i="3"/>
  <c r="X769" i="3"/>
  <c r="Y768" i="3"/>
  <c r="X768" i="3"/>
  <c r="Z768" i="3" s="1"/>
  <c r="Y767" i="3"/>
  <c r="X767" i="3"/>
  <c r="Y766" i="3"/>
  <c r="X766" i="3"/>
  <c r="W765" i="3"/>
  <c r="V765" i="3"/>
  <c r="U765" i="3"/>
  <c r="T765" i="3"/>
  <c r="S765" i="3"/>
  <c r="R765" i="3"/>
  <c r="X765" i="3" s="1"/>
  <c r="Q765" i="3"/>
  <c r="P765" i="3"/>
  <c r="O765" i="3"/>
  <c r="N765" i="3"/>
  <c r="M765" i="3"/>
  <c r="L765" i="3"/>
  <c r="K765" i="3"/>
  <c r="J765" i="3"/>
  <c r="Y764" i="3"/>
  <c r="X764" i="3"/>
  <c r="W763" i="3"/>
  <c r="V763" i="3"/>
  <c r="U763" i="3"/>
  <c r="T763" i="3"/>
  <c r="S763" i="3"/>
  <c r="R763" i="3"/>
  <c r="X763" i="3" s="1"/>
  <c r="Q763" i="3"/>
  <c r="P763" i="3"/>
  <c r="O763" i="3"/>
  <c r="N763" i="3"/>
  <c r="M763" i="3"/>
  <c r="L763" i="3"/>
  <c r="K763" i="3"/>
  <c r="J763" i="3"/>
  <c r="Y762" i="3"/>
  <c r="X762" i="3"/>
  <c r="Y761" i="3"/>
  <c r="X761" i="3"/>
  <c r="Y760" i="3"/>
  <c r="X760" i="3"/>
  <c r="Y759" i="3"/>
  <c r="X759" i="3"/>
  <c r="Y758" i="3"/>
  <c r="X758" i="3"/>
  <c r="Y757" i="3"/>
  <c r="X757" i="3"/>
  <c r="Y756" i="3"/>
  <c r="X756" i="3"/>
  <c r="Z756" i="3" s="1"/>
  <c r="Y755" i="3"/>
  <c r="X755" i="3"/>
  <c r="Y754" i="3"/>
  <c r="X754" i="3"/>
  <c r="W753" i="3"/>
  <c r="V753" i="3"/>
  <c r="U753" i="3"/>
  <c r="T753" i="3"/>
  <c r="S753" i="3"/>
  <c r="R753" i="3"/>
  <c r="Q753" i="3"/>
  <c r="P753" i="3"/>
  <c r="O753" i="3"/>
  <c r="N753" i="3"/>
  <c r="M753" i="3"/>
  <c r="L753" i="3"/>
  <c r="K753" i="3"/>
  <c r="J753" i="3"/>
  <c r="Y752" i="3"/>
  <c r="X752" i="3"/>
  <c r="Y751" i="3"/>
  <c r="X751" i="3"/>
  <c r="Y750" i="3"/>
  <c r="X750" i="3"/>
  <c r="Y749" i="3"/>
  <c r="X749" i="3"/>
  <c r="Y748" i="3"/>
  <c r="X748" i="3"/>
  <c r="Y747" i="3"/>
  <c r="X747" i="3"/>
  <c r="W746" i="3"/>
  <c r="V746" i="3"/>
  <c r="U746" i="3"/>
  <c r="T746" i="3"/>
  <c r="S746" i="3"/>
  <c r="R746" i="3"/>
  <c r="Q746" i="3"/>
  <c r="P746" i="3"/>
  <c r="O746" i="3"/>
  <c r="N746" i="3"/>
  <c r="M746" i="3"/>
  <c r="L746" i="3"/>
  <c r="K746" i="3"/>
  <c r="J746" i="3"/>
  <c r="Y745" i="3"/>
  <c r="X745" i="3"/>
  <c r="Y744" i="3"/>
  <c r="X744" i="3"/>
  <c r="Y743" i="3"/>
  <c r="X743" i="3"/>
  <c r="Z743" i="3" s="1"/>
  <c r="W742" i="3"/>
  <c r="V742" i="3"/>
  <c r="U742" i="3"/>
  <c r="T742" i="3"/>
  <c r="S742" i="3"/>
  <c r="R742" i="3"/>
  <c r="Q742" i="3"/>
  <c r="P742" i="3"/>
  <c r="O742" i="3"/>
  <c r="N742" i="3"/>
  <c r="M742" i="3"/>
  <c r="L742" i="3"/>
  <c r="K742" i="3"/>
  <c r="J742" i="3"/>
  <c r="Y741" i="3"/>
  <c r="X741" i="3"/>
  <c r="Z741" i="3" s="1"/>
  <c r="Y740" i="3"/>
  <c r="X740" i="3"/>
  <c r="Y739" i="3"/>
  <c r="X739" i="3"/>
  <c r="Y738" i="3"/>
  <c r="X738" i="3"/>
  <c r="Y737" i="3"/>
  <c r="X737" i="3"/>
  <c r="Y736" i="3"/>
  <c r="X736" i="3"/>
  <c r="W735" i="3"/>
  <c r="V735" i="3"/>
  <c r="U735" i="3"/>
  <c r="T735" i="3"/>
  <c r="S735" i="3"/>
  <c r="R735" i="3"/>
  <c r="Q735" i="3"/>
  <c r="P735" i="3"/>
  <c r="O735" i="3"/>
  <c r="N735" i="3"/>
  <c r="M735" i="3"/>
  <c r="L735" i="3"/>
  <c r="K735" i="3"/>
  <c r="J735" i="3"/>
  <c r="Y734" i="3"/>
  <c r="X734" i="3"/>
  <c r="Y733" i="3"/>
  <c r="X733" i="3"/>
  <c r="Y732" i="3"/>
  <c r="X732" i="3"/>
  <c r="Y731" i="3"/>
  <c r="X731" i="3"/>
  <c r="Y730" i="3"/>
  <c r="X730" i="3"/>
  <c r="Y729" i="3"/>
  <c r="X729" i="3"/>
  <c r="Y728" i="3"/>
  <c r="X728" i="3"/>
  <c r="Z728" i="3" s="1"/>
  <c r="Y727" i="3"/>
  <c r="X727" i="3"/>
  <c r="Y726" i="3"/>
  <c r="X726" i="3"/>
  <c r="Y725" i="3"/>
  <c r="X725" i="3"/>
  <c r="Y724" i="3"/>
  <c r="X724" i="3"/>
  <c r="Y723" i="3"/>
  <c r="X723" i="3"/>
  <c r="Y722" i="3"/>
  <c r="X722" i="3"/>
  <c r="Y721" i="3"/>
  <c r="X721" i="3"/>
  <c r="Y720" i="3"/>
  <c r="X720" i="3"/>
  <c r="Y719" i="3"/>
  <c r="X719" i="3"/>
  <c r="Y718" i="3"/>
  <c r="X718" i="3"/>
  <c r="W717" i="3"/>
  <c r="V717" i="3"/>
  <c r="U717" i="3"/>
  <c r="T717" i="3"/>
  <c r="S717" i="3"/>
  <c r="R717" i="3"/>
  <c r="Q717" i="3"/>
  <c r="P717" i="3"/>
  <c r="O717" i="3"/>
  <c r="N717" i="3"/>
  <c r="M717" i="3"/>
  <c r="L717" i="3"/>
  <c r="K717" i="3"/>
  <c r="J717" i="3"/>
  <c r="Y716" i="3"/>
  <c r="X716" i="3"/>
  <c r="Y715" i="3"/>
  <c r="X715" i="3"/>
  <c r="Y714" i="3"/>
  <c r="X714" i="3"/>
  <c r="Y713" i="3"/>
  <c r="X713" i="3"/>
  <c r="Y712" i="3"/>
  <c r="X712" i="3"/>
  <c r="Y711" i="3"/>
  <c r="X711" i="3"/>
  <c r="W710" i="3"/>
  <c r="V710" i="3"/>
  <c r="U710" i="3"/>
  <c r="T710" i="3"/>
  <c r="S710" i="3"/>
  <c r="R710" i="3"/>
  <c r="Q710" i="3"/>
  <c r="P710" i="3"/>
  <c r="O710" i="3"/>
  <c r="N710" i="3"/>
  <c r="M710" i="3"/>
  <c r="L710" i="3"/>
  <c r="K710" i="3"/>
  <c r="J710" i="3"/>
  <c r="Y709" i="3"/>
  <c r="X709" i="3"/>
  <c r="Y708" i="3"/>
  <c r="X708" i="3"/>
  <c r="Y707" i="3"/>
  <c r="X707" i="3"/>
  <c r="Y706" i="3"/>
  <c r="X706" i="3"/>
  <c r="Y705" i="3"/>
  <c r="X705" i="3"/>
  <c r="Y704" i="3"/>
  <c r="X704" i="3"/>
  <c r="Y703" i="3"/>
  <c r="X703" i="3"/>
  <c r="Y702" i="3"/>
  <c r="X702" i="3"/>
  <c r="Y701" i="3"/>
  <c r="X701" i="3"/>
  <c r="Y700" i="3"/>
  <c r="X700" i="3"/>
  <c r="Y699" i="3"/>
  <c r="X699" i="3"/>
  <c r="Y698" i="3"/>
  <c r="X698" i="3"/>
  <c r="Y697" i="3"/>
  <c r="X697" i="3"/>
  <c r="Y696" i="3"/>
  <c r="X696" i="3"/>
  <c r="Y695" i="3"/>
  <c r="X695" i="3"/>
  <c r="Y694" i="3"/>
  <c r="X694" i="3"/>
  <c r="W693" i="3"/>
  <c r="V693" i="3"/>
  <c r="U693" i="3"/>
  <c r="T693" i="3"/>
  <c r="S693" i="3"/>
  <c r="R693" i="3"/>
  <c r="Q693" i="3"/>
  <c r="P693" i="3"/>
  <c r="O693" i="3"/>
  <c r="N693" i="3"/>
  <c r="M693" i="3"/>
  <c r="L693" i="3"/>
  <c r="K693" i="3"/>
  <c r="J693" i="3"/>
  <c r="Y692" i="3"/>
  <c r="X692" i="3"/>
  <c r="W691" i="3"/>
  <c r="V691" i="3"/>
  <c r="U691" i="3"/>
  <c r="T691" i="3"/>
  <c r="S691" i="3"/>
  <c r="R691" i="3"/>
  <c r="Q691" i="3"/>
  <c r="P691" i="3"/>
  <c r="O691" i="3"/>
  <c r="N691" i="3"/>
  <c r="M691" i="3"/>
  <c r="L691" i="3"/>
  <c r="K691" i="3"/>
  <c r="J691" i="3"/>
  <c r="Y690" i="3"/>
  <c r="X690" i="3"/>
  <c r="W689" i="3"/>
  <c r="V689" i="3"/>
  <c r="U689" i="3"/>
  <c r="T689" i="3"/>
  <c r="S689" i="3"/>
  <c r="R689" i="3"/>
  <c r="Q689" i="3"/>
  <c r="P689" i="3"/>
  <c r="O689" i="3"/>
  <c r="N689" i="3"/>
  <c r="M689" i="3"/>
  <c r="L689" i="3"/>
  <c r="K689" i="3"/>
  <c r="J689" i="3"/>
  <c r="Y688" i="3"/>
  <c r="X688" i="3"/>
  <c r="Y687" i="3"/>
  <c r="X687" i="3"/>
  <c r="Y686" i="3"/>
  <c r="X686" i="3"/>
  <c r="Y684" i="3"/>
  <c r="X684" i="3"/>
  <c r="Y683" i="3"/>
  <c r="X683" i="3"/>
  <c r="Y682" i="3"/>
  <c r="X682" i="3"/>
  <c r="Y681" i="3"/>
  <c r="X681" i="3"/>
  <c r="Y680" i="3"/>
  <c r="X680" i="3"/>
  <c r="Y679" i="3"/>
  <c r="X679" i="3"/>
  <c r="Y678" i="3"/>
  <c r="X678" i="3"/>
  <c r="Y677" i="3"/>
  <c r="X677" i="3"/>
  <c r="Y676" i="3"/>
  <c r="X676" i="3"/>
  <c r="Y674" i="3"/>
  <c r="X674" i="3"/>
  <c r="Y673" i="3"/>
  <c r="X673" i="3"/>
  <c r="Y672" i="3"/>
  <c r="X672" i="3"/>
  <c r="Y671" i="3"/>
  <c r="X671" i="3"/>
  <c r="Y670" i="3"/>
  <c r="X670" i="3"/>
  <c r="Y669" i="3"/>
  <c r="X669" i="3"/>
  <c r="Y668" i="3"/>
  <c r="X668" i="3"/>
  <c r="Y666" i="3"/>
  <c r="X666" i="3"/>
  <c r="Y665" i="3"/>
  <c r="X665" i="3"/>
  <c r="Y664" i="3"/>
  <c r="Z664" i="3" s="1"/>
  <c r="X664" i="3"/>
  <c r="Y663" i="3"/>
  <c r="X663" i="3"/>
  <c r="Y662" i="3"/>
  <c r="X662" i="3"/>
  <c r="Y661" i="3"/>
  <c r="X661" i="3"/>
  <c r="Y660" i="3"/>
  <c r="X660" i="3"/>
  <c r="Y659" i="3"/>
  <c r="X659" i="3"/>
  <c r="Y658" i="3"/>
  <c r="X658" i="3"/>
  <c r="Y657" i="3"/>
  <c r="X657" i="3"/>
  <c r="Y656" i="3"/>
  <c r="Z656" i="3" s="1"/>
  <c r="X656" i="3"/>
  <c r="Y655" i="3"/>
  <c r="X655" i="3"/>
  <c r="Y654" i="3"/>
  <c r="X654" i="3"/>
  <c r="Y653" i="3"/>
  <c r="X653" i="3"/>
  <c r="Y652" i="3"/>
  <c r="X652" i="3"/>
  <c r="Y651" i="3"/>
  <c r="X651" i="3"/>
  <c r="Y650" i="3"/>
  <c r="X650" i="3"/>
  <c r="Y649" i="3"/>
  <c r="X649" i="3"/>
  <c r="Y648" i="3"/>
  <c r="X648" i="3"/>
  <c r="Y647" i="3"/>
  <c r="X647" i="3"/>
  <c r="Y645" i="3"/>
  <c r="X645" i="3"/>
  <c r="Y644" i="3"/>
  <c r="X644" i="3"/>
  <c r="Y643" i="3"/>
  <c r="X643" i="3"/>
  <c r="Y642" i="3"/>
  <c r="X642" i="3"/>
  <c r="Y641" i="3"/>
  <c r="X641" i="3"/>
  <c r="Y640" i="3"/>
  <c r="X640" i="3"/>
  <c r="Y638" i="3"/>
  <c r="X638" i="3"/>
  <c r="Y637" i="3"/>
  <c r="X637" i="3"/>
  <c r="Y636" i="3"/>
  <c r="X636" i="3"/>
  <c r="Y635" i="3"/>
  <c r="X635" i="3"/>
  <c r="Y634" i="3"/>
  <c r="X634" i="3"/>
  <c r="Y633" i="3"/>
  <c r="X633" i="3"/>
  <c r="Y632" i="3"/>
  <c r="X632" i="3"/>
  <c r="Y631" i="3"/>
  <c r="X631" i="3"/>
  <c r="Y630" i="3"/>
  <c r="X630" i="3"/>
  <c r="Y629" i="3"/>
  <c r="X629" i="3"/>
  <c r="Y628" i="3"/>
  <c r="X628" i="3"/>
  <c r="Y627" i="3"/>
  <c r="X627" i="3"/>
  <c r="Y626" i="3"/>
  <c r="X626" i="3"/>
  <c r="Y625" i="3"/>
  <c r="X625" i="3"/>
  <c r="Y624" i="3"/>
  <c r="X624" i="3"/>
  <c r="Y623" i="3"/>
  <c r="X623" i="3"/>
  <c r="Y622" i="3"/>
  <c r="X622" i="3"/>
  <c r="Y621" i="3"/>
  <c r="X621" i="3"/>
  <c r="Y620" i="3"/>
  <c r="X620" i="3"/>
  <c r="Y619" i="3"/>
  <c r="X619" i="3"/>
  <c r="Y618" i="3"/>
  <c r="X618" i="3"/>
  <c r="Y617" i="3"/>
  <c r="X617" i="3"/>
  <c r="Y616" i="3"/>
  <c r="X616" i="3"/>
  <c r="Y615" i="3"/>
  <c r="X615" i="3"/>
  <c r="Y614" i="3"/>
  <c r="X614" i="3"/>
  <c r="Y613" i="3"/>
  <c r="X613" i="3"/>
  <c r="Y612" i="3"/>
  <c r="X612" i="3"/>
  <c r="Y611" i="3"/>
  <c r="X611" i="3"/>
  <c r="Y610" i="3"/>
  <c r="X610" i="3"/>
  <c r="Y609" i="3"/>
  <c r="X609" i="3"/>
  <c r="Y608" i="3"/>
  <c r="X608" i="3"/>
  <c r="Y607" i="3"/>
  <c r="X607" i="3"/>
  <c r="Y606" i="3"/>
  <c r="X606" i="3"/>
  <c r="Y605" i="3"/>
  <c r="X605" i="3"/>
  <c r="Y604" i="3"/>
  <c r="X604" i="3"/>
  <c r="Y603" i="3"/>
  <c r="X603" i="3"/>
  <c r="Y602" i="3"/>
  <c r="X602" i="3"/>
  <c r="Y601" i="3"/>
  <c r="X601" i="3"/>
  <c r="Y600" i="3"/>
  <c r="X600" i="3"/>
  <c r="Y599" i="3"/>
  <c r="X599" i="3"/>
  <c r="Y598" i="3"/>
  <c r="X598" i="3"/>
  <c r="Y597" i="3"/>
  <c r="X597" i="3"/>
  <c r="Y596" i="3"/>
  <c r="X596" i="3"/>
  <c r="Y595" i="3"/>
  <c r="X595" i="3"/>
  <c r="Y594" i="3"/>
  <c r="X594" i="3"/>
  <c r="Y593" i="3"/>
  <c r="X593" i="3"/>
  <c r="Y592" i="3"/>
  <c r="X592" i="3"/>
  <c r="Y591" i="3"/>
  <c r="X591" i="3"/>
  <c r="Y590" i="3"/>
  <c r="X590" i="3"/>
  <c r="Y589" i="3"/>
  <c r="X589" i="3"/>
  <c r="Y588" i="3"/>
  <c r="X588" i="3"/>
  <c r="Y587" i="3"/>
  <c r="X587" i="3"/>
  <c r="Y586" i="3"/>
  <c r="X586" i="3"/>
  <c r="Y585" i="3"/>
  <c r="X585" i="3"/>
  <c r="Y584" i="3"/>
  <c r="X584" i="3"/>
  <c r="Y583" i="3"/>
  <c r="X583" i="3"/>
  <c r="Y582" i="3"/>
  <c r="X582" i="3"/>
  <c r="Y581" i="3"/>
  <c r="X581" i="3"/>
  <c r="Y580" i="3"/>
  <c r="X580" i="3"/>
  <c r="Y579" i="3"/>
  <c r="X579" i="3"/>
  <c r="Y578" i="3"/>
  <c r="X578" i="3"/>
  <c r="Y577" i="3"/>
  <c r="X577" i="3"/>
  <c r="Y576" i="3"/>
  <c r="X576" i="3"/>
  <c r="Y575" i="3"/>
  <c r="X575" i="3"/>
  <c r="Y574" i="3"/>
  <c r="X574" i="3"/>
  <c r="W573" i="3"/>
  <c r="V573" i="3"/>
  <c r="U573" i="3"/>
  <c r="T573" i="3"/>
  <c r="S573" i="3"/>
  <c r="R573" i="3"/>
  <c r="Q573" i="3"/>
  <c r="P573" i="3"/>
  <c r="O573" i="3"/>
  <c r="N573" i="3"/>
  <c r="M573" i="3"/>
  <c r="L573" i="3"/>
  <c r="K573" i="3"/>
  <c r="J573" i="3"/>
  <c r="Y572" i="3"/>
  <c r="X572" i="3"/>
  <c r="Y571" i="3"/>
  <c r="X571" i="3"/>
  <c r="W570" i="3"/>
  <c r="V570" i="3"/>
  <c r="U570" i="3"/>
  <c r="T570" i="3"/>
  <c r="S570" i="3"/>
  <c r="R570" i="3"/>
  <c r="Q570" i="3"/>
  <c r="P570" i="3"/>
  <c r="O570" i="3"/>
  <c r="N570" i="3"/>
  <c r="M570" i="3"/>
  <c r="L570" i="3"/>
  <c r="K570" i="3"/>
  <c r="J570" i="3"/>
  <c r="Y569" i="3"/>
  <c r="X569" i="3"/>
  <c r="Y568" i="3"/>
  <c r="X568" i="3"/>
  <c r="Y567" i="3"/>
  <c r="X567" i="3"/>
  <c r="Y566" i="3"/>
  <c r="X566" i="3"/>
  <c r="Y565" i="3"/>
  <c r="X565" i="3"/>
  <c r="Y564" i="3"/>
  <c r="X564" i="3"/>
  <c r="Y563" i="3"/>
  <c r="X563" i="3"/>
  <c r="Y562" i="3"/>
  <c r="X562" i="3"/>
  <c r="Y561" i="3"/>
  <c r="X561" i="3"/>
  <c r="W560" i="3"/>
  <c r="V560" i="3"/>
  <c r="U560" i="3"/>
  <c r="T560" i="3"/>
  <c r="S560" i="3"/>
  <c r="R560" i="3"/>
  <c r="Q560" i="3"/>
  <c r="P560" i="3"/>
  <c r="O560" i="3"/>
  <c r="N560" i="3"/>
  <c r="M560" i="3"/>
  <c r="L560" i="3"/>
  <c r="K560" i="3"/>
  <c r="J560" i="3"/>
  <c r="Y559" i="3"/>
  <c r="X559" i="3"/>
  <c r="Y558" i="3"/>
  <c r="X558" i="3"/>
  <c r="W557" i="3"/>
  <c r="V557" i="3"/>
  <c r="U557" i="3"/>
  <c r="T557" i="3"/>
  <c r="S557" i="3"/>
  <c r="R557" i="3"/>
  <c r="Q557" i="3"/>
  <c r="P557" i="3"/>
  <c r="O557" i="3"/>
  <c r="N557" i="3"/>
  <c r="M557" i="3"/>
  <c r="L557" i="3"/>
  <c r="K557" i="3"/>
  <c r="J557" i="3"/>
  <c r="Y556" i="3"/>
  <c r="X556" i="3"/>
  <c r="Y555" i="3"/>
  <c r="X555" i="3"/>
  <c r="Y554" i="3"/>
  <c r="X554" i="3"/>
  <c r="W553" i="3"/>
  <c r="V553" i="3"/>
  <c r="U553" i="3"/>
  <c r="T553" i="3"/>
  <c r="S553" i="3"/>
  <c r="R553" i="3"/>
  <c r="Q553" i="3"/>
  <c r="P553" i="3"/>
  <c r="O553" i="3"/>
  <c r="N553" i="3"/>
  <c r="M553" i="3"/>
  <c r="L553" i="3"/>
  <c r="K553" i="3"/>
  <c r="J553" i="3"/>
  <c r="Y552" i="3"/>
  <c r="X552" i="3"/>
  <c r="W551" i="3"/>
  <c r="V551" i="3"/>
  <c r="U551" i="3"/>
  <c r="T551" i="3"/>
  <c r="S551" i="3"/>
  <c r="R551" i="3"/>
  <c r="Q551" i="3"/>
  <c r="P551" i="3"/>
  <c r="O551" i="3"/>
  <c r="N551" i="3"/>
  <c r="M551" i="3"/>
  <c r="L551" i="3"/>
  <c r="K551" i="3"/>
  <c r="J551" i="3"/>
  <c r="Y550" i="3"/>
  <c r="X550" i="3"/>
  <c r="Y549" i="3"/>
  <c r="X549" i="3"/>
  <c r="Y548" i="3"/>
  <c r="X548" i="3"/>
  <c r="Y547" i="3"/>
  <c r="X547" i="3"/>
  <c r="W546" i="3"/>
  <c r="V546" i="3"/>
  <c r="U546" i="3"/>
  <c r="T546" i="3"/>
  <c r="S546" i="3"/>
  <c r="R546" i="3"/>
  <c r="Q546" i="3"/>
  <c r="P546" i="3"/>
  <c r="O546" i="3"/>
  <c r="N546" i="3"/>
  <c r="M546" i="3"/>
  <c r="L546" i="3"/>
  <c r="K546" i="3"/>
  <c r="J546" i="3"/>
  <c r="Y545" i="3"/>
  <c r="X545" i="3"/>
  <c r="Y544" i="3"/>
  <c r="X544" i="3"/>
  <c r="Y543" i="3"/>
  <c r="X543" i="3"/>
  <c r="Y542" i="3"/>
  <c r="X542" i="3"/>
  <c r="Y541" i="3"/>
  <c r="X541" i="3"/>
  <c r="Y540" i="3"/>
  <c r="X540" i="3"/>
  <c r="Y539" i="3"/>
  <c r="X539" i="3"/>
  <c r="Y538" i="3"/>
  <c r="X538" i="3"/>
  <c r="Y537" i="3"/>
  <c r="X537" i="3"/>
  <c r="Y536" i="3"/>
  <c r="X536" i="3"/>
  <c r="W535" i="3"/>
  <c r="V535" i="3"/>
  <c r="U535" i="3"/>
  <c r="T535" i="3"/>
  <c r="S535" i="3"/>
  <c r="R535" i="3"/>
  <c r="Q535" i="3"/>
  <c r="P535" i="3"/>
  <c r="O535" i="3"/>
  <c r="N535" i="3"/>
  <c r="M535" i="3"/>
  <c r="L535" i="3"/>
  <c r="K535" i="3"/>
  <c r="J535" i="3"/>
  <c r="Y534" i="3"/>
  <c r="X534" i="3"/>
  <c r="W533" i="3"/>
  <c r="V533" i="3"/>
  <c r="U533" i="3"/>
  <c r="T533" i="3"/>
  <c r="S533" i="3"/>
  <c r="R533" i="3"/>
  <c r="Q533" i="3"/>
  <c r="P533" i="3"/>
  <c r="O533" i="3"/>
  <c r="N533" i="3"/>
  <c r="M533" i="3"/>
  <c r="L533" i="3"/>
  <c r="K533" i="3"/>
  <c r="J533" i="3"/>
  <c r="Y532" i="3"/>
  <c r="X532" i="3"/>
  <c r="Y531" i="3"/>
  <c r="X531" i="3"/>
  <c r="Y530" i="3"/>
  <c r="X530" i="3"/>
  <c r="Y529" i="3"/>
  <c r="X529" i="3"/>
  <c r="Y528" i="3"/>
  <c r="X528" i="3"/>
  <c r="Y527" i="3"/>
  <c r="X527" i="3"/>
  <c r="Y526" i="3"/>
  <c r="X526" i="3"/>
  <c r="Y525" i="3"/>
  <c r="X525" i="3"/>
  <c r="Y524" i="3"/>
  <c r="X524" i="3"/>
  <c r="W523" i="3"/>
  <c r="V523" i="3"/>
  <c r="U523" i="3"/>
  <c r="T523" i="3"/>
  <c r="S523" i="3"/>
  <c r="R523" i="3"/>
  <c r="Q523" i="3"/>
  <c r="P523" i="3"/>
  <c r="O523" i="3"/>
  <c r="N523" i="3"/>
  <c r="M523" i="3"/>
  <c r="L523" i="3"/>
  <c r="K523" i="3"/>
  <c r="J523" i="3"/>
  <c r="Y522" i="3"/>
  <c r="X522" i="3"/>
  <c r="W521" i="3"/>
  <c r="V521" i="3"/>
  <c r="U521" i="3"/>
  <c r="T521" i="3"/>
  <c r="S521" i="3"/>
  <c r="R521" i="3"/>
  <c r="Q521" i="3"/>
  <c r="P521" i="3"/>
  <c r="O521" i="3"/>
  <c r="N521" i="3"/>
  <c r="M521" i="3"/>
  <c r="L521" i="3"/>
  <c r="K521" i="3"/>
  <c r="J521" i="3"/>
  <c r="Y520" i="3"/>
  <c r="X520" i="3"/>
  <c r="Y519" i="3"/>
  <c r="X519" i="3"/>
  <c r="Y518" i="3"/>
  <c r="X518" i="3"/>
  <c r="W517" i="3"/>
  <c r="V517" i="3"/>
  <c r="U517" i="3"/>
  <c r="T517" i="3"/>
  <c r="S517" i="3"/>
  <c r="R517" i="3"/>
  <c r="Q517" i="3"/>
  <c r="P517" i="3"/>
  <c r="O517" i="3"/>
  <c r="N517" i="3"/>
  <c r="M517" i="3"/>
  <c r="L517" i="3"/>
  <c r="K517" i="3"/>
  <c r="J517" i="3"/>
  <c r="Y516" i="3"/>
  <c r="X516" i="3"/>
  <c r="Y515" i="3"/>
  <c r="X515" i="3"/>
  <c r="Y514" i="3"/>
  <c r="X514" i="3"/>
  <c r="Y513" i="3"/>
  <c r="X513" i="3"/>
  <c r="Y512" i="3"/>
  <c r="X512" i="3"/>
  <c r="W511" i="3"/>
  <c r="V511" i="3"/>
  <c r="U511" i="3"/>
  <c r="T511" i="3"/>
  <c r="S511" i="3"/>
  <c r="R511" i="3"/>
  <c r="Q511" i="3"/>
  <c r="P511" i="3"/>
  <c r="O511" i="3"/>
  <c r="N511" i="3"/>
  <c r="M511" i="3"/>
  <c r="L511" i="3"/>
  <c r="K511" i="3"/>
  <c r="J511" i="3"/>
  <c r="Y510" i="3"/>
  <c r="X510" i="3"/>
  <c r="Y509" i="3"/>
  <c r="X509" i="3"/>
  <c r="Y508" i="3"/>
  <c r="X508" i="3"/>
  <c r="Y507" i="3"/>
  <c r="X507" i="3"/>
  <c r="W506" i="3"/>
  <c r="V506" i="3"/>
  <c r="U506" i="3"/>
  <c r="T506" i="3"/>
  <c r="S506" i="3"/>
  <c r="R506" i="3"/>
  <c r="Q506" i="3"/>
  <c r="P506" i="3"/>
  <c r="O506" i="3"/>
  <c r="N506" i="3"/>
  <c r="M506" i="3"/>
  <c r="L506" i="3"/>
  <c r="K506" i="3"/>
  <c r="J506" i="3"/>
  <c r="Y505" i="3"/>
  <c r="X505" i="3"/>
  <c r="Y504" i="3"/>
  <c r="X504" i="3"/>
  <c r="Y503" i="3"/>
  <c r="X503" i="3"/>
  <c r="Y502" i="3"/>
  <c r="X502" i="3"/>
  <c r="W501" i="3"/>
  <c r="V501" i="3"/>
  <c r="U501" i="3"/>
  <c r="T501" i="3"/>
  <c r="S501" i="3"/>
  <c r="R501" i="3"/>
  <c r="Q501" i="3"/>
  <c r="P501" i="3"/>
  <c r="O501" i="3"/>
  <c r="N501" i="3"/>
  <c r="X501" i="3" s="1"/>
  <c r="M501" i="3"/>
  <c r="L501" i="3"/>
  <c r="K501" i="3"/>
  <c r="J501" i="3"/>
  <c r="Y500" i="3"/>
  <c r="X500" i="3"/>
  <c r="Y499" i="3"/>
  <c r="X499" i="3"/>
  <c r="Y498" i="3"/>
  <c r="X498" i="3"/>
  <c r="Y497" i="3"/>
  <c r="X497" i="3"/>
  <c r="Y496" i="3"/>
  <c r="X496" i="3"/>
  <c r="Y495" i="3"/>
  <c r="X495" i="3"/>
  <c r="Y494" i="3"/>
  <c r="X494" i="3"/>
  <c r="Y493" i="3"/>
  <c r="X493" i="3"/>
  <c r="Y492" i="3"/>
  <c r="X492" i="3"/>
  <c r="W491" i="3"/>
  <c r="V491" i="3"/>
  <c r="U491" i="3"/>
  <c r="T491" i="3"/>
  <c r="S491" i="3"/>
  <c r="R491" i="3"/>
  <c r="Q491" i="3"/>
  <c r="P491" i="3"/>
  <c r="O491" i="3"/>
  <c r="N491" i="3"/>
  <c r="M491" i="3"/>
  <c r="L491" i="3"/>
  <c r="K491" i="3"/>
  <c r="J491" i="3"/>
  <c r="Y490" i="3"/>
  <c r="X490" i="3"/>
  <c r="Y489" i="3"/>
  <c r="X489" i="3"/>
  <c r="Y488" i="3"/>
  <c r="X488" i="3"/>
  <c r="Y487" i="3"/>
  <c r="X487" i="3"/>
  <c r="Y486" i="3"/>
  <c r="X486" i="3"/>
  <c r="Y485" i="3"/>
  <c r="X485" i="3"/>
  <c r="Y484" i="3"/>
  <c r="X484" i="3"/>
  <c r="Y483" i="3"/>
  <c r="X483" i="3"/>
  <c r="Y482" i="3"/>
  <c r="X482" i="3"/>
  <c r="Y481" i="3"/>
  <c r="X481" i="3"/>
  <c r="Y480" i="3"/>
  <c r="X480" i="3"/>
  <c r="W479" i="3"/>
  <c r="V479" i="3"/>
  <c r="U479" i="3"/>
  <c r="T479" i="3"/>
  <c r="S479" i="3"/>
  <c r="R479" i="3"/>
  <c r="Q479" i="3"/>
  <c r="P479" i="3"/>
  <c r="O479" i="3"/>
  <c r="N479" i="3"/>
  <c r="M479" i="3"/>
  <c r="L479" i="3"/>
  <c r="K479" i="3"/>
  <c r="J479" i="3"/>
  <c r="Y478" i="3"/>
  <c r="X478" i="3"/>
  <c r="Y477" i="3"/>
  <c r="X477" i="3"/>
  <c r="Y476" i="3"/>
  <c r="X476" i="3"/>
  <c r="Y475" i="3"/>
  <c r="X475" i="3"/>
  <c r="Y474" i="3"/>
  <c r="X474" i="3"/>
  <c r="W473" i="3"/>
  <c r="V473" i="3"/>
  <c r="U473" i="3"/>
  <c r="T473" i="3"/>
  <c r="S473" i="3"/>
  <c r="R473" i="3"/>
  <c r="Q473" i="3"/>
  <c r="P473" i="3"/>
  <c r="O473" i="3"/>
  <c r="N473" i="3"/>
  <c r="M473" i="3"/>
  <c r="L473" i="3"/>
  <c r="K473" i="3"/>
  <c r="J473" i="3"/>
  <c r="Y472" i="3"/>
  <c r="X472" i="3"/>
  <c r="Y471" i="3"/>
  <c r="X471" i="3"/>
  <c r="Y470" i="3"/>
  <c r="X470" i="3"/>
  <c r="Y469" i="3"/>
  <c r="X469" i="3"/>
  <c r="Y468" i="3"/>
  <c r="X468" i="3"/>
  <c r="Y467" i="3"/>
  <c r="X467" i="3"/>
  <c r="Y466" i="3"/>
  <c r="X466" i="3"/>
  <c r="Y465" i="3"/>
  <c r="X465" i="3"/>
  <c r="Y464" i="3"/>
  <c r="X464" i="3"/>
  <c r="Y463" i="3"/>
  <c r="X463" i="3"/>
  <c r="Y462" i="3"/>
  <c r="X462" i="3"/>
  <c r="W461" i="3"/>
  <c r="V461" i="3"/>
  <c r="U461" i="3"/>
  <c r="T461" i="3"/>
  <c r="S461" i="3"/>
  <c r="R461" i="3"/>
  <c r="Q461" i="3"/>
  <c r="P461" i="3"/>
  <c r="O461" i="3"/>
  <c r="N461" i="3"/>
  <c r="M461" i="3"/>
  <c r="L461" i="3"/>
  <c r="K461" i="3"/>
  <c r="J461" i="3"/>
  <c r="Y460" i="3"/>
  <c r="X460" i="3"/>
  <c r="Y459" i="3"/>
  <c r="X459" i="3"/>
  <c r="Y458" i="3"/>
  <c r="X458" i="3"/>
  <c r="W457" i="3"/>
  <c r="V457" i="3"/>
  <c r="U457" i="3"/>
  <c r="T457" i="3"/>
  <c r="S457" i="3"/>
  <c r="R457" i="3"/>
  <c r="Q457" i="3"/>
  <c r="P457" i="3"/>
  <c r="O457" i="3"/>
  <c r="N457" i="3"/>
  <c r="M457" i="3"/>
  <c r="L457" i="3"/>
  <c r="K457" i="3"/>
  <c r="J457" i="3"/>
  <c r="Y456" i="3"/>
  <c r="X456" i="3"/>
  <c r="Y455" i="3"/>
  <c r="X455" i="3"/>
  <c r="Y454" i="3"/>
  <c r="X454" i="3"/>
  <c r="W453" i="3"/>
  <c r="V453" i="3"/>
  <c r="U453" i="3"/>
  <c r="T453" i="3"/>
  <c r="S453" i="3"/>
  <c r="R453" i="3"/>
  <c r="Q453" i="3"/>
  <c r="P453" i="3"/>
  <c r="O453" i="3"/>
  <c r="N453" i="3"/>
  <c r="M453" i="3"/>
  <c r="L453" i="3"/>
  <c r="K453" i="3"/>
  <c r="J453" i="3"/>
  <c r="Y452" i="3"/>
  <c r="X452" i="3"/>
  <c r="W451" i="3"/>
  <c r="V451" i="3"/>
  <c r="U451" i="3"/>
  <c r="T451" i="3"/>
  <c r="S451" i="3"/>
  <c r="R451" i="3"/>
  <c r="Q451" i="3"/>
  <c r="P451" i="3"/>
  <c r="O451" i="3"/>
  <c r="N451" i="3"/>
  <c r="M451" i="3"/>
  <c r="L451" i="3"/>
  <c r="K451" i="3"/>
  <c r="J451" i="3"/>
  <c r="Y450" i="3"/>
  <c r="X450" i="3"/>
  <c r="Y449" i="3"/>
  <c r="X449" i="3"/>
  <c r="W448" i="3"/>
  <c r="V448" i="3"/>
  <c r="U448" i="3"/>
  <c r="T448" i="3"/>
  <c r="S448" i="3"/>
  <c r="R448" i="3"/>
  <c r="Q448" i="3"/>
  <c r="P448" i="3"/>
  <c r="O448" i="3"/>
  <c r="N448" i="3"/>
  <c r="M448" i="3"/>
  <c r="L448" i="3"/>
  <c r="K448" i="3"/>
  <c r="J448" i="3"/>
  <c r="Y447" i="3"/>
  <c r="X447" i="3"/>
  <c r="Y446" i="3"/>
  <c r="X446" i="3"/>
  <c r="W445" i="3"/>
  <c r="V445" i="3"/>
  <c r="U445" i="3"/>
  <c r="T445" i="3"/>
  <c r="S445" i="3"/>
  <c r="R445" i="3"/>
  <c r="Q445" i="3"/>
  <c r="P445" i="3"/>
  <c r="O445" i="3"/>
  <c r="N445" i="3"/>
  <c r="M445" i="3"/>
  <c r="L445" i="3"/>
  <c r="K445" i="3"/>
  <c r="J445" i="3"/>
  <c r="Y444" i="3"/>
  <c r="X444" i="3"/>
  <c r="Y443" i="3"/>
  <c r="X443" i="3"/>
  <c r="Y442" i="3"/>
  <c r="X442" i="3"/>
  <c r="Y441" i="3"/>
  <c r="X441" i="3"/>
  <c r="Y440" i="3"/>
  <c r="X440" i="3"/>
  <c r="Y439" i="3"/>
  <c r="X439" i="3"/>
  <c r="Y438" i="3"/>
  <c r="X438" i="3"/>
  <c r="Y437" i="3"/>
  <c r="X437" i="3"/>
  <c r="Z437" i="3" s="1"/>
  <c r="Y436" i="3"/>
  <c r="X436" i="3"/>
  <c r="Y435" i="3"/>
  <c r="X435" i="3"/>
  <c r="W434" i="3"/>
  <c r="V434" i="3"/>
  <c r="U434" i="3"/>
  <c r="T434" i="3"/>
  <c r="S434" i="3"/>
  <c r="R434" i="3"/>
  <c r="Q434" i="3"/>
  <c r="P434" i="3"/>
  <c r="O434" i="3"/>
  <c r="N434" i="3"/>
  <c r="M434" i="3"/>
  <c r="L434" i="3"/>
  <c r="K434" i="3"/>
  <c r="J434" i="3"/>
  <c r="Y433" i="3"/>
  <c r="X433" i="3"/>
  <c r="W432" i="3"/>
  <c r="V432" i="3"/>
  <c r="U432" i="3"/>
  <c r="T432" i="3"/>
  <c r="S432" i="3"/>
  <c r="R432" i="3"/>
  <c r="Q432" i="3"/>
  <c r="P432" i="3"/>
  <c r="O432" i="3"/>
  <c r="N432" i="3"/>
  <c r="M432" i="3"/>
  <c r="L432" i="3"/>
  <c r="K432" i="3"/>
  <c r="J432" i="3"/>
  <c r="Y431" i="3"/>
  <c r="X431" i="3"/>
  <c r="Y430" i="3"/>
  <c r="X430" i="3"/>
  <c r="W429" i="3"/>
  <c r="V429" i="3"/>
  <c r="U429" i="3"/>
  <c r="T429" i="3"/>
  <c r="S429" i="3"/>
  <c r="R429" i="3"/>
  <c r="Q429" i="3"/>
  <c r="P429" i="3"/>
  <c r="O429" i="3"/>
  <c r="N429" i="3"/>
  <c r="M429" i="3"/>
  <c r="L429" i="3"/>
  <c r="K429" i="3"/>
  <c r="J429" i="3"/>
  <c r="Y428" i="3"/>
  <c r="X428" i="3"/>
  <c r="Y427" i="3"/>
  <c r="X427" i="3"/>
  <c r="Y426" i="3"/>
  <c r="X426" i="3"/>
  <c r="Y425" i="3"/>
  <c r="X425" i="3"/>
  <c r="W424" i="3"/>
  <c r="V424" i="3"/>
  <c r="U424" i="3"/>
  <c r="T424" i="3"/>
  <c r="S424" i="3"/>
  <c r="R424" i="3"/>
  <c r="Q424" i="3"/>
  <c r="P424" i="3"/>
  <c r="O424" i="3"/>
  <c r="N424" i="3"/>
  <c r="M424" i="3"/>
  <c r="L424" i="3"/>
  <c r="K424" i="3"/>
  <c r="J424" i="3"/>
  <c r="Y423" i="3"/>
  <c r="X423" i="3"/>
  <c r="Y422" i="3"/>
  <c r="X422" i="3"/>
  <c r="Y421" i="3"/>
  <c r="X421" i="3"/>
  <c r="Y420" i="3"/>
  <c r="X420" i="3"/>
  <c r="Y419" i="3"/>
  <c r="X419" i="3"/>
  <c r="W418" i="3"/>
  <c r="V418" i="3"/>
  <c r="U418" i="3"/>
  <c r="T418" i="3"/>
  <c r="S418" i="3"/>
  <c r="R418" i="3"/>
  <c r="Q418" i="3"/>
  <c r="P418" i="3"/>
  <c r="O418" i="3"/>
  <c r="N418" i="3"/>
  <c r="M418" i="3"/>
  <c r="L418" i="3"/>
  <c r="K418" i="3"/>
  <c r="J418" i="3"/>
  <c r="Y417" i="3"/>
  <c r="X417" i="3"/>
  <c r="Y416" i="3"/>
  <c r="X416" i="3"/>
  <c r="Y415" i="3"/>
  <c r="X415" i="3"/>
  <c r="Y414" i="3"/>
  <c r="X414" i="3"/>
  <c r="Y413" i="3"/>
  <c r="X413" i="3"/>
  <c r="Y412" i="3"/>
  <c r="X412" i="3"/>
  <c r="Y411" i="3"/>
  <c r="X411" i="3"/>
  <c r="W410" i="3"/>
  <c r="V410" i="3"/>
  <c r="U410" i="3"/>
  <c r="T410" i="3"/>
  <c r="S410" i="3"/>
  <c r="R410" i="3"/>
  <c r="Q410" i="3"/>
  <c r="P410" i="3"/>
  <c r="O410" i="3"/>
  <c r="N410" i="3"/>
  <c r="M410" i="3"/>
  <c r="L410" i="3"/>
  <c r="K410" i="3"/>
  <c r="J410" i="3"/>
  <c r="Y409" i="3"/>
  <c r="X409" i="3"/>
  <c r="Y408" i="3"/>
  <c r="X408" i="3"/>
  <c r="Y407" i="3"/>
  <c r="X407" i="3"/>
  <c r="Y406" i="3"/>
  <c r="X406" i="3"/>
  <c r="Y405" i="3"/>
  <c r="X405" i="3"/>
  <c r="Y404" i="3"/>
  <c r="X404" i="3"/>
  <c r="Z404" i="3" s="1"/>
  <c r="Y403" i="3"/>
  <c r="X403" i="3"/>
  <c r="Y402" i="3"/>
  <c r="X402" i="3"/>
  <c r="W401" i="3"/>
  <c r="V401" i="3"/>
  <c r="U401" i="3"/>
  <c r="T401" i="3"/>
  <c r="S401" i="3"/>
  <c r="R401" i="3"/>
  <c r="Q401" i="3"/>
  <c r="P401" i="3"/>
  <c r="O401" i="3"/>
  <c r="N401" i="3"/>
  <c r="X401" i="3" s="1"/>
  <c r="M401" i="3"/>
  <c r="L401" i="3"/>
  <c r="K401" i="3"/>
  <c r="J401" i="3"/>
  <c r="Y400" i="3"/>
  <c r="X400" i="3"/>
  <c r="Y399" i="3"/>
  <c r="X399" i="3"/>
  <c r="Y398" i="3"/>
  <c r="X398" i="3"/>
  <c r="W397" i="3"/>
  <c r="V397" i="3"/>
  <c r="U397" i="3"/>
  <c r="T397" i="3"/>
  <c r="S397" i="3"/>
  <c r="R397" i="3"/>
  <c r="Q397" i="3"/>
  <c r="P397" i="3"/>
  <c r="O397" i="3"/>
  <c r="N397" i="3"/>
  <c r="M397" i="3"/>
  <c r="L397" i="3"/>
  <c r="K397" i="3"/>
  <c r="J397" i="3"/>
  <c r="Y396" i="3"/>
  <c r="X396" i="3"/>
  <c r="Y395" i="3"/>
  <c r="X395" i="3"/>
  <c r="W394" i="3"/>
  <c r="V394" i="3"/>
  <c r="U394" i="3"/>
  <c r="T394" i="3"/>
  <c r="S394" i="3"/>
  <c r="R394" i="3"/>
  <c r="Q394" i="3"/>
  <c r="P394" i="3"/>
  <c r="O394" i="3"/>
  <c r="N394" i="3"/>
  <c r="M394" i="3"/>
  <c r="L394" i="3"/>
  <c r="K394" i="3"/>
  <c r="J394" i="3"/>
  <c r="Y393" i="3"/>
  <c r="Z393" i="3" s="1"/>
  <c r="X393" i="3"/>
  <c r="Y392" i="3"/>
  <c r="X392" i="3"/>
  <c r="W391" i="3"/>
  <c r="V391" i="3"/>
  <c r="U391" i="3"/>
  <c r="T391" i="3"/>
  <c r="S391" i="3"/>
  <c r="R391" i="3"/>
  <c r="Q391" i="3"/>
  <c r="P391" i="3"/>
  <c r="O391" i="3"/>
  <c r="N391" i="3"/>
  <c r="M391" i="3"/>
  <c r="L391" i="3"/>
  <c r="K391" i="3"/>
  <c r="J391" i="3"/>
  <c r="Y390" i="3"/>
  <c r="X390" i="3"/>
  <c r="Y389" i="3"/>
  <c r="X389" i="3"/>
  <c r="W388" i="3"/>
  <c r="V388" i="3"/>
  <c r="U388" i="3"/>
  <c r="T388" i="3"/>
  <c r="S388" i="3"/>
  <c r="R388" i="3"/>
  <c r="Q388" i="3"/>
  <c r="P388" i="3"/>
  <c r="O388" i="3"/>
  <c r="N388" i="3"/>
  <c r="M388" i="3"/>
  <c r="L388" i="3"/>
  <c r="K388" i="3"/>
  <c r="J388" i="3"/>
  <c r="Y387" i="3"/>
  <c r="X387" i="3"/>
  <c r="Y386" i="3"/>
  <c r="X386" i="3"/>
  <c r="Y385" i="3"/>
  <c r="X385" i="3"/>
  <c r="Y384" i="3"/>
  <c r="X384" i="3"/>
  <c r="Y383" i="3"/>
  <c r="X383" i="3"/>
  <c r="Y382" i="3"/>
  <c r="X382" i="3"/>
  <c r="Y381" i="3"/>
  <c r="X381" i="3"/>
  <c r="Y380" i="3"/>
  <c r="X380" i="3"/>
  <c r="W379" i="3"/>
  <c r="V379" i="3"/>
  <c r="U379" i="3"/>
  <c r="T379" i="3"/>
  <c r="S379" i="3"/>
  <c r="R379" i="3"/>
  <c r="Q379" i="3"/>
  <c r="P379" i="3"/>
  <c r="O379" i="3"/>
  <c r="N379" i="3"/>
  <c r="M379" i="3"/>
  <c r="L379" i="3"/>
  <c r="K379" i="3"/>
  <c r="J379" i="3"/>
  <c r="Y378" i="3"/>
  <c r="X378" i="3"/>
  <c r="Y377" i="3"/>
  <c r="X377" i="3"/>
  <c r="Y376" i="3"/>
  <c r="X376" i="3"/>
  <c r="Y375" i="3"/>
  <c r="X375" i="3"/>
  <c r="Y374" i="3"/>
  <c r="X374" i="3"/>
  <c r="Y373" i="3"/>
  <c r="X373" i="3"/>
  <c r="W372" i="3"/>
  <c r="V372" i="3"/>
  <c r="U372" i="3"/>
  <c r="T372" i="3"/>
  <c r="S372" i="3"/>
  <c r="R372" i="3"/>
  <c r="Q372" i="3"/>
  <c r="P372" i="3"/>
  <c r="O372" i="3"/>
  <c r="N372" i="3"/>
  <c r="M372" i="3"/>
  <c r="L372" i="3"/>
  <c r="K372" i="3"/>
  <c r="J372" i="3"/>
  <c r="Y371" i="3"/>
  <c r="X371" i="3"/>
  <c r="Y370" i="3"/>
  <c r="X370" i="3"/>
  <c r="Y369" i="3"/>
  <c r="X369" i="3"/>
  <c r="Y368" i="3"/>
  <c r="X368" i="3"/>
  <c r="W367" i="3"/>
  <c r="V367" i="3"/>
  <c r="U367" i="3"/>
  <c r="T367" i="3"/>
  <c r="S367" i="3"/>
  <c r="R367" i="3"/>
  <c r="Q367" i="3"/>
  <c r="P367" i="3"/>
  <c r="O367" i="3"/>
  <c r="N367" i="3"/>
  <c r="M367" i="3"/>
  <c r="L367" i="3"/>
  <c r="K367" i="3"/>
  <c r="J367" i="3"/>
  <c r="Y366" i="3"/>
  <c r="X366" i="3"/>
  <c r="Y365" i="3"/>
  <c r="X365" i="3"/>
  <c r="W364" i="3"/>
  <c r="V364" i="3"/>
  <c r="U364" i="3"/>
  <c r="T364" i="3"/>
  <c r="S364" i="3"/>
  <c r="R364" i="3"/>
  <c r="Q364" i="3"/>
  <c r="P364" i="3"/>
  <c r="O364" i="3"/>
  <c r="N364" i="3"/>
  <c r="M364" i="3"/>
  <c r="L364" i="3"/>
  <c r="K364" i="3"/>
  <c r="J364" i="3"/>
  <c r="Y363" i="3"/>
  <c r="X363" i="3"/>
  <c r="W362" i="3"/>
  <c r="V362" i="3"/>
  <c r="U362" i="3"/>
  <c r="T362" i="3"/>
  <c r="S362" i="3"/>
  <c r="R362" i="3"/>
  <c r="Q362" i="3"/>
  <c r="P362" i="3"/>
  <c r="O362" i="3"/>
  <c r="N362" i="3"/>
  <c r="M362" i="3"/>
  <c r="L362" i="3"/>
  <c r="K362" i="3"/>
  <c r="J362" i="3"/>
  <c r="Y361" i="3"/>
  <c r="X361" i="3"/>
  <c r="Y360" i="3"/>
  <c r="X360" i="3"/>
  <c r="Y359" i="3"/>
  <c r="X359" i="3"/>
  <c r="W358" i="3"/>
  <c r="V358" i="3"/>
  <c r="U358" i="3"/>
  <c r="T358" i="3"/>
  <c r="S358" i="3"/>
  <c r="R358" i="3"/>
  <c r="Q358" i="3"/>
  <c r="P358" i="3"/>
  <c r="O358" i="3"/>
  <c r="N358" i="3"/>
  <c r="M358" i="3"/>
  <c r="L358" i="3"/>
  <c r="K358" i="3"/>
  <c r="J358" i="3"/>
  <c r="Y357" i="3"/>
  <c r="X357" i="3"/>
  <c r="W356" i="3"/>
  <c r="V356" i="3"/>
  <c r="U356" i="3"/>
  <c r="T356" i="3"/>
  <c r="S356" i="3"/>
  <c r="R356" i="3"/>
  <c r="Q356" i="3"/>
  <c r="P356" i="3"/>
  <c r="O356" i="3"/>
  <c r="N356" i="3"/>
  <c r="M356" i="3"/>
  <c r="L356" i="3"/>
  <c r="K356" i="3"/>
  <c r="J356" i="3"/>
  <c r="Y355" i="3"/>
  <c r="X355" i="3"/>
  <c r="Y354" i="3"/>
  <c r="X354" i="3"/>
  <c r="Y353" i="3"/>
  <c r="X353" i="3"/>
  <c r="Y352" i="3"/>
  <c r="X352" i="3"/>
  <c r="W351" i="3"/>
  <c r="V351" i="3"/>
  <c r="U351" i="3"/>
  <c r="T351" i="3"/>
  <c r="S351" i="3"/>
  <c r="R351" i="3"/>
  <c r="Q351" i="3"/>
  <c r="P351" i="3"/>
  <c r="O351" i="3"/>
  <c r="N351" i="3"/>
  <c r="M351" i="3"/>
  <c r="L351" i="3"/>
  <c r="K351" i="3"/>
  <c r="J351" i="3"/>
  <c r="Y350" i="3"/>
  <c r="X350" i="3"/>
  <c r="Y349" i="3"/>
  <c r="X349" i="3"/>
  <c r="Y348" i="3"/>
  <c r="X348" i="3"/>
  <c r="Y347" i="3"/>
  <c r="X347" i="3"/>
  <c r="W346" i="3"/>
  <c r="V346" i="3"/>
  <c r="U346" i="3"/>
  <c r="T346" i="3"/>
  <c r="S346" i="3"/>
  <c r="R346" i="3"/>
  <c r="Q346" i="3"/>
  <c r="P346" i="3"/>
  <c r="O346" i="3"/>
  <c r="N346" i="3"/>
  <c r="M346" i="3"/>
  <c r="L346" i="3"/>
  <c r="K346" i="3"/>
  <c r="J346" i="3"/>
  <c r="Y345" i="3"/>
  <c r="X345" i="3"/>
  <c r="Y344" i="3"/>
  <c r="X344" i="3"/>
  <c r="Y343" i="3"/>
  <c r="Z343" i="3" s="1"/>
  <c r="X343" i="3"/>
  <c r="Y342" i="3"/>
  <c r="X342" i="3"/>
  <c r="Y341" i="3"/>
  <c r="X341" i="3"/>
  <c r="Y340" i="3"/>
  <c r="X340" i="3"/>
  <c r="Y339" i="3"/>
  <c r="Z339" i="3" s="1"/>
  <c r="X339" i="3"/>
  <c r="Y338" i="3"/>
  <c r="X338" i="3"/>
  <c r="Y337" i="3"/>
  <c r="X337" i="3"/>
  <c r="Y336" i="3"/>
  <c r="X336" i="3"/>
  <c r="Y335" i="3"/>
  <c r="X335" i="3"/>
  <c r="W334" i="3"/>
  <c r="V334" i="3"/>
  <c r="U334" i="3"/>
  <c r="T334" i="3"/>
  <c r="S334" i="3"/>
  <c r="R334" i="3"/>
  <c r="Q334" i="3"/>
  <c r="P334" i="3"/>
  <c r="O334" i="3"/>
  <c r="N334" i="3"/>
  <c r="M334" i="3"/>
  <c r="L334" i="3"/>
  <c r="K334" i="3"/>
  <c r="J334" i="3"/>
  <c r="Y333" i="3"/>
  <c r="X333" i="3"/>
  <c r="Y332" i="3"/>
  <c r="X332" i="3"/>
  <c r="W331" i="3"/>
  <c r="V331" i="3"/>
  <c r="U331" i="3"/>
  <c r="T331" i="3"/>
  <c r="S331" i="3"/>
  <c r="R331" i="3"/>
  <c r="Q331" i="3"/>
  <c r="P331" i="3"/>
  <c r="O331" i="3"/>
  <c r="N331" i="3"/>
  <c r="M331" i="3"/>
  <c r="L331" i="3"/>
  <c r="K331" i="3"/>
  <c r="J331" i="3"/>
  <c r="Y330" i="3"/>
  <c r="X330" i="3"/>
  <c r="Y329" i="3"/>
  <c r="X329" i="3"/>
  <c r="Y328" i="3"/>
  <c r="X328" i="3"/>
  <c r="Y327" i="3"/>
  <c r="X327" i="3"/>
  <c r="Y326" i="3"/>
  <c r="X326" i="3"/>
  <c r="Y325" i="3"/>
  <c r="X325" i="3"/>
  <c r="Y324" i="3"/>
  <c r="X324" i="3"/>
  <c r="Y323" i="3"/>
  <c r="X323" i="3"/>
  <c r="W322" i="3"/>
  <c r="V322" i="3"/>
  <c r="U322" i="3"/>
  <c r="T322" i="3"/>
  <c r="S322" i="3"/>
  <c r="R322" i="3"/>
  <c r="Q322" i="3"/>
  <c r="P322" i="3"/>
  <c r="O322" i="3"/>
  <c r="N322" i="3"/>
  <c r="M322" i="3"/>
  <c r="L322" i="3"/>
  <c r="K322" i="3"/>
  <c r="J322" i="3"/>
  <c r="Y321" i="3"/>
  <c r="X321" i="3"/>
  <c r="Y320" i="3"/>
  <c r="X320" i="3"/>
  <c r="Y319" i="3"/>
  <c r="X319" i="3"/>
  <c r="Y318" i="3"/>
  <c r="X318" i="3"/>
  <c r="Y317" i="3"/>
  <c r="X317" i="3"/>
  <c r="W316" i="3"/>
  <c r="V316" i="3"/>
  <c r="U316" i="3"/>
  <c r="T316" i="3"/>
  <c r="S316" i="3"/>
  <c r="R316" i="3"/>
  <c r="Q316" i="3"/>
  <c r="P316" i="3"/>
  <c r="O316" i="3"/>
  <c r="N316" i="3"/>
  <c r="M316" i="3"/>
  <c r="L316" i="3"/>
  <c r="K316" i="3"/>
  <c r="J316" i="3"/>
  <c r="Y315" i="3"/>
  <c r="X315" i="3"/>
  <c r="Y314" i="3"/>
  <c r="X314" i="3"/>
  <c r="Y313" i="3"/>
  <c r="X313" i="3"/>
  <c r="Y312" i="3"/>
  <c r="X312" i="3"/>
  <c r="W311" i="3"/>
  <c r="V311" i="3"/>
  <c r="U311" i="3"/>
  <c r="T311" i="3"/>
  <c r="S311" i="3"/>
  <c r="R311" i="3"/>
  <c r="Q311" i="3"/>
  <c r="P311" i="3"/>
  <c r="O311" i="3"/>
  <c r="N311" i="3"/>
  <c r="M311" i="3"/>
  <c r="L311" i="3"/>
  <c r="K311" i="3"/>
  <c r="J311" i="3"/>
  <c r="Y310" i="3"/>
  <c r="X310" i="3"/>
  <c r="Y309" i="3"/>
  <c r="X309" i="3"/>
  <c r="Y308" i="3"/>
  <c r="X308" i="3"/>
  <c r="W307" i="3"/>
  <c r="V307" i="3"/>
  <c r="U307" i="3"/>
  <c r="T307" i="3"/>
  <c r="S307" i="3"/>
  <c r="R307" i="3"/>
  <c r="Q307" i="3"/>
  <c r="P307" i="3"/>
  <c r="O307" i="3"/>
  <c r="N307" i="3"/>
  <c r="M307" i="3"/>
  <c r="L307" i="3"/>
  <c r="K307" i="3"/>
  <c r="J307" i="3"/>
  <c r="Y306" i="3"/>
  <c r="X306" i="3"/>
  <c r="Y305" i="3"/>
  <c r="X305" i="3"/>
  <c r="W304" i="3"/>
  <c r="V304" i="3"/>
  <c r="U304" i="3"/>
  <c r="T304" i="3"/>
  <c r="S304" i="3"/>
  <c r="R304" i="3"/>
  <c r="Q304" i="3"/>
  <c r="P304" i="3"/>
  <c r="O304" i="3"/>
  <c r="N304" i="3"/>
  <c r="M304" i="3"/>
  <c r="L304" i="3"/>
  <c r="K304" i="3"/>
  <c r="J304" i="3"/>
  <c r="Y303" i="3"/>
  <c r="X303" i="3"/>
  <c r="W302" i="3"/>
  <c r="V302" i="3"/>
  <c r="U302" i="3"/>
  <c r="T302" i="3"/>
  <c r="S302" i="3"/>
  <c r="R302" i="3"/>
  <c r="Q302" i="3"/>
  <c r="P302" i="3"/>
  <c r="O302" i="3"/>
  <c r="N302" i="3"/>
  <c r="M302" i="3"/>
  <c r="L302" i="3"/>
  <c r="K302" i="3"/>
  <c r="J302" i="3"/>
  <c r="Y301" i="3"/>
  <c r="X301" i="3"/>
  <c r="Y300" i="3"/>
  <c r="X300" i="3"/>
  <c r="Y299" i="3"/>
  <c r="X299" i="3"/>
  <c r="Y298" i="3"/>
  <c r="X298" i="3"/>
  <c r="Y297" i="3"/>
  <c r="X297" i="3"/>
  <c r="Y296" i="3"/>
  <c r="X296" i="3"/>
  <c r="W295" i="3"/>
  <c r="V295" i="3"/>
  <c r="U295" i="3"/>
  <c r="T295" i="3"/>
  <c r="S295" i="3"/>
  <c r="R295" i="3"/>
  <c r="Q295" i="3"/>
  <c r="P295" i="3"/>
  <c r="O295" i="3"/>
  <c r="N295" i="3"/>
  <c r="M295" i="3"/>
  <c r="L295" i="3"/>
  <c r="K295" i="3"/>
  <c r="J295" i="3"/>
  <c r="Y294" i="3"/>
  <c r="X294" i="3"/>
  <c r="W293" i="3"/>
  <c r="V293" i="3"/>
  <c r="U293" i="3"/>
  <c r="T293" i="3"/>
  <c r="S293" i="3"/>
  <c r="R293" i="3"/>
  <c r="Q293" i="3"/>
  <c r="P293" i="3"/>
  <c r="O293" i="3"/>
  <c r="N293" i="3"/>
  <c r="M293" i="3"/>
  <c r="L293" i="3"/>
  <c r="K293" i="3"/>
  <c r="J293" i="3"/>
  <c r="Y292" i="3"/>
  <c r="X292" i="3"/>
  <c r="Y291" i="3"/>
  <c r="X291" i="3"/>
  <c r="Y290" i="3"/>
  <c r="X290" i="3"/>
  <c r="Y289" i="3"/>
  <c r="X289" i="3"/>
  <c r="Y288" i="3"/>
  <c r="X288" i="3"/>
  <c r="Y287" i="3"/>
  <c r="X287" i="3"/>
  <c r="W286" i="3"/>
  <c r="V286" i="3"/>
  <c r="U286" i="3"/>
  <c r="T286" i="3"/>
  <c r="S286" i="3"/>
  <c r="R286" i="3"/>
  <c r="Q286" i="3"/>
  <c r="P286" i="3"/>
  <c r="O286" i="3"/>
  <c r="N286" i="3"/>
  <c r="M286" i="3"/>
  <c r="L286" i="3"/>
  <c r="K286" i="3"/>
  <c r="J286" i="3"/>
  <c r="Y285" i="3"/>
  <c r="X285" i="3"/>
  <c r="Y284" i="3"/>
  <c r="X284" i="3"/>
  <c r="W283" i="3"/>
  <c r="V283" i="3"/>
  <c r="U283" i="3"/>
  <c r="T283" i="3"/>
  <c r="S283" i="3"/>
  <c r="R283" i="3"/>
  <c r="Q283" i="3"/>
  <c r="P283" i="3"/>
  <c r="O283" i="3"/>
  <c r="N283" i="3"/>
  <c r="M283" i="3"/>
  <c r="L283" i="3"/>
  <c r="K283" i="3"/>
  <c r="J283" i="3"/>
  <c r="Y282" i="3"/>
  <c r="X282" i="3"/>
  <c r="Y281" i="3"/>
  <c r="Z281" i="3" s="1"/>
  <c r="X281" i="3"/>
  <c r="Y280" i="3"/>
  <c r="X280" i="3"/>
  <c r="Y279" i="3"/>
  <c r="X279" i="3"/>
  <c r="Y278" i="3"/>
  <c r="X278" i="3"/>
  <c r="Y277" i="3"/>
  <c r="Z277" i="3" s="1"/>
  <c r="X277" i="3"/>
  <c r="Y276" i="3"/>
  <c r="X276" i="3"/>
  <c r="Y275" i="3"/>
  <c r="X275" i="3"/>
  <c r="W274" i="3"/>
  <c r="V274" i="3"/>
  <c r="U274" i="3"/>
  <c r="T274" i="3"/>
  <c r="S274" i="3"/>
  <c r="R274" i="3"/>
  <c r="Q274" i="3"/>
  <c r="P274" i="3"/>
  <c r="O274" i="3"/>
  <c r="N274" i="3"/>
  <c r="M274" i="3"/>
  <c r="L274" i="3"/>
  <c r="K274" i="3"/>
  <c r="J274" i="3"/>
  <c r="Y273" i="3"/>
  <c r="X273" i="3"/>
  <c r="W272" i="3"/>
  <c r="V272" i="3"/>
  <c r="U272" i="3"/>
  <c r="T272" i="3"/>
  <c r="S272" i="3"/>
  <c r="R272" i="3"/>
  <c r="Q272" i="3"/>
  <c r="P272" i="3"/>
  <c r="O272" i="3"/>
  <c r="N272" i="3"/>
  <c r="M272" i="3"/>
  <c r="L272" i="3"/>
  <c r="K272" i="3"/>
  <c r="J272" i="3"/>
  <c r="Y271" i="3"/>
  <c r="X271" i="3"/>
  <c r="Y270" i="3"/>
  <c r="X270" i="3"/>
  <c r="Y269" i="3"/>
  <c r="X269" i="3"/>
  <c r="W268" i="3"/>
  <c r="V268" i="3"/>
  <c r="U268" i="3"/>
  <c r="T268" i="3"/>
  <c r="S268" i="3"/>
  <c r="R268" i="3"/>
  <c r="Q268" i="3"/>
  <c r="P268" i="3"/>
  <c r="O268" i="3"/>
  <c r="N268" i="3"/>
  <c r="M268" i="3"/>
  <c r="L268" i="3"/>
  <c r="K268" i="3"/>
  <c r="J268" i="3"/>
  <c r="Y267" i="3"/>
  <c r="X267" i="3"/>
  <c r="W266" i="3"/>
  <c r="V266" i="3"/>
  <c r="U266" i="3"/>
  <c r="T266" i="3"/>
  <c r="S266" i="3"/>
  <c r="R266" i="3"/>
  <c r="Q266" i="3"/>
  <c r="P266" i="3"/>
  <c r="O266" i="3"/>
  <c r="N266" i="3"/>
  <c r="M266" i="3"/>
  <c r="L266" i="3"/>
  <c r="K266" i="3"/>
  <c r="J266" i="3"/>
  <c r="Y265" i="3"/>
  <c r="X265" i="3"/>
  <c r="Y264" i="3"/>
  <c r="X264" i="3"/>
  <c r="W263" i="3"/>
  <c r="V263" i="3"/>
  <c r="U263" i="3"/>
  <c r="T263" i="3"/>
  <c r="S263" i="3"/>
  <c r="R263" i="3"/>
  <c r="Q263" i="3"/>
  <c r="P263" i="3"/>
  <c r="O263" i="3"/>
  <c r="N263" i="3"/>
  <c r="M263" i="3"/>
  <c r="L263" i="3"/>
  <c r="K263" i="3"/>
  <c r="J263" i="3"/>
  <c r="Y262" i="3"/>
  <c r="X262" i="3"/>
  <c r="Y261" i="3"/>
  <c r="X261" i="3"/>
  <c r="W260" i="3"/>
  <c r="V260" i="3"/>
  <c r="U260" i="3"/>
  <c r="T260" i="3"/>
  <c r="S260" i="3"/>
  <c r="R260" i="3"/>
  <c r="Q260" i="3"/>
  <c r="P260" i="3"/>
  <c r="O260" i="3"/>
  <c r="N260" i="3"/>
  <c r="M260" i="3"/>
  <c r="L260" i="3"/>
  <c r="K260" i="3"/>
  <c r="J260" i="3"/>
  <c r="Y259" i="3"/>
  <c r="X259" i="3"/>
  <c r="W258" i="3"/>
  <c r="V258" i="3"/>
  <c r="U258" i="3"/>
  <c r="T258" i="3"/>
  <c r="S258" i="3"/>
  <c r="R258" i="3"/>
  <c r="Q258" i="3"/>
  <c r="P258" i="3"/>
  <c r="O258" i="3"/>
  <c r="N258" i="3"/>
  <c r="M258" i="3"/>
  <c r="L258" i="3"/>
  <c r="K258" i="3"/>
  <c r="J258" i="3"/>
  <c r="Y257" i="3"/>
  <c r="X257" i="3"/>
  <c r="Y256" i="3"/>
  <c r="X256" i="3"/>
  <c r="W255" i="3"/>
  <c r="V255" i="3"/>
  <c r="U255" i="3"/>
  <c r="T255" i="3"/>
  <c r="S255" i="3"/>
  <c r="R255" i="3"/>
  <c r="Q255" i="3"/>
  <c r="P255" i="3"/>
  <c r="O255" i="3"/>
  <c r="N255" i="3"/>
  <c r="M255" i="3"/>
  <c r="L255" i="3"/>
  <c r="K255" i="3"/>
  <c r="J255" i="3"/>
  <c r="Y254" i="3"/>
  <c r="X254" i="3"/>
  <c r="W253" i="3"/>
  <c r="V253" i="3"/>
  <c r="U253" i="3"/>
  <c r="T253" i="3"/>
  <c r="S253" i="3"/>
  <c r="R253" i="3"/>
  <c r="Q253" i="3"/>
  <c r="P253" i="3"/>
  <c r="O253" i="3"/>
  <c r="N253" i="3"/>
  <c r="M253" i="3"/>
  <c r="L253" i="3"/>
  <c r="K253" i="3"/>
  <c r="J253" i="3"/>
  <c r="Y252" i="3"/>
  <c r="X252" i="3"/>
  <c r="Y251" i="3"/>
  <c r="X251" i="3"/>
  <c r="Y250" i="3"/>
  <c r="X250" i="3"/>
  <c r="Z250" i="3" s="1"/>
  <c r="W249" i="3"/>
  <c r="V249" i="3"/>
  <c r="U249" i="3"/>
  <c r="T249" i="3"/>
  <c r="S249" i="3"/>
  <c r="R249" i="3"/>
  <c r="Q249" i="3"/>
  <c r="P249" i="3"/>
  <c r="O249" i="3"/>
  <c r="N249" i="3"/>
  <c r="M249" i="3"/>
  <c r="L249" i="3"/>
  <c r="K249" i="3"/>
  <c r="J249" i="3"/>
  <c r="Y248" i="3"/>
  <c r="X248" i="3"/>
  <c r="Y247" i="3"/>
  <c r="X247" i="3"/>
  <c r="Y246" i="3"/>
  <c r="X246" i="3"/>
  <c r="Z246" i="3" s="1"/>
  <c r="Y245" i="3"/>
  <c r="X245" i="3"/>
  <c r="Y244" i="3"/>
  <c r="X244" i="3"/>
  <c r="Y243" i="3"/>
  <c r="X243" i="3"/>
  <c r="Y242" i="3"/>
  <c r="X242" i="3"/>
  <c r="Y241" i="3"/>
  <c r="X241" i="3"/>
  <c r="Y240" i="3"/>
  <c r="X240" i="3"/>
  <c r="Y239" i="3"/>
  <c r="X239" i="3"/>
  <c r="Y238" i="3"/>
  <c r="X238" i="3"/>
  <c r="Y237" i="3"/>
  <c r="X237" i="3"/>
  <c r="Y236" i="3"/>
  <c r="X236" i="3"/>
  <c r="Z236" i="3" s="1"/>
  <c r="Y235" i="3"/>
  <c r="X235" i="3"/>
  <c r="Y234" i="3"/>
  <c r="X234" i="3"/>
  <c r="W233" i="3"/>
  <c r="V233" i="3"/>
  <c r="U233" i="3"/>
  <c r="T233" i="3"/>
  <c r="S233" i="3"/>
  <c r="R233" i="3"/>
  <c r="Q233" i="3"/>
  <c r="P233" i="3"/>
  <c r="O233" i="3"/>
  <c r="N233" i="3"/>
  <c r="M233" i="3"/>
  <c r="L233" i="3"/>
  <c r="K233" i="3"/>
  <c r="J233" i="3"/>
  <c r="Y232" i="3"/>
  <c r="X232" i="3"/>
  <c r="Y231" i="3"/>
  <c r="X231" i="3"/>
  <c r="Y230" i="3"/>
  <c r="X230" i="3"/>
  <c r="Z230" i="3" s="1"/>
  <c r="Y229" i="3"/>
  <c r="X229" i="3"/>
  <c r="Y228" i="3"/>
  <c r="X228" i="3"/>
  <c r="Y227" i="3"/>
  <c r="X227" i="3"/>
  <c r="Y226" i="3"/>
  <c r="X226" i="3"/>
  <c r="Y225" i="3"/>
  <c r="X225" i="3"/>
  <c r="Y224" i="3"/>
  <c r="X224" i="3"/>
  <c r="Y223" i="3"/>
  <c r="Z223" i="3" s="1"/>
  <c r="X223" i="3"/>
  <c r="Y222" i="3"/>
  <c r="X222" i="3"/>
  <c r="Y221" i="3"/>
  <c r="X221" i="3"/>
  <c r="Y220" i="3"/>
  <c r="X220" i="3"/>
  <c r="Y219" i="3"/>
  <c r="X219" i="3"/>
  <c r="Y218" i="3"/>
  <c r="X218" i="3"/>
  <c r="Y217" i="3"/>
  <c r="X217" i="3"/>
  <c r="W216" i="3"/>
  <c r="V216" i="3"/>
  <c r="U216" i="3"/>
  <c r="T216" i="3"/>
  <c r="S216" i="3"/>
  <c r="R216" i="3"/>
  <c r="Q216" i="3"/>
  <c r="P216" i="3"/>
  <c r="O216" i="3"/>
  <c r="N216" i="3"/>
  <c r="M216" i="3"/>
  <c r="L216" i="3"/>
  <c r="K216" i="3"/>
  <c r="J216" i="3"/>
  <c r="Y215" i="3"/>
  <c r="X215" i="3"/>
  <c r="Y214" i="3"/>
  <c r="X214" i="3"/>
  <c r="Y213" i="3"/>
  <c r="X213" i="3"/>
  <c r="Y212" i="3"/>
  <c r="X212" i="3"/>
  <c r="Y211" i="3"/>
  <c r="X211" i="3"/>
  <c r="Y210" i="3"/>
  <c r="X210" i="3"/>
  <c r="Y209" i="3"/>
  <c r="X209" i="3"/>
  <c r="Y208" i="3"/>
  <c r="X208" i="3"/>
  <c r="Y207" i="3"/>
  <c r="X207" i="3"/>
  <c r="Y206" i="3"/>
  <c r="X206" i="3"/>
  <c r="Y205" i="3"/>
  <c r="X205" i="3"/>
  <c r="Y204" i="3"/>
  <c r="X204" i="3"/>
  <c r="Y203" i="3"/>
  <c r="X203" i="3"/>
  <c r="Y202" i="3"/>
  <c r="X202" i="3"/>
  <c r="Y201" i="3"/>
  <c r="X201" i="3"/>
  <c r="Y200" i="3"/>
  <c r="X200" i="3"/>
  <c r="W199" i="3"/>
  <c r="V199" i="3"/>
  <c r="U199" i="3"/>
  <c r="T199" i="3"/>
  <c r="S199" i="3"/>
  <c r="R199" i="3"/>
  <c r="Q199" i="3"/>
  <c r="P199" i="3"/>
  <c r="O199" i="3"/>
  <c r="N199" i="3"/>
  <c r="M199" i="3"/>
  <c r="L199" i="3"/>
  <c r="K199" i="3"/>
  <c r="J199" i="3"/>
  <c r="Y198" i="3"/>
  <c r="X198" i="3"/>
  <c r="Y197" i="3"/>
  <c r="X197" i="3"/>
  <c r="Y196" i="3"/>
  <c r="X196" i="3"/>
  <c r="Y195" i="3"/>
  <c r="X195" i="3"/>
  <c r="Y194" i="3"/>
  <c r="X194" i="3"/>
  <c r="Y193" i="3"/>
  <c r="X193" i="3"/>
  <c r="Y192" i="3"/>
  <c r="X192" i="3"/>
  <c r="Y191" i="3"/>
  <c r="X191" i="3"/>
  <c r="Y190" i="3"/>
  <c r="X190" i="3"/>
  <c r="Y189" i="3"/>
  <c r="X189" i="3"/>
  <c r="Y188" i="3"/>
  <c r="X188" i="3"/>
  <c r="Y187" i="3"/>
  <c r="X187" i="3"/>
  <c r="Y186" i="3"/>
  <c r="X186" i="3"/>
  <c r="Y185" i="3"/>
  <c r="X185" i="3"/>
  <c r="Y184" i="3"/>
  <c r="X184" i="3"/>
  <c r="Y183" i="3"/>
  <c r="X183" i="3"/>
  <c r="W182" i="3"/>
  <c r="V182" i="3"/>
  <c r="U182" i="3"/>
  <c r="T182" i="3"/>
  <c r="S182" i="3"/>
  <c r="R182" i="3"/>
  <c r="Q182" i="3"/>
  <c r="P182" i="3"/>
  <c r="O182" i="3"/>
  <c r="N182" i="3"/>
  <c r="M182" i="3"/>
  <c r="L182" i="3"/>
  <c r="K182" i="3"/>
  <c r="J182" i="3"/>
  <c r="Y181" i="3"/>
  <c r="X181" i="3"/>
  <c r="Y180" i="3"/>
  <c r="X180" i="3"/>
  <c r="Y179" i="3"/>
  <c r="X179" i="3"/>
  <c r="Y178" i="3"/>
  <c r="X178" i="3"/>
  <c r="Y177" i="3"/>
  <c r="X177" i="3"/>
  <c r="Y176" i="3"/>
  <c r="X176" i="3"/>
  <c r="Y175" i="3"/>
  <c r="X175" i="3"/>
  <c r="Y174" i="3"/>
  <c r="X174" i="3"/>
  <c r="Y173" i="3"/>
  <c r="X173" i="3"/>
  <c r="Y172" i="3"/>
  <c r="X172" i="3"/>
  <c r="Y171" i="3"/>
  <c r="X171" i="3"/>
  <c r="Y170" i="3"/>
  <c r="X170" i="3"/>
  <c r="Y169" i="3"/>
  <c r="X169" i="3"/>
  <c r="Y168" i="3"/>
  <c r="X168" i="3"/>
  <c r="Y167" i="3"/>
  <c r="X167" i="3"/>
  <c r="Y166" i="3"/>
  <c r="X166" i="3"/>
  <c r="W165" i="3"/>
  <c r="V165" i="3"/>
  <c r="U165" i="3"/>
  <c r="T165" i="3"/>
  <c r="S165" i="3"/>
  <c r="R165" i="3"/>
  <c r="Q165" i="3"/>
  <c r="P165" i="3"/>
  <c r="O165" i="3"/>
  <c r="N165" i="3"/>
  <c r="M165" i="3"/>
  <c r="L165" i="3"/>
  <c r="K165" i="3"/>
  <c r="J165" i="3"/>
  <c r="Y164" i="3"/>
  <c r="X164" i="3"/>
  <c r="Y163" i="3"/>
  <c r="X163" i="3"/>
  <c r="Y162" i="3"/>
  <c r="X162" i="3"/>
  <c r="Y161" i="3"/>
  <c r="X161" i="3"/>
  <c r="Y160" i="3"/>
  <c r="X160" i="3"/>
  <c r="Y159" i="3"/>
  <c r="X159" i="3"/>
  <c r="Y158" i="3"/>
  <c r="X158" i="3"/>
  <c r="Y157" i="3"/>
  <c r="X157" i="3"/>
  <c r="Y156" i="3"/>
  <c r="X156" i="3"/>
  <c r="Y155" i="3"/>
  <c r="X155" i="3"/>
  <c r="Y154" i="3"/>
  <c r="X154" i="3"/>
  <c r="Y153" i="3"/>
  <c r="X153" i="3"/>
  <c r="Y152" i="3"/>
  <c r="X152" i="3"/>
  <c r="Y151" i="3"/>
  <c r="X151" i="3"/>
  <c r="Y150" i="3"/>
  <c r="X150" i="3"/>
  <c r="Y149" i="3"/>
  <c r="X149" i="3"/>
  <c r="W148" i="3"/>
  <c r="V148" i="3"/>
  <c r="U148" i="3"/>
  <c r="T148" i="3"/>
  <c r="S148" i="3"/>
  <c r="R148" i="3"/>
  <c r="Q148" i="3"/>
  <c r="P148" i="3"/>
  <c r="O148" i="3"/>
  <c r="N148" i="3"/>
  <c r="M148" i="3"/>
  <c r="L148" i="3"/>
  <c r="K148" i="3"/>
  <c r="J148" i="3"/>
  <c r="Y147" i="3"/>
  <c r="X147" i="3"/>
  <c r="Y146" i="3"/>
  <c r="X146" i="3"/>
  <c r="Y145" i="3"/>
  <c r="X145" i="3"/>
  <c r="Y144" i="3"/>
  <c r="X144" i="3"/>
  <c r="Y143" i="3"/>
  <c r="X143" i="3"/>
  <c r="Y142" i="3"/>
  <c r="X142" i="3"/>
  <c r="Y141" i="3"/>
  <c r="X141" i="3"/>
  <c r="Y140" i="3"/>
  <c r="X140" i="3"/>
  <c r="Y139" i="3"/>
  <c r="X139" i="3"/>
  <c r="Y138" i="3"/>
  <c r="X138" i="3"/>
  <c r="Y137" i="3"/>
  <c r="Z137" i="3" s="1"/>
  <c r="X137" i="3"/>
  <c r="Y136" i="3"/>
  <c r="X136" i="3"/>
  <c r="Y135" i="3"/>
  <c r="X135" i="3"/>
  <c r="Y134" i="3"/>
  <c r="X134" i="3"/>
  <c r="Y133" i="3"/>
  <c r="X133" i="3"/>
  <c r="Y132" i="3"/>
  <c r="X132" i="3"/>
  <c r="W131" i="3"/>
  <c r="V131" i="3"/>
  <c r="U131" i="3"/>
  <c r="T131" i="3"/>
  <c r="S131" i="3"/>
  <c r="R131" i="3"/>
  <c r="Q131" i="3"/>
  <c r="P131" i="3"/>
  <c r="O131" i="3"/>
  <c r="N131" i="3"/>
  <c r="M131" i="3"/>
  <c r="L131" i="3"/>
  <c r="K131" i="3"/>
  <c r="J131" i="3"/>
  <c r="Y130" i="3"/>
  <c r="X130" i="3"/>
  <c r="Y129" i="3"/>
  <c r="X129" i="3"/>
  <c r="Y128" i="3"/>
  <c r="X128" i="3"/>
  <c r="Y127" i="3"/>
  <c r="X127" i="3"/>
  <c r="Y126" i="3"/>
  <c r="X126" i="3"/>
  <c r="Y125" i="3"/>
  <c r="X125" i="3"/>
  <c r="Y124" i="3"/>
  <c r="X124" i="3"/>
  <c r="Y123" i="3"/>
  <c r="Z123" i="3" s="1"/>
  <c r="X123" i="3"/>
  <c r="Y122" i="3"/>
  <c r="X122" i="3"/>
  <c r="Y121" i="3"/>
  <c r="X121" i="3"/>
  <c r="Y120" i="3"/>
  <c r="X120" i="3"/>
  <c r="Y119" i="3"/>
  <c r="Z119" i="3" s="1"/>
  <c r="X119" i="3"/>
  <c r="Y118" i="3"/>
  <c r="X118" i="3"/>
  <c r="Y117" i="3"/>
  <c r="X117" i="3"/>
  <c r="Y116" i="3"/>
  <c r="X116" i="3"/>
  <c r="Y115" i="3"/>
  <c r="X115" i="3"/>
  <c r="W114" i="3"/>
  <c r="V114" i="3"/>
  <c r="U114" i="3"/>
  <c r="T114" i="3"/>
  <c r="S114" i="3"/>
  <c r="R114" i="3"/>
  <c r="Q114" i="3"/>
  <c r="P114" i="3"/>
  <c r="O114" i="3"/>
  <c r="N114" i="3"/>
  <c r="M114" i="3"/>
  <c r="L114" i="3"/>
  <c r="K114" i="3"/>
  <c r="J114" i="3"/>
  <c r="Y113" i="3"/>
  <c r="X113" i="3"/>
  <c r="Y112" i="3"/>
  <c r="X112" i="3"/>
  <c r="Y111" i="3"/>
  <c r="X111" i="3"/>
  <c r="Y110" i="3"/>
  <c r="X110" i="3"/>
  <c r="Y109" i="3"/>
  <c r="X109" i="3"/>
  <c r="Y108" i="3"/>
  <c r="X108" i="3"/>
  <c r="Y107" i="3"/>
  <c r="X107" i="3"/>
  <c r="Y106" i="3"/>
  <c r="X106" i="3"/>
  <c r="Y105" i="3"/>
  <c r="X105" i="3"/>
  <c r="Y104" i="3"/>
  <c r="X104" i="3"/>
  <c r="Y103" i="3"/>
  <c r="X103" i="3"/>
  <c r="Y102" i="3"/>
  <c r="X102" i="3"/>
  <c r="Y101" i="3"/>
  <c r="X101" i="3"/>
  <c r="Y100" i="3"/>
  <c r="X100" i="3"/>
  <c r="Y99" i="3"/>
  <c r="X99" i="3"/>
  <c r="Y98" i="3"/>
  <c r="X98" i="3"/>
  <c r="W97" i="3"/>
  <c r="V97" i="3"/>
  <c r="U97" i="3"/>
  <c r="T97" i="3"/>
  <c r="S97" i="3"/>
  <c r="R97" i="3"/>
  <c r="Q97" i="3"/>
  <c r="P97" i="3"/>
  <c r="O97" i="3"/>
  <c r="N97" i="3"/>
  <c r="M97" i="3"/>
  <c r="L97" i="3"/>
  <c r="K97" i="3"/>
  <c r="J97" i="3"/>
  <c r="Y96" i="3"/>
  <c r="X96" i="3"/>
  <c r="Y95" i="3"/>
  <c r="X95" i="3"/>
  <c r="Y94" i="3"/>
  <c r="X94" i="3"/>
  <c r="Y93" i="3"/>
  <c r="X93" i="3"/>
  <c r="Y92" i="3"/>
  <c r="X92" i="3"/>
  <c r="Y91" i="3"/>
  <c r="Z91" i="3" s="1"/>
  <c r="X91" i="3"/>
  <c r="Y90" i="3"/>
  <c r="X90" i="3"/>
  <c r="Y89" i="3"/>
  <c r="X89" i="3"/>
  <c r="Y88" i="3"/>
  <c r="X88" i="3"/>
  <c r="Y87" i="3"/>
  <c r="X87" i="3"/>
  <c r="Y86" i="3"/>
  <c r="X86" i="3"/>
  <c r="Y85" i="3"/>
  <c r="X85" i="3"/>
  <c r="Y84" i="3"/>
  <c r="X84" i="3"/>
  <c r="Y83" i="3"/>
  <c r="X83" i="3"/>
  <c r="Y82" i="3"/>
  <c r="X82" i="3"/>
  <c r="Y81" i="3"/>
  <c r="X81" i="3"/>
  <c r="W80" i="3"/>
  <c r="V80" i="3"/>
  <c r="U80" i="3"/>
  <c r="T80" i="3"/>
  <c r="S80" i="3"/>
  <c r="R80" i="3"/>
  <c r="Q80" i="3"/>
  <c r="P80" i="3"/>
  <c r="O80" i="3"/>
  <c r="N80" i="3"/>
  <c r="M80" i="3"/>
  <c r="L80" i="3"/>
  <c r="K80" i="3"/>
  <c r="J80" i="3"/>
  <c r="Y79" i="3"/>
  <c r="X79" i="3"/>
  <c r="Y78" i="3"/>
  <c r="X78" i="3"/>
  <c r="Y77" i="3"/>
  <c r="Z77" i="3" s="1"/>
  <c r="X77" i="3"/>
  <c r="Y76" i="3"/>
  <c r="X76" i="3"/>
  <c r="Y75" i="3"/>
  <c r="X75" i="3"/>
  <c r="Y74" i="3"/>
  <c r="X74" i="3"/>
  <c r="Y73" i="3"/>
  <c r="Z73" i="3" s="1"/>
  <c r="X73" i="3"/>
  <c r="Y72" i="3"/>
  <c r="X72" i="3"/>
  <c r="Y71" i="3"/>
  <c r="X71" i="3"/>
  <c r="Z71" i="3" s="1"/>
  <c r="Y70" i="3"/>
  <c r="X70" i="3"/>
  <c r="Z70" i="3" s="1"/>
  <c r="Y69" i="3"/>
  <c r="X69" i="3"/>
  <c r="Y68" i="3"/>
  <c r="X68" i="3"/>
  <c r="Y67" i="3"/>
  <c r="X67" i="3"/>
  <c r="Z67" i="3" s="1"/>
  <c r="Y66" i="3"/>
  <c r="X66" i="3"/>
  <c r="Z66" i="3" s="1"/>
  <c r="Y65" i="3"/>
  <c r="X65" i="3"/>
  <c r="Y64" i="3"/>
  <c r="X64" i="3"/>
  <c r="W63" i="3"/>
  <c r="V63" i="3"/>
  <c r="U63" i="3"/>
  <c r="T63" i="3"/>
  <c r="S63" i="3"/>
  <c r="R63" i="3"/>
  <c r="Q63" i="3"/>
  <c r="P63" i="3"/>
  <c r="O63" i="3"/>
  <c r="N63" i="3"/>
  <c r="M63" i="3"/>
  <c r="L63" i="3"/>
  <c r="K63" i="3"/>
  <c r="J63" i="3"/>
  <c r="Y62" i="3"/>
  <c r="X62" i="3"/>
  <c r="Y61" i="3"/>
  <c r="X61" i="3"/>
  <c r="Z61" i="3" s="1"/>
  <c r="W60" i="3"/>
  <c r="V60" i="3"/>
  <c r="U60" i="3"/>
  <c r="T60" i="3"/>
  <c r="S60" i="3"/>
  <c r="R60" i="3"/>
  <c r="Q60" i="3"/>
  <c r="P60" i="3"/>
  <c r="O60" i="3"/>
  <c r="N60" i="3"/>
  <c r="M60" i="3"/>
  <c r="L60" i="3"/>
  <c r="K60" i="3"/>
  <c r="J60" i="3"/>
  <c r="Y59" i="3"/>
  <c r="X59" i="3"/>
  <c r="Y58" i="3"/>
  <c r="X58" i="3"/>
  <c r="Y57" i="3"/>
  <c r="X57" i="3"/>
  <c r="Y56" i="3"/>
  <c r="X56" i="3"/>
  <c r="Y55" i="3"/>
  <c r="X55" i="3"/>
  <c r="W54" i="3"/>
  <c r="V54" i="3"/>
  <c r="U54" i="3"/>
  <c r="T54" i="3"/>
  <c r="S54" i="3"/>
  <c r="R54" i="3"/>
  <c r="Q54" i="3"/>
  <c r="P54" i="3"/>
  <c r="O54" i="3"/>
  <c r="N54" i="3"/>
  <c r="M54" i="3"/>
  <c r="L54" i="3"/>
  <c r="K54" i="3"/>
  <c r="J54" i="3"/>
  <c r="Y53" i="3"/>
  <c r="X53" i="3"/>
  <c r="Y52" i="3"/>
  <c r="X52" i="3"/>
  <c r="Y51" i="3"/>
  <c r="X51" i="3"/>
  <c r="Y50" i="3"/>
  <c r="X50" i="3"/>
  <c r="Y49" i="3"/>
  <c r="X49" i="3"/>
  <c r="Y48" i="3"/>
  <c r="X48" i="3"/>
  <c r="Y47" i="3"/>
  <c r="X47" i="3"/>
  <c r="Y46" i="3"/>
  <c r="X46" i="3"/>
  <c r="W45" i="3"/>
  <c r="V45" i="3"/>
  <c r="U45" i="3"/>
  <c r="T45" i="3"/>
  <c r="S45" i="3"/>
  <c r="R45" i="3"/>
  <c r="Q45" i="3"/>
  <c r="P45" i="3"/>
  <c r="O45" i="3"/>
  <c r="N45" i="3"/>
  <c r="M45" i="3"/>
  <c r="L45" i="3"/>
  <c r="K45" i="3"/>
  <c r="J45" i="3"/>
  <c r="Y44" i="3"/>
  <c r="X44" i="3"/>
  <c r="Y43" i="3"/>
  <c r="X43" i="3"/>
  <c r="Y42" i="3"/>
  <c r="X42" i="3"/>
  <c r="Y41" i="3"/>
  <c r="X41" i="3"/>
  <c r="Y40" i="3"/>
  <c r="X40" i="3"/>
  <c r="Y39" i="3"/>
  <c r="X39" i="3"/>
  <c r="Y38" i="3"/>
  <c r="X38" i="3"/>
  <c r="Y37" i="3"/>
  <c r="X37" i="3"/>
  <c r="Y36" i="3"/>
  <c r="X36" i="3"/>
  <c r="Y35" i="3"/>
  <c r="X35" i="3"/>
  <c r="Y34" i="3"/>
  <c r="X34" i="3"/>
  <c r="Z34" i="3" s="1"/>
  <c r="Y33" i="3"/>
  <c r="X33" i="3"/>
  <c r="Z33" i="3" s="1"/>
  <c r="Y32" i="3"/>
  <c r="X32" i="3"/>
  <c r="Y31" i="3"/>
  <c r="X31" i="3"/>
  <c r="Y30" i="3"/>
  <c r="X30" i="3"/>
  <c r="Y29" i="3"/>
  <c r="X29" i="3"/>
  <c r="W28" i="3"/>
  <c r="V28" i="3"/>
  <c r="U28" i="3"/>
  <c r="T28" i="3"/>
  <c r="S28" i="3"/>
  <c r="R28" i="3"/>
  <c r="Q28" i="3"/>
  <c r="P28" i="3"/>
  <c r="O28" i="3"/>
  <c r="N28" i="3"/>
  <c r="M28" i="3"/>
  <c r="L28" i="3"/>
  <c r="K28" i="3"/>
  <c r="J28" i="3"/>
  <c r="Y27" i="3"/>
  <c r="X27" i="3"/>
  <c r="Z27" i="3" s="1"/>
  <c r="W26" i="3"/>
  <c r="V26" i="3"/>
  <c r="U26" i="3"/>
  <c r="T26" i="3"/>
  <c r="S26" i="3"/>
  <c r="R26" i="3"/>
  <c r="Q26" i="3"/>
  <c r="P26" i="3"/>
  <c r="O26" i="3"/>
  <c r="N26" i="3"/>
  <c r="M26" i="3"/>
  <c r="L26" i="3"/>
  <c r="K26" i="3"/>
  <c r="J26" i="3"/>
  <c r="Y25" i="3"/>
  <c r="X25" i="3"/>
  <c r="Y24" i="3"/>
  <c r="X24" i="3"/>
  <c r="Y23" i="3"/>
  <c r="X23" i="3"/>
  <c r="Y22" i="3"/>
  <c r="X22" i="3"/>
  <c r="Y21" i="3"/>
  <c r="X21" i="3"/>
  <c r="Y20" i="3"/>
  <c r="X20" i="3"/>
  <c r="Y19" i="3"/>
  <c r="X19" i="3"/>
  <c r="Z19" i="3" s="1"/>
  <c r="Y18" i="3"/>
  <c r="X18" i="3"/>
  <c r="Z18" i="3" s="1"/>
  <c r="Y17" i="3"/>
  <c r="X17" i="3"/>
  <c r="Y16" i="3"/>
  <c r="X16" i="3"/>
  <c r="Y15" i="3"/>
  <c r="X15" i="3"/>
  <c r="Z15" i="3" s="1"/>
  <c r="Y14" i="3"/>
  <c r="X14" i="3"/>
  <c r="Z14" i="3" s="1"/>
  <c r="Y13" i="3"/>
  <c r="X13" i="3"/>
  <c r="Y12" i="3"/>
  <c r="X12" i="3"/>
  <c r="Y11" i="3"/>
  <c r="X11" i="3"/>
  <c r="Y10" i="3"/>
  <c r="X10" i="3"/>
  <c r="Z24" i="3" l="1"/>
  <c r="Z41" i="3"/>
  <c r="Z105" i="3"/>
  <c r="X60" i="3"/>
  <c r="Z338" i="3"/>
  <c r="Z348" i="3"/>
  <c r="Z392" i="3"/>
  <c r="Z375" i="3"/>
  <c r="Z408" i="3"/>
  <c r="Z420" i="3"/>
  <c r="Z405" i="3"/>
  <c r="Z499" i="3"/>
  <c r="Z513" i="3"/>
  <c r="X148" i="3"/>
  <c r="X258" i="3"/>
  <c r="Z354" i="3"/>
  <c r="Z400" i="3"/>
  <c r="Z355" i="3"/>
  <c r="Z736" i="3"/>
  <c r="Z154" i="3"/>
  <c r="Z162" i="3"/>
  <c r="Z168" i="3"/>
  <c r="Z204" i="3"/>
  <c r="Z212" i="3"/>
  <c r="Z288" i="3"/>
  <c r="Z370" i="3"/>
  <c r="Z386" i="3"/>
  <c r="Z480" i="3"/>
  <c r="X546" i="3"/>
  <c r="X771" i="3"/>
  <c r="Z771" i="3" s="1"/>
  <c r="Z297" i="3"/>
  <c r="Z438" i="3"/>
  <c r="Z460" i="3"/>
  <c r="Z476" i="3"/>
  <c r="Z225" i="3"/>
  <c r="Z229" i="3"/>
  <c r="Z235" i="3"/>
  <c r="Z261" i="3"/>
  <c r="Z395" i="3"/>
  <c r="Z23" i="3"/>
  <c r="Z49" i="3"/>
  <c r="Z53" i="3"/>
  <c r="X63" i="3"/>
  <c r="Y80" i="3"/>
  <c r="Z301" i="3"/>
  <c r="Y367" i="3"/>
  <c r="Z465" i="3"/>
  <c r="Z484" i="3"/>
  <c r="Z504" i="3"/>
  <c r="Z518" i="3"/>
  <c r="Z530" i="3"/>
  <c r="Z636" i="3"/>
  <c r="Z727" i="3"/>
  <c r="Z99" i="3"/>
  <c r="Z117" i="3"/>
  <c r="Z121" i="3"/>
  <c r="Z125" i="3"/>
  <c r="Z185" i="3"/>
  <c r="Z203" i="3"/>
  <c r="Z207" i="3"/>
  <c r="Z621" i="3"/>
  <c r="Z629" i="3"/>
  <c r="Z241" i="3"/>
  <c r="Z466" i="3"/>
  <c r="Z227" i="3"/>
  <c r="Z245" i="3"/>
  <c r="Z56" i="3"/>
  <c r="Z68" i="3"/>
  <c r="X114" i="3"/>
  <c r="X367" i="3"/>
  <c r="Z500" i="3"/>
  <c r="Z514" i="3"/>
  <c r="Z520" i="3"/>
  <c r="Z528" i="3"/>
  <c r="Z534" i="3"/>
  <c r="Z552" i="3"/>
  <c r="Z574" i="3"/>
  <c r="Z590" i="3"/>
  <c r="Z594" i="3"/>
  <c r="Z602" i="3"/>
  <c r="Z610" i="3"/>
  <c r="Z701" i="3"/>
  <c r="Z705" i="3"/>
  <c r="Y182" i="3"/>
  <c r="Z151" i="3"/>
  <c r="Z173" i="3"/>
  <c r="Z181" i="3"/>
  <c r="Z201" i="3"/>
  <c r="Z209" i="3"/>
  <c r="Z310" i="3"/>
  <c r="Z312" i="3"/>
  <c r="Z336" i="3"/>
  <c r="Z340" i="3"/>
  <c r="Z344" i="3"/>
  <c r="Z352" i="3"/>
  <c r="Z360" i="3"/>
  <c r="Z396" i="3"/>
  <c r="Z398" i="3"/>
  <c r="Z463" i="3"/>
  <c r="Z467" i="3"/>
  <c r="Z471" i="3"/>
  <c r="Z477" i="3"/>
  <c r="Z545" i="3"/>
  <c r="Z555" i="3"/>
  <c r="Z567" i="3"/>
  <c r="Z579" i="3"/>
  <c r="Z595" i="3"/>
  <c r="Z603" i="3"/>
  <c r="Z627" i="3"/>
  <c r="Z631" i="3"/>
  <c r="Z635" i="3"/>
  <c r="Z692" i="3"/>
  <c r="Z712" i="3"/>
  <c r="Z722" i="3"/>
  <c r="Z726" i="3"/>
  <c r="Z770" i="3"/>
  <c r="Z464" i="3"/>
  <c r="Z468" i="3"/>
  <c r="Z474" i="3"/>
  <c r="Y461" i="3"/>
  <c r="Z737" i="3"/>
  <c r="Y334" i="3"/>
  <c r="Z571" i="3"/>
  <c r="Z577" i="3"/>
  <c r="Z601" i="3"/>
  <c r="Z642" i="3"/>
  <c r="Z659" i="3"/>
  <c r="Z668" i="3"/>
  <c r="Z686" i="3"/>
  <c r="Z696" i="3"/>
  <c r="Z704" i="3"/>
  <c r="X80" i="3"/>
  <c r="Z86" i="3"/>
  <c r="Z130" i="3"/>
  <c r="Z180" i="3"/>
  <c r="Z222" i="3"/>
  <c r="Z299" i="3"/>
  <c r="Z317" i="3"/>
  <c r="Z323" i="3"/>
  <c r="X379" i="3"/>
  <c r="X391" i="3"/>
  <c r="Z486" i="3"/>
  <c r="Z490" i="3"/>
  <c r="Z502" i="3"/>
  <c r="Z532" i="3"/>
  <c r="Z540" i="3"/>
  <c r="Z554" i="3"/>
  <c r="Z562" i="3"/>
  <c r="Z566" i="3"/>
  <c r="Z614" i="3"/>
  <c r="Z622" i="3"/>
  <c r="Z630" i="3"/>
  <c r="X693" i="3"/>
  <c r="Z750" i="3"/>
  <c r="Z13" i="3"/>
  <c r="Z65" i="3"/>
  <c r="X260" i="3"/>
  <c r="Z264" i="3"/>
  <c r="X268" i="3"/>
  <c r="Z280" i="3"/>
  <c r="Z296" i="3"/>
  <c r="Y311" i="3"/>
  <c r="X429" i="3"/>
  <c r="Y432" i="3"/>
  <c r="Y434" i="3"/>
  <c r="X453" i="3"/>
  <c r="X461" i="3"/>
  <c r="Z729" i="3"/>
  <c r="Z747" i="3"/>
  <c r="Z757" i="3"/>
  <c r="Z761" i="3"/>
  <c r="X199" i="3"/>
  <c r="X322" i="3"/>
  <c r="X356" i="3"/>
  <c r="Z376" i="3"/>
  <c r="Z382" i="3"/>
  <c r="Z417" i="3"/>
  <c r="Z439" i="3"/>
  <c r="Z443" i="3"/>
  <c r="X521" i="3"/>
  <c r="X551" i="3"/>
  <c r="X553" i="3"/>
  <c r="X573" i="3"/>
  <c r="Z163" i="3"/>
  <c r="Z191" i="3"/>
  <c r="Z195" i="3"/>
  <c r="Z219" i="3"/>
  <c r="Z251" i="3"/>
  <c r="X263" i="3"/>
  <c r="Z265" i="3"/>
  <c r="Y268" i="3"/>
  <c r="X295" i="3"/>
  <c r="Z318" i="3"/>
  <c r="X424" i="3"/>
  <c r="X434" i="3"/>
  <c r="Z436" i="3"/>
  <c r="Z440" i="3"/>
  <c r="Z444" i="3"/>
  <c r="Z456" i="3"/>
  <c r="Z458" i="3"/>
  <c r="Z478" i="3"/>
  <c r="Z487" i="3"/>
  <c r="Z493" i="3"/>
  <c r="Z657" i="3"/>
  <c r="Z683" i="3"/>
  <c r="Z690" i="3"/>
  <c r="Z730" i="3"/>
  <c r="Z772" i="3"/>
  <c r="Z84" i="3"/>
  <c r="Z96" i="3"/>
  <c r="Z98" i="3"/>
  <c r="Z134" i="3"/>
  <c r="Z138" i="3"/>
  <c r="Z142" i="3"/>
  <c r="Z152" i="3"/>
  <c r="Z188" i="3"/>
  <c r="Z220" i="3"/>
  <c r="Z329" i="3"/>
  <c r="Z556" i="3"/>
  <c r="Z580" i="3"/>
  <c r="Z616" i="3"/>
  <c r="Z620" i="3"/>
  <c r="Z645" i="3"/>
  <c r="Z662" i="3"/>
  <c r="Z666" i="3"/>
  <c r="Z684" i="3"/>
  <c r="Z699" i="3"/>
  <c r="Z707" i="3"/>
  <c r="Z719" i="3"/>
  <c r="Z762" i="3"/>
  <c r="Z10" i="3"/>
  <c r="Z17" i="3"/>
  <c r="Z21" i="3"/>
  <c r="X45" i="3"/>
  <c r="Z47" i="3"/>
  <c r="Z76" i="3"/>
  <c r="Z90" i="3"/>
  <c r="Z104" i="3"/>
  <c r="Z118" i="3"/>
  <c r="Z132" i="3"/>
  <c r="Z144" i="3"/>
  <c r="Z150" i="3"/>
  <c r="Y216" i="3"/>
  <c r="Z238" i="3"/>
  <c r="Z242" i="3"/>
  <c r="X286" i="3"/>
  <c r="Y295" i="3"/>
  <c r="Z309" i="3"/>
  <c r="Z350" i="3"/>
  <c r="X358" i="3"/>
  <c r="Z369" i="3"/>
  <c r="Z428" i="3"/>
  <c r="Z446" i="3"/>
  <c r="Z481" i="3"/>
  <c r="X511" i="3"/>
  <c r="Z531" i="3"/>
  <c r="Z564" i="3"/>
  <c r="Z568" i="3"/>
  <c r="Z588" i="3"/>
  <c r="Z596" i="3"/>
  <c r="Z604" i="3"/>
  <c r="Z612" i="3"/>
  <c r="Z644" i="3"/>
  <c r="Z653" i="3"/>
  <c r="Z661" i="3"/>
  <c r="Z665" i="3"/>
  <c r="Z679" i="3"/>
  <c r="Z698" i="3"/>
  <c r="Z721" i="3"/>
  <c r="Z738" i="3"/>
  <c r="Z759" i="3"/>
  <c r="X28" i="3"/>
  <c r="Z30" i="3"/>
  <c r="Z37" i="3"/>
  <c r="Z57" i="3"/>
  <c r="Z87" i="3"/>
  <c r="Z101" i="3"/>
  <c r="Z109" i="3"/>
  <c r="Z115" i="3"/>
  <c r="Z211" i="3"/>
  <c r="Z252" i="3"/>
  <c r="Y266" i="3"/>
  <c r="Z345" i="3"/>
  <c r="Z347" i="3"/>
  <c r="Z390" i="3"/>
  <c r="X397" i="3"/>
  <c r="Z419" i="3"/>
  <c r="Y424" i="3"/>
  <c r="X445" i="3"/>
  <c r="Z549" i="3"/>
  <c r="X557" i="3"/>
  <c r="Y560" i="3"/>
  <c r="Z561" i="3"/>
  <c r="Z581" i="3"/>
  <c r="Z605" i="3"/>
  <c r="Z624" i="3"/>
  <c r="Z628" i="3"/>
  <c r="Z632" i="3"/>
  <c r="Z702" i="3"/>
  <c r="X742" i="3"/>
  <c r="Z159" i="3"/>
  <c r="Z190" i="3"/>
  <c r="Y199" i="3"/>
  <c r="Z199" i="3" s="1"/>
  <c r="Z269" i="3"/>
  <c r="X293" i="3"/>
  <c r="Z326" i="3"/>
  <c r="Z414" i="3"/>
  <c r="X418" i="3"/>
  <c r="Z641" i="3"/>
  <c r="Z671" i="3"/>
  <c r="X689" i="3"/>
  <c r="X691" i="3"/>
  <c r="Y54" i="3"/>
  <c r="Z110" i="3"/>
  <c r="Z141" i="3"/>
  <c r="Z145" i="3"/>
  <c r="Z177" i="3"/>
  <c r="Z187" i="3"/>
  <c r="Z200" i="3"/>
  <c r="X216" i="3"/>
  <c r="Z216" i="3" s="1"/>
  <c r="X249" i="3"/>
  <c r="Z257" i="3"/>
  <c r="Z259" i="3"/>
  <c r="Z342" i="3"/>
  <c r="Y372" i="3"/>
  <c r="Z442" i="3"/>
  <c r="Z492" i="3"/>
  <c r="Z522" i="3"/>
  <c r="Z654" i="3"/>
  <c r="Z680" i="3"/>
  <c r="Z35" i="3"/>
  <c r="Z156" i="3"/>
  <c r="Z174" i="3"/>
  <c r="Z178" i="3"/>
  <c r="X266" i="3"/>
  <c r="Z270" i="3"/>
  <c r="X272" i="3"/>
  <c r="Z278" i="3"/>
  <c r="X362" i="3"/>
  <c r="X364" i="3"/>
  <c r="Z371" i="3"/>
  <c r="Z402" i="3"/>
  <c r="Z426" i="3"/>
  <c r="Z472" i="3"/>
  <c r="X491" i="3"/>
  <c r="X523" i="3"/>
  <c r="Z529" i="3"/>
  <c r="X533" i="3"/>
  <c r="Y546" i="3"/>
  <c r="Z582" i="3"/>
  <c r="Z598" i="3"/>
  <c r="Z606" i="3"/>
  <c r="Z625" i="3"/>
  <c r="Z637" i="3"/>
  <c r="Z647" i="3"/>
  <c r="Z663" i="3"/>
  <c r="Z672" i="3"/>
  <c r="Z681" i="3"/>
  <c r="X717" i="3"/>
  <c r="Z20" i="3"/>
  <c r="Z85" i="3"/>
  <c r="Z129" i="3"/>
  <c r="Y148" i="3"/>
  <c r="Z192" i="3"/>
  <c r="Z240" i="3"/>
  <c r="Y249" i="3"/>
  <c r="Y307" i="3"/>
  <c r="Y358" i="3"/>
  <c r="Z421" i="3"/>
  <c r="X451" i="3"/>
  <c r="Y479" i="3"/>
  <c r="Z700" i="3"/>
  <c r="Z713" i="3"/>
  <c r="X746" i="3"/>
  <c r="Z752" i="3"/>
  <c r="Z754" i="3"/>
  <c r="Z758" i="3"/>
  <c r="Z40" i="3"/>
  <c r="X54" i="3"/>
  <c r="Z139" i="3"/>
  <c r="Z143" i="3"/>
  <c r="Z153" i="3"/>
  <c r="Z157" i="3"/>
  <c r="Z161" i="3"/>
  <c r="Z196" i="3"/>
  <c r="Z213" i="3"/>
  <c r="Z231" i="3"/>
  <c r="Z237" i="3"/>
  <c r="Y263" i="3"/>
  <c r="Z271" i="3"/>
  <c r="Z287" i="3"/>
  <c r="Z291" i="3"/>
  <c r="Z298" i="3"/>
  <c r="Z306" i="3"/>
  <c r="Z314" i="3"/>
  <c r="Z319" i="3"/>
  <c r="Z324" i="3"/>
  <c r="Z328" i="3"/>
  <c r="Z359" i="3"/>
  <c r="Z378" i="3"/>
  <c r="Z383" i="3"/>
  <c r="X394" i="3"/>
  <c r="Y397" i="3"/>
  <c r="X410" i="3"/>
  <c r="Z412" i="3"/>
  <c r="Z416" i="3"/>
  <c r="Y445" i="3"/>
  <c r="Z455" i="3"/>
  <c r="Z462" i="3"/>
  <c r="Z488" i="3"/>
  <c r="Z494" i="3"/>
  <c r="Z498" i="3"/>
  <c r="Z510" i="3"/>
  <c r="Z516" i="3"/>
  <c r="Z526" i="3"/>
  <c r="Z538" i="3"/>
  <c r="Z583" i="3"/>
  <c r="Z591" i="3"/>
  <c r="Z599" i="3"/>
  <c r="Z607" i="3"/>
  <c r="Z615" i="3"/>
  <c r="Z638" i="3"/>
  <c r="Z648" i="3"/>
  <c r="Z660" i="3"/>
  <c r="Z669" i="3"/>
  <c r="Z673" i="3"/>
  <c r="Z682" i="3"/>
  <c r="Z708" i="3"/>
  <c r="Z714" i="3"/>
  <c r="Z724" i="3"/>
  <c r="Z731" i="3"/>
  <c r="Y742" i="3"/>
  <c r="Z766" i="3"/>
  <c r="Z12" i="3"/>
  <c r="Z38" i="3"/>
  <c r="Z50" i="3"/>
  <c r="Z74" i="3"/>
  <c r="Z78" i="3"/>
  <c r="Z83" i="3"/>
  <c r="Z95" i="3"/>
  <c r="X131" i="3"/>
  <c r="Z172" i="3"/>
  <c r="X274" i="3"/>
  <c r="Z31" i="3"/>
  <c r="Z42" i="3"/>
  <c r="Y63" i="3"/>
  <c r="Z63" i="3" s="1"/>
  <c r="Z16" i="3"/>
  <c r="Z39" i="3"/>
  <c r="Z51" i="3"/>
  <c r="Z62" i="3"/>
  <c r="Z64" i="3"/>
  <c r="Z75" i="3"/>
  <c r="Z79" i="3"/>
  <c r="Z88" i="3"/>
  <c r="Z32" i="3"/>
  <c r="Z43" i="3"/>
  <c r="Z48" i="3"/>
  <c r="Z52" i="3"/>
  <c r="Z72" i="3"/>
  <c r="Z81" i="3"/>
  <c r="Y473" i="3"/>
  <c r="Z58" i="3"/>
  <c r="Z36" i="3"/>
  <c r="Z25" i="3"/>
  <c r="Y45" i="3"/>
  <c r="Z45" i="3" s="1"/>
  <c r="Y60" i="3"/>
  <c r="Z22" i="3"/>
  <c r="Y28" i="3"/>
  <c r="Z29" i="3"/>
  <c r="Z44" i="3"/>
  <c r="Z46" i="3"/>
  <c r="Z55" i="3"/>
  <c r="Z59" i="3"/>
  <c r="Z69" i="3"/>
  <c r="Z82" i="3"/>
  <c r="Z108" i="3"/>
  <c r="Z262" i="3"/>
  <c r="Y272" i="3"/>
  <c r="Z272" i="3" s="1"/>
  <c r="Y274" i="3"/>
  <c r="Y283" i="3"/>
  <c r="Z294" i="3"/>
  <c r="Z327" i="3"/>
  <c r="Y351" i="3"/>
  <c r="Y356" i="3"/>
  <c r="Z381" i="3"/>
  <c r="Z403" i="3"/>
  <c r="Z431" i="3"/>
  <c r="Z433" i="3"/>
  <c r="Y448" i="3"/>
  <c r="Y506" i="3"/>
  <c r="Y523" i="3"/>
  <c r="Z559" i="3"/>
  <c r="Z575" i="3"/>
  <c r="Z617" i="3"/>
  <c r="Z694" i="3"/>
  <c r="Z732" i="3"/>
  <c r="Z748" i="3"/>
  <c r="Z92" i="3"/>
  <c r="Z112" i="3"/>
  <c r="Z122" i="3"/>
  <c r="Y131" i="3"/>
  <c r="Z135" i="3"/>
  <c r="Z146" i="3"/>
  <c r="Z155" i="3"/>
  <c r="Z176" i="3"/>
  <c r="Z189" i="3"/>
  <c r="Z193" i="3"/>
  <c r="Z205" i="3"/>
  <c r="Z218" i="3"/>
  <c r="Z239" i="3"/>
  <c r="Z243" i="3"/>
  <c r="Y253" i="3"/>
  <c r="Y255" i="3"/>
  <c r="Z273" i="3"/>
  <c r="Z282" i="3"/>
  <c r="Z284" i="3"/>
  <c r="Z289" i="3"/>
  <c r="Y316" i="3"/>
  <c r="Z333" i="3"/>
  <c r="Z335" i="3"/>
  <c r="X346" i="3"/>
  <c r="X351" i="3"/>
  <c r="Z357" i="3"/>
  <c r="Z368" i="3"/>
  <c r="Z373" i="3"/>
  <c r="Z385" i="3"/>
  <c r="Z407" i="3"/>
  <c r="X432" i="3"/>
  <c r="Z435" i="3"/>
  <c r="Z447" i="3"/>
  <c r="Z449" i="3"/>
  <c r="Z485" i="3"/>
  <c r="Y501" i="3"/>
  <c r="Z501" i="3" s="1"/>
  <c r="Z505" i="3"/>
  <c r="Z507" i="3"/>
  <c r="Y511" i="3"/>
  <c r="Z512" i="3"/>
  <c r="Z525" i="3"/>
  <c r="Y533" i="3"/>
  <c r="Z541" i="3"/>
  <c r="Z547" i="3"/>
  <c r="Y553" i="3"/>
  <c r="X560" i="3"/>
  <c r="Z560" i="3" s="1"/>
  <c r="Z565" i="3"/>
  <c r="Z569" i="3"/>
  <c r="Z576" i="3"/>
  <c r="Z587" i="3"/>
  <c r="Z593" i="3"/>
  <c r="Z597" i="3"/>
  <c r="Z600" i="3"/>
  <c r="Z611" i="3"/>
  <c r="Z651" i="3"/>
  <c r="Z655" i="3"/>
  <c r="Z658" i="3"/>
  <c r="Z677" i="3"/>
  <c r="Y710" i="3"/>
  <c r="Z733" i="3"/>
  <c r="Z739" i="3"/>
  <c r="Z744" i="3"/>
  <c r="Z749" i="3"/>
  <c r="X753" i="3"/>
  <c r="Y114" i="3"/>
  <c r="Z114" i="3" s="1"/>
  <c r="Y165" i="3"/>
  <c r="Z169" i="3"/>
  <c r="Z186" i="3"/>
  <c r="Z197" i="3"/>
  <c r="Z202" i="3"/>
  <c r="Z206" i="3"/>
  <c r="Z226" i="3"/>
  <c r="Z247" i="3"/>
  <c r="Z254" i="3"/>
  <c r="Z256" i="3"/>
  <c r="Z275" i="3"/>
  <c r="Z279" i="3"/>
  <c r="Y286" i="3"/>
  <c r="Z290" i="3"/>
  <c r="Z300" i="3"/>
  <c r="Z315" i="3"/>
  <c r="X334" i="3"/>
  <c r="Z353" i="3"/>
  <c r="X372" i="3"/>
  <c r="Z377" i="3"/>
  <c r="Y394" i="3"/>
  <c r="Z399" i="3"/>
  <c r="Z413" i="3"/>
  <c r="Y418" i="3"/>
  <c r="Z422" i="3"/>
  <c r="Z427" i="3"/>
  <c r="Y451" i="3"/>
  <c r="Z469" i="3"/>
  <c r="Y517" i="3"/>
  <c r="Y573" i="3"/>
  <c r="Z670" i="3"/>
  <c r="Z678" i="3"/>
  <c r="Z695" i="3"/>
  <c r="Z709" i="3"/>
  <c r="Y735" i="3"/>
  <c r="Y746" i="3"/>
  <c r="Z755" i="3"/>
  <c r="Y763" i="3"/>
  <c r="Z763" i="3" s="1"/>
  <c r="Y765" i="3"/>
  <c r="Z765" i="3" s="1"/>
  <c r="Z89" i="3"/>
  <c r="Z93" i="3"/>
  <c r="Z102" i="3"/>
  <c r="Z106" i="3"/>
  <c r="Z113" i="3"/>
  <c r="Z126" i="3"/>
  <c r="Z136" i="3"/>
  <c r="Z147" i="3"/>
  <c r="Z149" i="3"/>
  <c r="Z160" i="3"/>
  <c r="Z164" i="3"/>
  <c r="Z166" i="3"/>
  <c r="Z170" i="3"/>
  <c r="Z194" i="3"/>
  <c r="Z210" i="3"/>
  <c r="Z214" i="3"/>
  <c r="Z244" i="3"/>
  <c r="Y258" i="3"/>
  <c r="Y260" i="3"/>
  <c r="X283" i="3"/>
  <c r="Z285" i="3"/>
  <c r="Y302" i="3"/>
  <c r="Z303" i="3"/>
  <c r="Z305" i="3"/>
  <c r="X307" i="3"/>
  <c r="Y322" i="3"/>
  <c r="Z325" i="3"/>
  <c r="Z374" i="3"/>
  <c r="Y401" i="3"/>
  <c r="Z401" i="3" s="1"/>
  <c r="Y429" i="3"/>
  <c r="X448" i="3"/>
  <c r="Z450" i="3"/>
  <c r="Y453" i="3"/>
  <c r="X473" i="3"/>
  <c r="Z489" i="3"/>
  <c r="Z497" i="3"/>
  <c r="X506" i="3"/>
  <c r="Z506" i="3" s="1"/>
  <c r="X517" i="3"/>
  <c r="Z519" i="3"/>
  <c r="Z539" i="3"/>
  <c r="Z542" i="3"/>
  <c r="Z548" i="3"/>
  <c r="Z572" i="3"/>
  <c r="Z584" i="3"/>
  <c r="Z608" i="3"/>
  <c r="Z619" i="3"/>
  <c r="Z626" i="3"/>
  <c r="Z640" i="3"/>
  <c r="Z706" i="3"/>
  <c r="Z715" i="3"/>
  <c r="Z720" i="3"/>
  <c r="Z723" i="3"/>
  <c r="Z734" i="3"/>
  <c r="Z740" i="3"/>
  <c r="Z745" i="3"/>
  <c r="Z764" i="3"/>
  <c r="Y771" i="3"/>
  <c r="X97" i="3"/>
  <c r="X253" i="3"/>
  <c r="X255" i="3"/>
  <c r="X311" i="3"/>
  <c r="Z311" i="3" s="1"/>
  <c r="X316" i="3"/>
  <c r="X331" i="3"/>
  <c r="X710" i="3"/>
  <c r="Z710" i="3" s="1"/>
  <c r="Z94" i="3"/>
  <c r="Z103" i="3"/>
  <c r="Z107" i="3"/>
  <c r="Z116" i="3"/>
  <c r="Z120" i="3"/>
  <c r="Z127" i="3"/>
  <c r="Z140" i="3"/>
  <c r="X165" i="3"/>
  <c r="Z167" i="3"/>
  <c r="Z171" i="3"/>
  <c r="X182" i="3"/>
  <c r="Z182" i="3" s="1"/>
  <c r="Z183" i="3"/>
  <c r="Z198" i="3"/>
  <c r="Z215" i="3"/>
  <c r="Z224" i="3"/>
  <c r="Z228" i="3"/>
  <c r="Z248" i="3"/>
  <c r="Z267" i="3"/>
  <c r="Z276" i="3"/>
  <c r="Y293" i="3"/>
  <c r="Z308" i="3"/>
  <c r="Z321" i="3"/>
  <c r="Y331" i="3"/>
  <c r="Z337" i="3"/>
  <c r="Z349" i="3"/>
  <c r="Y362" i="3"/>
  <c r="Z380" i="3"/>
  <c r="Z387" i="3"/>
  <c r="Z389" i="3"/>
  <c r="Z409" i="3"/>
  <c r="Z411" i="3"/>
  <c r="Z423" i="3"/>
  <c r="Z454" i="3"/>
  <c r="Z475" i="3"/>
  <c r="Z483" i="3"/>
  <c r="Z503" i="3"/>
  <c r="Z509" i="3"/>
  <c r="Y535" i="3"/>
  <c r="Z543" i="3"/>
  <c r="Z563" i="3"/>
  <c r="Z633" i="3"/>
  <c r="Z649" i="3"/>
  <c r="Z674" i="3"/>
  <c r="Y689" i="3"/>
  <c r="Z703" i="3"/>
  <c r="Y717" i="3"/>
  <c r="X735" i="3"/>
  <c r="Z767" i="3"/>
  <c r="Z100" i="3"/>
  <c r="Z111" i="3"/>
  <c r="Z124" i="3"/>
  <c r="Z128" i="3"/>
  <c r="Z133" i="3"/>
  <c r="Z158" i="3"/>
  <c r="Z175" i="3"/>
  <c r="Z179" i="3"/>
  <c r="Z184" i="3"/>
  <c r="Z208" i="3"/>
  <c r="Z217" i="3"/>
  <c r="Z221" i="3"/>
  <c r="Z232" i="3"/>
  <c r="Z234" i="3"/>
  <c r="Z292" i="3"/>
  <c r="Z313" i="3"/>
  <c r="Z330" i="3"/>
  <c r="Z341" i="3"/>
  <c r="Y346" i="3"/>
  <c r="Z361" i="3"/>
  <c r="Z363" i="3"/>
  <c r="Z365" i="3"/>
  <c r="Z384" i="3"/>
  <c r="Y391" i="3"/>
  <c r="Z391" i="3" s="1"/>
  <c r="Z415" i="3"/>
  <c r="Z425" i="3"/>
  <c r="Z441" i="3"/>
  <c r="Z459" i="3"/>
  <c r="X479" i="3"/>
  <c r="Z495" i="3"/>
  <c r="Z515" i="3"/>
  <c r="Z527" i="3"/>
  <c r="X535" i="3"/>
  <c r="Z537" i="3"/>
  <c r="Z550" i="3"/>
  <c r="Y557" i="3"/>
  <c r="Z557" i="3" s="1"/>
  <c r="Z558" i="3"/>
  <c r="Z585" i="3"/>
  <c r="Z589" i="3"/>
  <c r="Z592" i="3"/>
  <c r="Z609" i="3"/>
  <c r="Z613" i="3"/>
  <c r="Z623" i="3"/>
  <c r="Z634" i="3"/>
  <c r="Z650" i="3"/>
  <c r="Z676" i="3"/>
  <c r="Z688" i="3"/>
  <c r="Y691" i="3"/>
  <c r="Y693" i="3"/>
  <c r="Z693" i="3" s="1"/>
  <c r="Z697" i="3"/>
  <c r="Z716" i="3"/>
  <c r="Z718" i="3"/>
  <c r="Y753" i="3"/>
  <c r="Z753" i="3" s="1"/>
  <c r="Z760" i="3"/>
  <c r="Y774" i="3"/>
  <c r="L775" i="3"/>
  <c r="T775" i="3"/>
  <c r="Y233" i="3"/>
  <c r="Z260" i="3"/>
  <c r="Z60" i="3"/>
  <c r="M775" i="3"/>
  <c r="U775" i="3"/>
  <c r="N775" i="3"/>
  <c r="V775" i="3"/>
  <c r="Z80" i="3"/>
  <c r="Y97" i="3"/>
  <c r="Z148" i="3"/>
  <c r="X233" i="3"/>
  <c r="Z263" i="3"/>
  <c r="Z11" i="3"/>
  <c r="Y388" i="3"/>
  <c r="O775" i="3"/>
  <c r="W775" i="3"/>
  <c r="Z332" i="3"/>
  <c r="Z366" i="3"/>
  <c r="Z367" i="3"/>
  <c r="Z430" i="3"/>
  <c r="Y491" i="3"/>
  <c r="Z491" i="3" s="1"/>
  <c r="Z508" i="3"/>
  <c r="Z524" i="3"/>
  <c r="Z544" i="3"/>
  <c r="Y551" i="3"/>
  <c r="Z551" i="3" s="1"/>
  <c r="Z586" i="3"/>
  <c r="Z652" i="3"/>
  <c r="Y570" i="3"/>
  <c r="P775" i="3"/>
  <c r="X26" i="3"/>
  <c r="Q775" i="3"/>
  <c r="Y26" i="3"/>
  <c r="Y304" i="3"/>
  <c r="X388" i="3"/>
  <c r="Z418" i="3"/>
  <c r="X570" i="3"/>
  <c r="J775" i="3"/>
  <c r="R775" i="3"/>
  <c r="X302" i="3"/>
  <c r="Y410" i="3"/>
  <c r="Z410" i="3" s="1"/>
  <c r="Z434" i="3"/>
  <c r="Z725" i="3"/>
  <c r="K775" i="3"/>
  <c r="S775" i="3"/>
  <c r="Z320" i="3"/>
  <c r="Z334" i="3"/>
  <c r="Z452" i="3"/>
  <c r="Z453" i="3"/>
  <c r="Y457" i="3"/>
  <c r="Z546" i="3"/>
  <c r="Z618" i="3"/>
  <c r="Z687" i="3"/>
  <c r="X774" i="3"/>
  <c r="X304" i="3"/>
  <c r="Y364" i="3"/>
  <c r="Z364" i="3" s="1"/>
  <c r="Y379" i="3"/>
  <c r="Z379" i="3" s="1"/>
  <c r="Z406" i="3"/>
  <c r="X457" i="3"/>
  <c r="Z470" i="3"/>
  <c r="Z482" i="3"/>
  <c r="Z496" i="3"/>
  <c r="Y521" i="3"/>
  <c r="Z521" i="3" s="1"/>
  <c r="Z536" i="3"/>
  <c r="Z578" i="3"/>
  <c r="Z643" i="3"/>
  <c r="Z711" i="3"/>
  <c r="Z751" i="3"/>
  <c r="Z769" i="3"/>
  <c r="Z691" i="3" l="1"/>
  <c r="Z424" i="3"/>
  <c r="Z535" i="3"/>
  <c r="Z394" i="3"/>
  <c r="Z266" i="3"/>
  <c r="Z255" i="3"/>
  <c r="Z451" i="3"/>
  <c r="Z346" i="3"/>
  <c r="Z283" i="3"/>
  <c r="Z295" i="3"/>
  <c r="Z461" i="3"/>
  <c r="Z258" i="3"/>
  <c r="Z573" i="3"/>
  <c r="Z322" i="3"/>
  <c r="Z533" i="3"/>
  <c r="Z523" i="3"/>
  <c r="Z432" i="3"/>
  <c r="Z742" i="3"/>
  <c r="Z358" i="3"/>
  <c r="Z28" i="3"/>
  <c r="Z307" i="3"/>
  <c r="Z553" i="3"/>
  <c r="Z268" i="3"/>
  <c r="Z302" i="3"/>
  <c r="Z253" i="3"/>
  <c r="Z356" i="3"/>
  <c r="Z429" i="3"/>
  <c r="Z570" i="3"/>
  <c r="Z249" i="3"/>
  <c r="Z316" i="3"/>
  <c r="Z362" i="3"/>
  <c r="Z372" i="3"/>
  <c r="Z746" i="3"/>
  <c r="Z397" i="3"/>
  <c r="Z286" i="3"/>
  <c r="Z97" i="3"/>
  <c r="Z735" i="3"/>
  <c r="Z717" i="3"/>
  <c r="Z479" i="3"/>
  <c r="Z448" i="3"/>
  <c r="Z351" i="3"/>
  <c r="Z445" i="3"/>
  <c r="Z689" i="3"/>
  <c r="Z511" i="3"/>
  <c r="Z293" i="3"/>
  <c r="Z54" i="3"/>
  <c r="Z233" i="3"/>
  <c r="Z131" i="3"/>
  <c r="Z517" i="3"/>
  <c r="Z774" i="3"/>
  <c r="Z388" i="3"/>
  <c r="Z473" i="3"/>
  <c r="Z165" i="3"/>
  <c r="Z331" i="3"/>
  <c r="Z274" i="3"/>
  <c r="Z304" i="3"/>
  <c r="Z457" i="3"/>
  <c r="Z26" i="3"/>
  <c r="Y775" i="3"/>
  <c r="X775" i="3"/>
  <c r="W685" i="2"/>
  <c r="V685" i="2"/>
  <c r="U685" i="2"/>
  <c r="T685" i="2"/>
  <c r="S685" i="2"/>
  <c r="R685" i="2"/>
  <c r="Q685" i="2"/>
  <c r="P685" i="2"/>
  <c r="O685" i="2"/>
  <c r="N685" i="2"/>
  <c r="M685" i="2"/>
  <c r="L685" i="2"/>
  <c r="K685" i="2"/>
  <c r="J685" i="2"/>
  <c r="Y684" i="2"/>
  <c r="X684" i="2"/>
  <c r="Y683" i="2"/>
  <c r="X683" i="2"/>
  <c r="Y682" i="2"/>
  <c r="X682" i="2"/>
  <c r="Y681" i="2"/>
  <c r="X681" i="2"/>
  <c r="Z681" i="2" s="1"/>
  <c r="Y680" i="2"/>
  <c r="Z680" i="2" s="1"/>
  <c r="X680" i="2"/>
  <c r="Y679" i="2"/>
  <c r="X679" i="2"/>
  <c r="Y678" i="2"/>
  <c r="X678" i="2"/>
  <c r="W677" i="2"/>
  <c r="V677" i="2"/>
  <c r="U677" i="2"/>
  <c r="T677" i="2"/>
  <c r="S677" i="2"/>
  <c r="R677" i="2"/>
  <c r="Q677" i="2"/>
  <c r="P677" i="2"/>
  <c r="O677" i="2"/>
  <c r="N677" i="2"/>
  <c r="M677" i="2"/>
  <c r="L677" i="2"/>
  <c r="K677" i="2"/>
  <c r="J677" i="2"/>
  <c r="Z676" i="2"/>
  <c r="Y676" i="2"/>
  <c r="X676" i="2"/>
  <c r="Y675" i="2"/>
  <c r="X675" i="2"/>
  <c r="Y674" i="2"/>
  <c r="X674" i="2"/>
  <c r="Z673" i="2"/>
  <c r="Y673" i="2"/>
  <c r="X673" i="2"/>
  <c r="Y672" i="2"/>
  <c r="X672" i="2"/>
  <c r="Y671" i="2"/>
  <c r="X671" i="2"/>
  <c r="Y670" i="2"/>
  <c r="X670" i="2"/>
  <c r="Y669" i="2"/>
  <c r="X669" i="2"/>
  <c r="Y668" i="2"/>
  <c r="X668" i="2"/>
  <c r="Z668" i="2" s="1"/>
  <c r="Y666" i="2"/>
  <c r="X666" i="2"/>
  <c r="Y665" i="2"/>
  <c r="X665" i="2"/>
  <c r="Y664" i="2"/>
  <c r="X664" i="2"/>
  <c r="Y663" i="2"/>
  <c r="X663" i="2"/>
  <c r="Y662" i="2"/>
  <c r="X662" i="2"/>
  <c r="Y661" i="2"/>
  <c r="X661" i="2"/>
  <c r="Y660" i="2"/>
  <c r="X660" i="2"/>
  <c r="Y659" i="2"/>
  <c r="X659" i="2"/>
  <c r="Z659" i="2" s="1"/>
  <c r="Y658" i="2"/>
  <c r="X658" i="2"/>
  <c r="Z657" i="2"/>
  <c r="Y657" i="2"/>
  <c r="X657" i="2"/>
  <c r="Y656" i="2"/>
  <c r="X656" i="2"/>
  <c r="Y655" i="2"/>
  <c r="X655" i="2"/>
  <c r="Y654" i="2"/>
  <c r="X654" i="2"/>
  <c r="Y652" i="2"/>
  <c r="X652" i="2"/>
  <c r="Y651" i="2"/>
  <c r="X651" i="2"/>
  <c r="Y650" i="2"/>
  <c r="X650" i="2"/>
  <c r="Y649" i="2"/>
  <c r="X649" i="2"/>
  <c r="Y648" i="2"/>
  <c r="X648" i="2"/>
  <c r="Y647" i="2"/>
  <c r="X647" i="2"/>
  <c r="Z647" i="2" s="1"/>
  <c r="Y646" i="2"/>
  <c r="X646" i="2"/>
  <c r="Y645" i="2"/>
  <c r="X645" i="2"/>
  <c r="Y644" i="2"/>
  <c r="X644" i="2"/>
  <c r="Y643" i="2"/>
  <c r="X643" i="2"/>
  <c r="Y642" i="2"/>
  <c r="X642" i="2"/>
  <c r="Y641" i="2"/>
  <c r="X641" i="2"/>
  <c r="Y640" i="2"/>
  <c r="X640" i="2"/>
  <c r="Y639" i="2"/>
  <c r="X639" i="2"/>
  <c r="Z639" i="2" s="1"/>
  <c r="Y637" i="2"/>
  <c r="X637" i="2"/>
  <c r="Y636" i="2"/>
  <c r="X636" i="2"/>
  <c r="Y635" i="2"/>
  <c r="X635" i="2"/>
  <c r="Y634" i="2"/>
  <c r="X634" i="2"/>
  <c r="Y633" i="2"/>
  <c r="X633" i="2"/>
  <c r="Y632" i="2"/>
  <c r="X632" i="2"/>
  <c r="Y631" i="2"/>
  <c r="X631" i="2"/>
  <c r="Y630" i="2"/>
  <c r="X630" i="2"/>
  <c r="Y629" i="2"/>
  <c r="X629" i="2"/>
  <c r="Y628" i="2"/>
  <c r="X628" i="2"/>
  <c r="Y627" i="2"/>
  <c r="X627" i="2"/>
  <c r="Y626" i="2"/>
  <c r="X626" i="2"/>
  <c r="Y625" i="2"/>
  <c r="X625" i="2"/>
  <c r="Y624" i="2"/>
  <c r="X624" i="2"/>
  <c r="Z624" i="2" s="1"/>
  <c r="Y623" i="2"/>
  <c r="X623" i="2"/>
  <c r="Y622" i="2"/>
  <c r="X622" i="2"/>
  <c r="Z622" i="2" s="1"/>
  <c r="Y621" i="2"/>
  <c r="X621" i="2"/>
  <c r="Y620" i="2"/>
  <c r="X620" i="2"/>
  <c r="Y619" i="2"/>
  <c r="X619" i="2"/>
  <c r="Y618" i="2"/>
  <c r="X618" i="2"/>
  <c r="Z618" i="2" s="1"/>
  <c r="Y617" i="2"/>
  <c r="X617" i="2"/>
  <c r="Y616" i="2"/>
  <c r="X616" i="2"/>
  <c r="Y615" i="2"/>
  <c r="X615" i="2"/>
  <c r="Y614" i="2"/>
  <c r="X614" i="2"/>
  <c r="Y612" i="2"/>
  <c r="X612" i="2"/>
  <c r="Y611" i="2"/>
  <c r="X611" i="2"/>
  <c r="Y610" i="2"/>
  <c r="X610" i="2"/>
  <c r="Y609" i="2"/>
  <c r="X609" i="2"/>
  <c r="Y608" i="2"/>
  <c r="X608" i="2"/>
  <c r="Y607" i="2"/>
  <c r="Z607" i="2" s="1"/>
  <c r="X607" i="2"/>
  <c r="Y606" i="2"/>
  <c r="X606" i="2"/>
  <c r="Y605" i="2"/>
  <c r="X605" i="2"/>
  <c r="Y604" i="2"/>
  <c r="X604" i="2"/>
  <c r="Y602" i="2"/>
  <c r="X602" i="2"/>
  <c r="Y601" i="2"/>
  <c r="X601" i="2"/>
  <c r="Y600" i="2"/>
  <c r="X600" i="2"/>
  <c r="Y599" i="2"/>
  <c r="X599" i="2"/>
  <c r="Y598" i="2"/>
  <c r="X598" i="2"/>
  <c r="Y597" i="2"/>
  <c r="X597" i="2"/>
  <c r="Y596" i="2"/>
  <c r="X596" i="2"/>
  <c r="Y595" i="2"/>
  <c r="X595" i="2"/>
  <c r="Y594" i="2"/>
  <c r="X594" i="2"/>
  <c r="Y593" i="2"/>
  <c r="X593" i="2"/>
  <c r="Y592" i="2"/>
  <c r="X592" i="2"/>
  <c r="Y591" i="2"/>
  <c r="X591" i="2"/>
  <c r="Y590" i="2"/>
  <c r="Z590" i="2" s="1"/>
  <c r="X590" i="2"/>
  <c r="Y589" i="2"/>
  <c r="X589" i="2"/>
  <c r="Y588" i="2"/>
  <c r="X588" i="2"/>
  <c r="Y587" i="2"/>
  <c r="X587" i="2"/>
  <c r="Y586" i="2"/>
  <c r="X586" i="2"/>
  <c r="Y585" i="2"/>
  <c r="X585" i="2"/>
  <c r="Y584" i="2"/>
  <c r="X584" i="2"/>
  <c r="Y583" i="2"/>
  <c r="X583" i="2"/>
  <c r="Z582" i="2"/>
  <c r="Y582" i="2"/>
  <c r="X582" i="2"/>
  <c r="Y581" i="2"/>
  <c r="X581" i="2"/>
  <c r="Y580" i="2"/>
  <c r="X580" i="2"/>
  <c r="Y579" i="2"/>
  <c r="X579" i="2"/>
  <c r="Y578" i="2"/>
  <c r="X578" i="2"/>
  <c r="Y577" i="2"/>
  <c r="X577" i="2"/>
  <c r="Y576" i="2"/>
  <c r="X576" i="2"/>
  <c r="Y575" i="2"/>
  <c r="X575" i="2"/>
  <c r="Y574" i="2"/>
  <c r="X574" i="2"/>
  <c r="Y573" i="2"/>
  <c r="X573" i="2"/>
  <c r="Y572" i="2"/>
  <c r="X572" i="2"/>
  <c r="Y571" i="2"/>
  <c r="X571" i="2"/>
  <c r="Y570" i="2"/>
  <c r="X570" i="2"/>
  <c r="Y569" i="2"/>
  <c r="X569" i="2"/>
  <c r="Y568" i="2"/>
  <c r="X568" i="2"/>
  <c r="Y567" i="2"/>
  <c r="X567" i="2"/>
  <c r="Y566" i="2"/>
  <c r="X566" i="2"/>
  <c r="Y565" i="2"/>
  <c r="X565" i="2"/>
  <c r="Y564" i="2"/>
  <c r="X564" i="2"/>
  <c r="Y563" i="2"/>
  <c r="X563" i="2"/>
  <c r="Y562" i="2"/>
  <c r="X562" i="2"/>
  <c r="Y561" i="2"/>
  <c r="X561" i="2"/>
  <c r="Y560" i="2"/>
  <c r="X560" i="2"/>
  <c r="Y559" i="2"/>
  <c r="X559" i="2"/>
  <c r="Y558" i="2"/>
  <c r="X558" i="2"/>
  <c r="Y557" i="2"/>
  <c r="X557" i="2"/>
  <c r="Y556" i="2"/>
  <c r="X556" i="2"/>
  <c r="Y555" i="2"/>
  <c r="X555" i="2"/>
  <c r="Y554" i="2"/>
  <c r="X554" i="2"/>
  <c r="Y553" i="2"/>
  <c r="X553" i="2"/>
  <c r="Y552" i="2"/>
  <c r="X552" i="2"/>
  <c r="Y551" i="2"/>
  <c r="X551" i="2"/>
  <c r="Y550" i="2"/>
  <c r="X550" i="2"/>
  <c r="Y549" i="2"/>
  <c r="X549" i="2"/>
  <c r="Y548" i="2"/>
  <c r="X548" i="2"/>
  <c r="Y547" i="2"/>
  <c r="X547" i="2"/>
  <c r="Y546" i="2"/>
  <c r="X546" i="2"/>
  <c r="Y545" i="2"/>
  <c r="X545" i="2"/>
  <c r="Y544" i="2"/>
  <c r="X544" i="2"/>
  <c r="Y543" i="2"/>
  <c r="X543" i="2"/>
  <c r="Y542" i="2"/>
  <c r="X542" i="2"/>
  <c r="Y541" i="2"/>
  <c r="X541" i="2"/>
  <c r="Y540" i="2"/>
  <c r="X540" i="2"/>
  <c r="Y539" i="2"/>
  <c r="X539" i="2"/>
  <c r="Y538" i="2"/>
  <c r="X538" i="2"/>
  <c r="Y537" i="2"/>
  <c r="X537" i="2"/>
  <c r="Y536" i="2"/>
  <c r="X536" i="2"/>
  <c r="Y535" i="2"/>
  <c r="X535" i="2"/>
  <c r="Y534" i="2"/>
  <c r="X534" i="2"/>
  <c r="Y533" i="2"/>
  <c r="X533" i="2"/>
  <c r="Y532" i="2"/>
  <c r="X532" i="2"/>
  <c r="Y531" i="2"/>
  <c r="X531" i="2"/>
  <c r="Y530" i="2"/>
  <c r="X530" i="2"/>
  <c r="Y529" i="2"/>
  <c r="X529" i="2"/>
  <c r="Y528" i="2"/>
  <c r="X528" i="2"/>
  <c r="Y527" i="2"/>
  <c r="X527" i="2"/>
  <c r="Y526" i="2"/>
  <c r="X526" i="2"/>
  <c r="Y525" i="2"/>
  <c r="X525" i="2"/>
  <c r="Y524" i="2"/>
  <c r="X524" i="2"/>
  <c r="Y523" i="2"/>
  <c r="X523" i="2"/>
  <c r="Y522" i="2"/>
  <c r="X522" i="2"/>
  <c r="Y521" i="2"/>
  <c r="X521" i="2"/>
  <c r="Y520" i="2"/>
  <c r="X520" i="2"/>
  <c r="Y519" i="2"/>
  <c r="X519" i="2"/>
  <c r="Y518" i="2"/>
  <c r="X518" i="2"/>
  <c r="Y517" i="2"/>
  <c r="X517" i="2"/>
  <c r="Y516" i="2"/>
  <c r="X516" i="2"/>
  <c r="Y515" i="2"/>
  <c r="X515" i="2"/>
  <c r="Y514" i="2"/>
  <c r="X514" i="2"/>
  <c r="Y513" i="2"/>
  <c r="X513" i="2"/>
  <c r="Y512" i="2"/>
  <c r="X512" i="2"/>
  <c r="Y511" i="2"/>
  <c r="X511" i="2"/>
  <c r="Z511" i="2" s="1"/>
  <c r="Y510" i="2"/>
  <c r="X510" i="2"/>
  <c r="Y509" i="2"/>
  <c r="X509" i="2"/>
  <c r="Y508" i="2"/>
  <c r="X508" i="2"/>
  <c r="Y507" i="2"/>
  <c r="X507" i="2"/>
  <c r="Y506" i="2"/>
  <c r="X506" i="2"/>
  <c r="Y505" i="2"/>
  <c r="X505" i="2"/>
  <c r="Y504" i="2"/>
  <c r="X504" i="2"/>
  <c r="Y503" i="2"/>
  <c r="X503" i="2"/>
  <c r="Y502" i="2"/>
  <c r="X502" i="2"/>
  <c r="Y501" i="2"/>
  <c r="X501" i="2"/>
  <c r="Y500" i="2"/>
  <c r="X500" i="2"/>
  <c r="Y499" i="2"/>
  <c r="X499" i="2"/>
  <c r="Y498" i="2"/>
  <c r="X498" i="2"/>
  <c r="Y497" i="2"/>
  <c r="X497" i="2"/>
  <c r="Y496" i="2"/>
  <c r="X496" i="2"/>
  <c r="Y495" i="2"/>
  <c r="X495" i="2"/>
  <c r="Y494" i="2"/>
  <c r="X494" i="2"/>
  <c r="W493" i="2"/>
  <c r="V493" i="2"/>
  <c r="U493" i="2"/>
  <c r="T493" i="2"/>
  <c r="S493" i="2"/>
  <c r="R493" i="2"/>
  <c r="Q493" i="2"/>
  <c r="P493" i="2"/>
  <c r="O493" i="2"/>
  <c r="N493" i="2"/>
  <c r="M493" i="2"/>
  <c r="L493" i="2"/>
  <c r="K493" i="2"/>
  <c r="J493" i="2"/>
  <c r="Y492" i="2"/>
  <c r="X492" i="2"/>
  <c r="Y491" i="2"/>
  <c r="X491" i="2"/>
  <c r="Y490" i="2"/>
  <c r="X490" i="2"/>
  <c r="Y489" i="2"/>
  <c r="X489" i="2"/>
  <c r="Y488" i="2"/>
  <c r="X488" i="2"/>
  <c r="Y487" i="2"/>
  <c r="X487" i="2"/>
  <c r="Y486" i="2"/>
  <c r="X486" i="2"/>
  <c r="Y485" i="2"/>
  <c r="X485" i="2"/>
  <c r="Y484" i="2"/>
  <c r="X484" i="2"/>
  <c r="Y483" i="2"/>
  <c r="X483" i="2"/>
  <c r="Y482" i="2"/>
  <c r="X482" i="2"/>
  <c r="Y481" i="2"/>
  <c r="X481" i="2"/>
  <c r="Y480" i="2"/>
  <c r="X480" i="2"/>
  <c r="Y479" i="2"/>
  <c r="X479" i="2"/>
  <c r="Y478" i="2"/>
  <c r="X478" i="2"/>
  <c r="Y477" i="2"/>
  <c r="X477" i="2"/>
  <c r="Y476" i="2"/>
  <c r="X476" i="2"/>
  <c r="Y475" i="2"/>
  <c r="X475" i="2"/>
  <c r="Y474" i="2"/>
  <c r="X474" i="2"/>
  <c r="Y473" i="2"/>
  <c r="X473" i="2"/>
  <c r="Y472" i="2"/>
  <c r="X472" i="2"/>
  <c r="Y471" i="2"/>
  <c r="X471" i="2"/>
  <c r="Y470" i="2"/>
  <c r="X470" i="2"/>
  <c r="Y469" i="2"/>
  <c r="X469" i="2"/>
  <c r="Y468" i="2"/>
  <c r="X468" i="2"/>
  <c r="Y467" i="2"/>
  <c r="X467" i="2"/>
  <c r="Y466" i="2"/>
  <c r="X466" i="2"/>
  <c r="Y465" i="2"/>
  <c r="X465" i="2"/>
  <c r="Y464" i="2"/>
  <c r="X464" i="2"/>
  <c r="Y463" i="2"/>
  <c r="Z463" i="2" s="1"/>
  <c r="X463" i="2"/>
  <c r="Y462" i="2"/>
  <c r="X462" i="2"/>
  <c r="Y461" i="2"/>
  <c r="X461" i="2"/>
  <c r="Y460" i="2"/>
  <c r="X460" i="2"/>
  <c r="Y459" i="2"/>
  <c r="X459" i="2"/>
  <c r="Y458" i="2"/>
  <c r="X458" i="2"/>
  <c r="Y457" i="2"/>
  <c r="X457" i="2"/>
  <c r="Y456" i="2"/>
  <c r="X456" i="2"/>
  <c r="Y455" i="2"/>
  <c r="X455" i="2"/>
  <c r="Y454" i="2"/>
  <c r="X454" i="2"/>
  <c r="Y453" i="2"/>
  <c r="X453" i="2"/>
  <c r="Y452" i="2"/>
  <c r="X452" i="2"/>
  <c r="Y451" i="2"/>
  <c r="X451" i="2"/>
  <c r="Y450" i="2"/>
  <c r="X450" i="2"/>
  <c r="W449" i="2"/>
  <c r="V449" i="2"/>
  <c r="U449" i="2"/>
  <c r="T449" i="2"/>
  <c r="S449" i="2"/>
  <c r="R449" i="2"/>
  <c r="Q449" i="2"/>
  <c r="P449" i="2"/>
  <c r="O449" i="2"/>
  <c r="N449" i="2"/>
  <c r="M449" i="2"/>
  <c r="L449" i="2"/>
  <c r="K449" i="2"/>
  <c r="J449" i="2"/>
  <c r="Y448" i="2"/>
  <c r="X448" i="2"/>
  <c r="Y447" i="2"/>
  <c r="X447" i="2"/>
  <c r="Y446" i="2"/>
  <c r="X446" i="2"/>
  <c r="Y445" i="2"/>
  <c r="X445" i="2"/>
  <c r="Y444" i="2"/>
  <c r="X444" i="2"/>
  <c r="Y443" i="2"/>
  <c r="X443" i="2"/>
  <c r="Y442" i="2"/>
  <c r="X442" i="2"/>
  <c r="Y441" i="2"/>
  <c r="X441" i="2"/>
  <c r="Y440" i="2"/>
  <c r="X440" i="2"/>
  <c r="Y439" i="2"/>
  <c r="X439" i="2"/>
  <c r="Y438" i="2"/>
  <c r="X438" i="2"/>
  <c r="Y437" i="2"/>
  <c r="X437" i="2"/>
  <c r="Y436" i="2"/>
  <c r="X436" i="2"/>
  <c r="Y435" i="2"/>
  <c r="X435" i="2"/>
  <c r="Y434" i="2"/>
  <c r="X434" i="2"/>
  <c r="Y433" i="2"/>
  <c r="X433" i="2"/>
  <c r="Y432" i="2"/>
  <c r="X432" i="2"/>
  <c r="Y431" i="2"/>
  <c r="X431" i="2"/>
  <c r="Y430" i="2"/>
  <c r="X430" i="2"/>
  <c r="Y429" i="2"/>
  <c r="X429" i="2"/>
  <c r="Y428" i="2"/>
  <c r="X428" i="2"/>
  <c r="Y427" i="2"/>
  <c r="X427" i="2"/>
  <c r="Y426" i="2"/>
  <c r="Z426" i="2" s="1"/>
  <c r="X426" i="2"/>
  <c r="Y425" i="2"/>
  <c r="X425" i="2"/>
  <c r="Y424" i="2"/>
  <c r="X424" i="2"/>
  <c r="Y423" i="2"/>
  <c r="X423" i="2"/>
  <c r="Y422" i="2"/>
  <c r="Z422" i="2" s="1"/>
  <c r="X422" i="2"/>
  <c r="Y421" i="2"/>
  <c r="X421" i="2"/>
  <c r="Y420" i="2"/>
  <c r="X420" i="2"/>
  <c r="Y419" i="2"/>
  <c r="X419" i="2"/>
  <c r="Y418" i="2"/>
  <c r="X418" i="2"/>
  <c r="Y417" i="2"/>
  <c r="X417" i="2"/>
  <c r="Y416" i="2"/>
  <c r="X416" i="2"/>
  <c r="Y415" i="2"/>
  <c r="X415" i="2"/>
  <c r="Y414" i="2"/>
  <c r="Z414" i="2" s="1"/>
  <c r="X414" i="2"/>
  <c r="Y413" i="2"/>
  <c r="X413" i="2"/>
  <c r="Y412" i="2"/>
  <c r="X412" i="2"/>
  <c r="Y411" i="2"/>
  <c r="X411" i="2"/>
  <c r="Y410" i="2"/>
  <c r="X410" i="2"/>
  <c r="Y409" i="2"/>
  <c r="X409" i="2"/>
  <c r="Y408" i="2"/>
  <c r="X408" i="2"/>
  <c r="Y407" i="2"/>
  <c r="X407" i="2"/>
  <c r="Y406" i="2"/>
  <c r="X406" i="2"/>
  <c r="Y405" i="2"/>
  <c r="X405" i="2"/>
  <c r="Y404" i="2"/>
  <c r="X404" i="2"/>
  <c r="Y403" i="2"/>
  <c r="X403" i="2"/>
  <c r="Y402" i="2"/>
  <c r="X402" i="2"/>
  <c r="Y401" i="2"/>
  <c r="X401" i="2"/>
  <c r="Y400" i="2"/>
  <c r="X400" i="2"/>
  <c r="Y399" i="2"/>
  <c r="X399" i="2"/>
  <c r="Y398" i="2"/>
  <c r="X398" i="2"/>
  <c r="Y397" i="2"/>
  <c r="X397" i="2"/>
  <c r="Y396" i="2"/>
  <c r="X396" i="2"/>
  <c r="Y395" i="2"/>
  <c r="X395" i="2"/>
  <c r="Y394" i="2"/>
  <c r="X394" i="2"/>
  <c r="Y393" i="2"/>
  <c r="X393" i="2"/>
  <c r="Y392" i="2"/>
  <c r="X392" i="2"/>
  <c r="Y391" i="2"/>
  <c r="X391" i="2"/>
  <c r="Y390" i="2"/>
  <c r="X390" i="2"/>
  <c r="Y389" i="2"/>
  <c r="X389" i="2"/>
  <c r="Y388" i="2"/>
  <c r="X388" i="2"/>
  <c r="Y387" i="2"/>
  <c r="X387" i="2"/>
  <c r="Y386" i="2"/>
  <c r="X386" i="2"/>
  <c r="Y385" i="2"/>
  <c r="X385" i="2"/>
  <c r="Y384" i="2"/>
  <c r="X384" i="2"/>
  <c r="Y383" i="2"/>
  <c r="X383" i="2"/>
  <c r="Y382" i="2"/>
  <c r="X382" i="2"/>
  <c r="Y381" i="2"/>
  <c r="X381" i="2"/>
  <c r="Y380" i="2"/>
  <c r="X380" i="2"/>
  <c r="Y379" i="2"/>
  <c r="X379" i="2"/>
  <c r="Y378" i="2"/>
  <c r="X378" i="2"/>
  <c r="Y377" i="2"/>
  <c r="X377" i="2"/>
  <c r="Y376" i="2"/>
  <c r="X376" i="2"/>
  <c r="Y375" i="2"/>
  <c r="X375" i="2"/>
  <c r="Y374" i="2"/>
  <c r="X374" i="2"/>
  <c r="Y373" i="2"/>
  <c r="X373" i="2"/>
  <c r="Y372" i="2"/>
  <c r="X372" i="2"/>
  <c r="Y371" i="2"/>
  <c r="X371" i="2"/>
  <c r="Y370" i="2"/>
  <c r="X370" i="2"/>
  <c r="Y369" i="2"/>
  <c r="X369" i="2"/>
  <c r="Y368" i="2"/>
  <c r="X368" i="2"/>
  <c r="Y367" i="2"/>
  <c r="X367" i="2"/>
  <c r="Y366" i="2"/>
  <c r="X366" i="2"/>
  <c r="Y365" i="2"/>
  <c r="X365" i="2"/>
  <c r="Y364" i="2"/>
  <c r="X364" i="2"/>
  <c r="Y363" i="2"/>
  <c r="X363" i="2"/>
  <c r="Z363" i="2" s="1"/>
  <c r="Y362" i="2"/>
  <c r="X362" i="2"/>
  <c r="Y361" i="2"/>
  <c r="X361" i="2"/>
  <c r="Y360" i="2"/>
  <c r="Z360" i="2" s="1"/>
  <c r="X360" i="2"/>
  <c r="Y359" i="2"/>
  <c r="X359" i="2"/>
  <c r="Y358" i="2"/>
  <c r="X358" i="2"/>
  <c r="Y357" i="2"/>
  <c r="X357" i="2"/>
  <c r="Y356" i="2"/>
  <c r="X356" i="2"/>
  <c r="Y355" i="2"/>
  <c r="X355" i="2"/>
  <c r="Z355" i="2" s="1"/>
  <c r="Y354" i="2"/>
  <c r="X354" i="2"/>
  <c r="Y353" i="2"/>
  <c r="X353" i="2"/>
  <c r="Y352" i="2"/>
  <c r="X352" i="2"/>
  <c r="Y351" i="2"/>
  <c r="X351" i="2"/>
  <c r="Y350" i="2"/>
  <c r="Z350" i="2" s="1"/>
  <c r="X350" i="2"/>
  <c r="Y349" i="2"/>
  <c r="X349" i="2"/>
  <c r="W348" i="2"/>
  <c r="V348" i="2"/>
  <c r="U348" i="2"/>
  <c r="T348" i="2"/>
  <c r="S348" i="2"/>
  <c r="R348" i="2"/>
  <c r="Q348" i="2"/>
  <c r="P348" i="2"/>
  <c r="O348" i="2"/>
  <c r="N348" i="2"/>
  <c r="X348" i="2" s="1"/>
  <c r="M348" i="2"/>
  <c r="L348" i="2"/>
  <c r="K348" i="2"/>
  <c r="J348" i="2"/>
  <c r="Y347" i="2"/>
  <c r="X347" i="2"/>
  <c r="Y346" i="2"/>
  <c r="X346" i="2"/>
  <c r="Y345" i="2"/>
  <c r="X345" i="2"/>
  <c r="Y344" i="2"/>
  <c r="Z344" i="2" s="1"/>
  <c r="X344" i="2"/>
  <c r="Y343" i="2"/>
  <c r="X343" i="2"/>
  <c r="Y342" i="2"/>
  <c r="X342" i="2"/>
  <c r="Y341" i="2"/>
  <c r="X341" i="2"/>
  <c r="Y340" i="2"/>
  <c r="X340" i="2"/>
  <c r="Y339" i="2"/>
  <c r="X339" i="2"/>
  <c r="Z339" i="2" s="1"/>
  <c r="Y338" i="2"/>
  <c r="X338" i="2"/>
  <c r="Y337" i="2"/>
  <c r="X337" i="2"/>
  <c r="Y336" i="2"/>
  <c r="X336" i="2"/>
  <c r="Y335" i="2"/>
  <c r="X335" i="2"/>
  <c r="Y334" i="2"/>
  <c r="X334" i="2"/>
  <c r="Y333" i="2"/>
  <c r="X333" i="2"/>
  <c r="Y332" i="2"/>
  <c r="X332" i="2"/>
  <c r="Y331" i="2"/>
  <c r="X331" i="2"/>
  <c r="Z331" i="2" s="1"/>
  <c r="Y330" i="2"/>
  <c r="X330" i="2"/>
  <c r="Y329" i="2"/>
  <c r="X329" i="2"/>
  <c r="Y328" i="2"/>
  <c r="X328" i="2"/>
  <c r="Y327" i="2"/>
  <c r="X327" i="2"/>
  <c r="Y326" i="2"/>
  <c r="X326" i="2"/>
  <c r="Y325" i="2"/>
  <c r="X325" i="2"/>
  <c r="Y324" i="2"/>
  <c r="X324" i="2"/>
  <c r="Y323" i="2"/>
  <c r="Z323" i="2" s="1"/>
  <c r="X323" i="2"/>
  <c r="Y322" i="2"/>
  <c r="X322" i="2"/>
  <c r="Y321" i="2"/>
  <c r="X321" i="2"/>
  <c r="Z321" i="2" s="1"/>
  <c r="Y320" i="2"/>
  <c r="X320" i="2"/>
  <c r="Y319" i="2"/>
  <c r="X319" i="2"/>
  <c r="Y318" i="2"/>
  <c r="X318" i="2"/>
  <c r="Y317" i="2"/>
  <c r="X317" i="2"/>
  <c r="Y316" i="2"/>
  <c r="X316" i="2"/>
  <c r="Y315" i="2"/>
  <c r="Z315" i="2" s="1"/>
  <c r="X315" i="2"/>
  <c r="Y314" i="2"/>
  <c r="X314" i="2"/>
  <c r="Y313" i="2"/>
  <c r="X313" i="2"/>
  <c r="Y312" i="2"/>
  <c r="X312" i="2"/>
  <c r="Y311" i="2"/>
  <c r="X311" i="2"/>
  <c r="Y310" i="2"/>
  <c r="X310" i="2"/>
  <c r="Y309" i="2"/>
  <c r="X309" i="2"/>
  <c r="Y308" i="2"/>
  <c r="X308" i="2"/>
  <c r="Y307" i="2"/>
  <c r="Z307" i="2" s="1"/>
  <c r="X307" i="2"/>
  <c r="Y306" i="2"/>
  <c r="X306" i="2"/>
  <c r="Y305" i="2"/>
  <c r="X305" i="2"/>
  <c r="Y304" i="2"/>
  <c r="X304" i="2"/>
  <c r="Y303" i="2"/>
  <c r="X303" i="2"/>
  <c r="Y302" i="2"/>
  <c r="X302" i="2"/>
  <c r="Y301" i="2"/>
  <c r="X301" i="2"/>
  <c r="Z301" i="2" s="1"/>
  <c r="Y300" i="2"/>
  <c r="X300" i="2"/>
  <c r="Y299" i="2"/>
  <c r="X299" i="2"/>
  <c r="Y298" i="2"/>
  <c r="X298" i="2"/>
  <c r="Y297" i="2"/>
  <c r="X297" i="2"/>
  <c r="Y296" i="2"/>
  <c r="X296" i="2"/>
  <c r="Y295" i="2"/>
  <c r="X295" i="2"/>
  <c r="Y294" i="2"/>
  <c r="X294" i="2"/>
  <c r="Y293" i="2"/>
  <c r="X293" i="2"/>
  <c r="Y292" i="2"/>
  <c r="X292" i="2"/>
  <c r="Y291" i="2"/>
  <c r="X291" i="2"/>
  <c r="Y290" i="2"/>
  <c r="X290" i="2"/>
  <c r="Y289" i="2"/>
  <c r="X289" i="2"/>
  <c r="Y288" i="2"/>
  <c r="X288" i="2"/>
  <c r="Y287" i="2"/>
  <c r="X287" i="2"/>
  <c r="Y286" i="2"/>
  <c r="X286" i="2"/>
  <c r="Y285" i="2"/>
  <c r="X285" i="2"/>
  <c r="Y284" i="2"/>
  <c r="X284" i="2"/>
  <c r="Y283" i="2"/>
  <c r="X283" i="2"/>
  <c r="Z282" i="2"/>
  <c r="Y282" i="2"/>
  <c r="X282" i="2"/>
  <c r="Y281" i="2"/>
  <c r="X281" i="2"/>
  <c r="Y280" i="2"/>
  <c r="X280" i="2"/>
  <c r="Y279" i="2"/>
  <c r="X279" i="2"/>
  <c r="Y278" i="2"/>
  <c r="X278" i="2"/>
  <c r="Y277" i="2"/>
  <c r="X277" i="2"/>
  <c r="Y276" i="2"/>
  <c r="X276" i="2"/>
  <c r="Y275" i="2"/>
  <c r="X275" i="2"/>
  <c r="Y274" i="2"/>
  <c r="X274" i="2"/>
  <c r="Y273" i="2"/>
  <c r="X273" i="2"/>
  <c r="Y272" i="2"/>
  <c r="X272" i="2"/>
  <c r="Y271" i="2"/>
  <c r="X271" i="2"/>
  <c r="Y270" i="2"/>
  <c r="X270" i="2"/>
  <c r="Y269" i="2"/>
  <c r="X269" i="2"/>
  <c r="Y268" i="2"/>
  <c r="X268" i="2"/>
  <c r="Y267" i="2"/>
  <c r="X267" i="2"/>
  <c r="Y266" i="2"/>
  <c r="X266" i="2"/>
  <c r="Y265" i="2"/>
  <c r="X265" i="2"/>
  <c r="Y264" i="2"/>
  <c r="X264" i="2"/>
  <c r="Y263" i="2"/>
  <c r="X263" i="2"/>
  <c r="Y262" i="2"/>
  <c r="X262" i="2"/>
  <c r="Y261" i="2"/>
  <c r="X261" i="2"/>
  <c r="Y260" i="2"/>
  <c r="X260" i="2"/>
  <c r="Y259" i="2"/>
  <c r="X259" i="2"/>
  <c r="Y258" i="2"/>
  <c r="Z258" i="2" s="1"/>
  <c r="X258" i="2"/>
  <c r="Y257" i="2"/>
  <c r="X257" i="2"/>
  <c r="Y256" i="2"/>
  <c r="X256" i="2"/>
  <c r="Y255" i="2"/>
  <c r="X255" i="2"/>
  <c r="Y254" i="2"/>
  <c r="X254" i="2"/>
  <c r="Y253" i="2"/>
  <c r="X253" i="2"/>
  <c r="Y252" i="2"/>
  <c r="X252" i="2"/>
  <c r="Y251" i="2"/>
  <c r="X251" i="2"/>
  <c r="Y250" i="2"/>
  <c r="X250" i="2"/>
  <c r="Y249" i="2"/>
  <c r="X249" i="2"/>
  <c r="Y248" i="2"/>
  <c r="Z248" i="2" s="1"/>
  <c r="X248" i="2"/>
  <c r="Y247" i="2"/>
  <c r="X247" i="2"/>
  <c r="Y246" i="2"/>
  <c r="X246" i="2"/>
  <c r="Y245" i="2"/>
  <c r="X245" i="2"/>
  <c r="Y244" i="2"/>
  <c r="X244" i="2"/>
  <c r="Y243" i="2"/>
  <c r="X243" i="2"/>
  <c r="Y242" i="2"/>
  <c r="X242" i="2"/>
  <c r="Y241" i="2"/>
  <c r="X241" i="2"/>
  <c r="Y240" i="2"/>
  <c r="X240" i="2"/>
  <c r="Y239" i="2"/>
  <c r="X239" i="2"/>
  <c r="Y238" i="2"/>
  <c r="X238" i="2"/>
  <c r="Y237" i="2"/>
  <c r="X237" i="2"/>
  <c r="Z236" i="2"/>
  <c r="Y236" i="2"/>
  <c r="X236" i="2"/>
  <c r="Y235" i="2"/>
  <c r="X235" i="2"/>
  <c r="Y234" i="2"/>
  <c r="X234" i="2"/>
  <c r="Z234" i="2" s="1"/>
  <c r="W233" i="2"/>
  <c r="W686" i="2" s="1"/>
  <c r="V233" i="2"/>
  <c r="U233" i="2"/>
  <c r="U686" i="2" s="1"/>
  <c r="T233" i="2"/>
  <c r="S233" i="2"/>
  <c r="R233" i="2"/>
  <c r="Q233" i="2"/>
  <c r="P233" i="2"/>
  <c r="O233" i="2"/>
  <c r="N233" i="2"/>
  <c r="M233" i="2"/>
  <c r="M686" i="2" s="1"/>
  <c r="L233" i="2"/>
  <c r="K233" i="2"/>
  <c r="J233" i="2"/>
  <c r="Y232" i="2"/>
  <c r="X232" i="2"/>
  <c r="Z232" i="2" s="1"/>
  <c r="Y231" i="2"/>
  <c r="X231" i="2"/>
  <c r="Z230" i="2"/>
  <c r="Y230" i="2"/>
  <c r="X230" i="2"/>
  <c r="Y229" i="2"/>
  <c r="X229" i="2"/>
  <c r="Y228" i="2"/>
  <c r="X228" i="2"/>
  <c r="Y227" i="2"/>
  <c r="X227" i="2"/>
  <c r="Y226" i="2"/>
  <c r="X226" i="2"/>
  <c r="Y225" i="2"/>
  <c r="X225" i="2"/>
  <c r="Y224" i="2"/>
  <c r="X224" i="2"/>
  <c r="Y223" i="2"/>
  <c r="X223" i="2"/>
  <c r="Z223" i="2" s="1"/>
  <c r="Y222" i="2"/>
  <c r="X222" i="2"/>
  <c r="Z222" i="2" s="1"/>
  <c r="Y221" i="2"/>
  <c r="X221" i="2"/>
  <c r="Y220" i="2"/>
  <c r="X220" i="2"/>
  <c r="Y219" i="2"/>
  <c r="X219" i="2"/>
  <c r="Y218" i="2"/>
  <c r="X218" i="2"/>
  <c r="Y217" i="2"/>
  <c r="X217" i="2"/>
  <c r="Y216" i="2"/>
  <c r="X216" i="2"/>
  <c r="Y215" i="2"/>
  <c r="X215" i="2"/>
  <c r="Y214" i="2"/>
  <c r="X214" i="2"/>
  <c r="Y213" i="2"/>
  <c r="X213" i="2"/>
  <c r="Y212" i="2"/>
  <c r="X212" i="2"/>
  <c r="Y211" i="2"/>
  <c r="X211" i="2"/>
  <c r="Y210" i="2"/>
  <c r="X210" i="2"/>
  <c r="Y209" i="2"/>
  <c r="X209" i="2"/>
  <c r="Y208" i="2"/>
  <c r="X208" i="2"/>
  <c r="Y207" i="2"/>
  <c r="X207" i="2"/>
  <c r="Y206" i="2"/>
  <c r="X206" i="2"/>
  <c r="Y205" i="2"/>
  <c r="X205" i="2"/>
  <c r="Y204" i="2"/>
  <c r="Z204" i="2" s="1"/>
  <c r="X204" i="2"/>
  <c r="Y203" i="2"/>
  <c r="X203" i="2"/>
  <c r="Y202" i="2"/>
  <c r="X202" i="2"/>
  <c r="Y201" i="2"/>
  <c r="X201" i="2"/>
  <c r="Y200" i="2"/>
  <c r="X200" i="2"/>
  <c r="Y199" i="2"/>
  <c r="X199" i="2"/>
  <c r="Y198" i="2"/>
  <c r="X198" i="2"/>
  <c r="Y197" i="2"/>
  <c r="X197" i="2"/>
  <c r="Y196" i="2"/>
  <c r="X196" i="2"/>
  <c r="Y195" i="2"/>
  <c r="X195" i="2"/>
  <c r="Z195" i="2" s="1"/>
  <c r="Y194" i="2"/>
  <c r="X194" i="2"/>
  <c r="Y193" i="2"/>
  <c r="X193" i="2"/>
  <c r="Y192" i="2"/>
  <c r="X192" i="2"/>
  <c r="Y191" i="2"/>
  <c r="X191" i="2"/>
  <c r="Y190" i="2"/>
  <c r="X190" i="2"/>
  <c r="Y189" i="2"/>
  <c r="X189" i="2"/>
  <c r="Y188" i="2"/>
  <c r="X188" i="2"/>
  <c r="Y187" i="2"/>
  <c r="X187" i="2"/>
  <c r="Y186" i="2"/>
  <c r="X186" i="2"/>
  <c r="Y185" i="2"/>
  <c r="X185" i="2"/>
  <c r="Y184" i="2"/>
  <c r="X184" i="2"/>
  <c r="Y183" i="2"/>
  <c r="X183" i="2"/>
  <c r="Y182" i="2"/>
  <c r="X182" i="2"/>
  <c r="Y181" i="2"/>
  <c r="X181" i="2"/>
  <c r="Y180" i="2"/>
  <c r="X180" i="2"/>
  <c r="Y179" i="2"/>
  <c r="X179" i="2"/>
  <c r="Y178" i="2"/>
  <c r="X178" i="2"/>
  <c r="Z178" i="2" s="1"/>
  <c r="Y177" i="2"/>
  <c r="X177" i="2"/>
  <c r="Y176" i="2"/>
  <c r="X176" i="2"/>
  <c r="Y175" i="2"/>
  <c r="X175" i="2"/>
  <c r="Y174" i="2"/>
  <c r="X174" i="2"/>
  <c r="Y173" i="2"/>
  <c r="X173" i="2"/>
  <c r="Y172" i="2"/>
  <c r="X172" i="2"/>
  <c r="Y171" i="2"/>
  <c r="X171" i="2"/>
  <c r="Y170" i="2"/>
  <c r="X170" i="2"/>
  <c r="Y169" i="2"/>
  <c r="X169" i="2"/>
  <c r="Y168" i="2"/>
  <c r="X168" i="2"/>
  <c r="Y167" i="2"/>
  <c r="X167" i="2"/>
  <c r="Y166" i="2"/>
  <c r="X166" i="2"/>
  <c r="Z166" i="2" s="1"/>
  <c r="Y165" i="2"/>
  <c r="X165" i="2"/>
  <c r="Y164" i="2"/>
  <c r="X164" i="2"/>
  <c r="Y163" i="2"/>
  <c r="X163" i="2"/>
  <c r="Y162" i="2"/>
  <c r="X162" i="2"/>
  <c r="Z162" i="2" s="1"/>
  <c r="Y161" i="2"/>
  <c r="X161" i="2"/>
  <c r="Y160" i="2"/>
  <c r="X160" i="2"/>
  <c r="Y159" i="2"/>
  <c r="X159" i="2"/>
  <c r="Y158" i="2"/>
  <c r="X158" i="2"/>
  <c r="Z158" i="2" s="1"/>
  <c r="Y157" i="2"/>
  <c r="X157" i="2"/>
  <c r="Y156" i="2"/>
  <c r="X156" i="2"/>
  <c r="Y155" i="2"/>
  <c r="X155" i="2"/>
  <c r="Y154" i="2"/>
  <c r="X154" i="2"/>
  <c r="Y153" i="2"/>
  <c r="X153" i="2"/>
  <c r="Y152" i="2"/>
  <c r="X152" i="2"/>
  <c r="Y151" i="2"/>
  <c r="X151" i="2"/>
  <c r="Z151" i="2" s="1"/>
  <c r="Y150" i="2"/>
  <c r="X150" i="2"/>
  <c r="Y149" i="2"/>
  <c r="X149" i="2"/>
  <c r="Y148" i="2"/>
  <c r="X148" i="2"/>
  <c r="Y147" i="2"/>
  <c r="X147" i="2"/>
  <c r="Y146" i="2"/>
  <c r="X146" i="2"/>
  <c r="Y145" i="2"/>
  <c r="X145" i="2"/>
  <c r="Y144" i="2"/>
  <c r="X144" i="2"/>
  <c r="Y143" i="2"/>
  <c r="X143" i="2"/>
  <c r="Y142" i="2"/>
  <c r="X142" i="2"/>
  <c r="Y141" i="2"/>
  <c r="X141" i="2"/>
  <c r="Y140" i="2"/>
  <c r="Z140" i="2" s="1"/>
  <c r="X140" i="2"/>
  <c r="Y139" i="2"/>
  <c r="X139" i="2"/>
  <c r="Y138" i="2"/>
  <c r="X138" i="2"/>
  <c r="Y137" i="2"/>
  <c r="X137" i="2"/>
  <c r="Y136" i="2"/>
  <c r="X136" i="2"/>
  <c r="Y135" i="2"/>
  <c r="X135" i="2"/>
  <c r="Y134" i="2"/>
  <c r="X134" i="2"/>
  <c r="Y133" i="2"/>
  <c r="X133" i="2"/>
  <c r="Y132" i="2"/>
  <c r="X132" i="2"/>
  <c r="Y131" i="2"/>
  <c r="X131" i="2"/>
  <c r="Y130" i="2"/>
  <c r="X130" i="2"/>
  <c r="Y129" i="2"/>
  <c r="X129" i="2"/>
  <c r="Y128" i="2"/>
  <c r="X128" i="2"/>
  <c r="Y127" i="2"/>
  <c r="X127" i="2"/>
  <c r="Y126" i="2"/>
  <c r="X126" i="2"/>
  <c r="Z126" i="2" s="1"/>
  <c r="Y125" i="2"/>
  <c r="X125" i="2"/>
  <c r="Y124" i="2"/>
  <c r="X124" i="2"/>
  <c r="Y123" i="2"/>
  <c r="X123" i="2"/>
  <c r="Y122" i="2"/>
  <c r="X122" i="2"/>
  <c r="Y121" i="2"/>
  <c r="X121" i="2"/>
  <c r="Y120" i="2"/>
  <c r="X120" i="2"/>
  <c r="Y119" i="2"/>
  <c r="X119" i="2"/>
  <c r="Y118" i="2"/>
  <c r="X118" i="2"/>
  <c r="Y117" i="2"/>
  <c r="X117" i="2"/>
  <c r="Y116" i="2"/>
  <c r="X116" i="2"/>
  <c r="Y115" i="2"/>
  <c r="X115" i="2"/>
  <c r="Y114" i="2"/>
  <c r="X114" i="2"/>
  <c r="Y113" i="2"/>
  <c r="X113" i="2"/>
  <c r="Y112" i="2"/>
  <c r="X112" i="2"/>
  <c r="Y111" i="2"/>
  <c r="X111" i="2"/>
  <c r="Y110" i="2"/>
  <c r="X110" i="2"/>
  <c r="Y109" i="2"/>
  <c r="X109" i="2"/>
  <c r="Y108" i="2"/>
  <c r="X108" i="2"/>
  <c r="Y107" i="2"/>
  <c r="X107" i="2"/>
  <c r="Y106" i="2"/>
  <c r="X106" i="2"/>
  <c r="Y105" i="2"/>
  <c r="X105" i="2"/>
  <c r="Y104" i="2"/>
  <c r="X104" i="2"/>
  <c r="Y103" i="2"/>
  <c r="X103" i="2"/>
  <c r="Y102" i="2"/>
  <c r="X102" i="2"/>
  <c r="Y101" i="2"/>
  <c r="X101" i="2"/>
  <c r="Y100" i="2"/>
  <c r="X100" i="2"/>
  <c r="Y99" i="2"/>
  <c r="X99" i="2"/>
  <c r="Y98" i="2"/>
  <c r="X98" i="2"/>
  <c r="Y97" i="2"/>
  <c r="X97" i="2"/>
  <c r="Y96" i="2"/>
  <c r="X96" i="2"/>
  <c r="Y95" i="2"/>
  <c r="X95" i="2"/>
  <c r="Y94" i="2"/>
  <c r="X94" i="2"/>
  <c r="Z94" i="2" s="1"/>
  <c r="Y93" i="2"/>
  <c r="X93" i="2"/>
  <c r="Y92" i="2"/>
  <c r="X92" i="2"/>
  <c r="Y91" i="2"/>
  <c r="X91" i="2"/>
  <c r="Y90" i="2"/>
  <c r="X90" i="2"/>
  <c r="Z90" i="2" s="1"/>
  <c r="Y89" i="2"/>
  <c r="X89" i="2"/>
  <c r="Y88" i="2"/>
  <c r="X88" i="2"/>
  <c r="Y87" i="2"/>
  <c r="X87" i="2"/>
  <c r="Y86" i="2"/>
  <c r="X86" i="2"/>
  <c r="Y85" i="2"/>
  <c r="X85" i="2"/>
  <c r="Y84" i="2"/>
  <c r="X84" i="2"/>
  <c r="Y83" i="2"/>
  <c r="X83" i="2"/>
  <c r="Y82" i="2"/>
  <c r="X82" i="2"/>
  <c r="Y81" i="2"/>
  <c r="X81" i="2"/>
  <c r="Y80" i="2"/>
  <c r="X80" i="2"/>
  <c r="Y79" i="2"/>
  <c r="X79" i="2"/>
  <c r="Y78" i="2"/>
  <c r="X78" i="2"/>
  <c r="Z78" i="2" s="1"/>
  <c r="Y77" i="2"/>
  <c r="X77" i="2"/>
  <c r="Y76" i="2"/>
  <c r="X76" i="2"/>
  <c r="Y75" i="2"/>
  <c r="X75" i="2"/>
  <c r="Y74" i="2"/>
  <c r="X74" i="2"/>
  <c r="Y73" i="2"/>
  <c r="X73" i="2"/>
  <c r="Y72" i="2"/>
  <c r="X72" i="2"/>
  <c r="Y71" i="2"/>
  <c r="X71" i="2"/>
  <c r="Y70" i="2"/>
  <c r="X70" i="2"/>
  <c r="Y69" i="2"/>
  <c r="X69" i="2"/>
  <c r="Y68" i="2"/>
  <c r="X68" i="2"/>
  <c r="Y67" i="2"/>
  <c r="X67" i="2"/>
  <c r="Y66" i="2"/>
  <c r="X66" i="2"/>
  <c r="Y65" i="2"/>
  <c r="X65" i="2"/>
  <c r="Y64" i="2"/>
  <c r="X64" i="2"/>
  <c r="Y63" i="2"/>
  <c r="X63" i="2"/>
  <c r="Y62" i="2"/>
  <c r="X62" i="2"/>
  <c r="Y61" i="2"/>
  <c r="X61" i="2"/>
  <c r="Y60" i="2"/>
  <c r="X60" i="2"/>
  <c r="Y59" i="2"/>
  <c r="X59" i="2"/>
  <c r="Y58" i="2"/>
  <c r="X58" i="2"/>
  <c r="Z58" i="2" s="1"/>
  <c r="Y57" i="2"/>
  <c r="X57" i="2"/>
  <c r="Y56" i="2"/>
  <c r="X56" i="2"/>
  <c r="Y55" i="2"/>
  <c r="X55" i="2"/>
  <c r="Y54" i="2"/>
  <c r="X54" i="2"/>
  <c r="Y53" i="2"/>
  <c r="X53" i="2"/>
  <c r="Y52" i="2"/>
  <c r="X52" i="2"/>
  <c r="Y51" i="2"/>
  <c r="X51" i="2"/>
  <c r="Y50" i="2"/>
  <c r="X50" i="2"/>
  <c r="Y49" i="2"/>
  <c r="X49" i="2"/>
  <c r="Y48" i="2"/>
  <c r="X48" i="2"/>
  <c r="Y47" i="2"/>
  <c r="X47" i="2"/>
  <c r="Y46" i="2"/>
  <c r="X46" i="2"/>
  <c r="Y45" i="2"/>
  <c r="X45" i="2"/>
  <c r="Y44" i="2"/>
  <c r="X44" i="2"/>
  <c r="Y43" i="2"/>
  <c r="X43" i="2"/>
  <c r="Y42" i="2"/>
  <c r="X42" i="2"/>
  <c r="Y41" i="2"/>
  <c r="X41" i="2"/>
  <c r="Y40" i="2"/>
  <c r="X40" i="2"/>
  <c r="Y39" i="2"/>
  <c r="X39" i="2"/>
  <c r="Y38" i="2"/>
  <c r="X38" i="2"/>
  <c r="Y37" i="2"/>
  <c r="X37" i="2"/>
  <c r="Y36" i="2"/>
  <c r="X36" i="2"/>
  <c r="Y35" i="2"/>
  <c r="X35" i="2"/>
  <c r="Y34" i="2"/>
  <c r="X34" i="2"/>
  <c r="Y33" i="2"/>
  <c r="X33" i="2"/>
  <c r="Y32" i="2"/>
  <c r="X32" i="2"/>
  <c r="Y31" i="2"/>
  <c r="X31" i="2"/>
  <c r="Y30" i="2"/>
  <c r="X30" i="2"/>
  <c r="Y29" i="2"/>
  <c r="X29" i="2"/>
  <c r="Y28" i="2"/>
  <c r="X28" i="2"/>
  <c r="Y27" i="2"/>
  <c r="X27" i="2"/>
  <c r="Y26" i="2"/>
  <c r="X26" i="2"/>
  <c r="Y25" i="2"/>
  <c r="X25" i="2"/>
  <c r="Y24" i="2"/>
  <c r="X24" i="2"/>
  <c r="Y23" i="2"/>
  <c r="X23" i="2"/>
  <c r="Y22" i="2"/>
  <c r="X22" i="2"/>
  <c r="Y21" i="2"/>
  <c r="X21" i="2"/>
  <c r="Y20" i="2"/>
  <c r="X20" i="2"/>
  <c r="Y19" i="2"/>
  <c r="X19" i="2"/>
  <c r="Y18" i="2"/>
  <c r="X18" i="2"/>
  <c r="Y17" i="2"/>
  <c r="X17" i="2"/>
  <c r="Y16" i="2"/>
  <c r="X16" i="2"/>
  <c r="Y15" i="2"/>
  <c r="X15" i="2"/>
  <c r="Y14" i="2"/>
  <c r="X14" i="2"/>
  <c r="Y13" i="2"/>
  <c r="X13" i="2"/>
  <c r="Y12" i="2"/>
  <c r="X12" i="2"/>
  <c r="Y11" i="2"/>
  <c r="X11" i="2"/>
  <c r="Y10" i="2"/>
  <c r="X10" i="2"/>
  <c r="Z775" i="3" l="1"/>
  <c r="Z21" i="2"/>
  <c r="Z242" i="2"/>
  <c r="Z250" i="2"/>
  <c r="Z274" i="2"/>
  <c r="Z403" i="2"/>
  <c r="Z457" i="2"/>
  <c r="Z617" i="2"/>
  <c r="Z636" i="2"/>
  <c r="Z658" i="2"/>
  <c r="J686" i="2"/>
  <c r="R686" i="2"/>
  <c r="Z364" i="2"/>
  <c r="Z368" i="2"/>
  <c r="Z392" i="2"/>
  <c r="Z470" i="2"/>
  <c r="Z524" i="2"/>
  <c r="Z532" i="2"/>
  <c r="Z580" i="2"/>
  <c r="Z206" i="2"/>
  <c r="Z381" i="2"/>
  <c r="Z605" i="2"/>
  <c r="Z260" i="2"/>
  <c r="Z268" i="2"/>
  <c r="Z362" i="2"/>
  <c r="Z370" i="2"/>
  <c r="Z390" i="2"/>
  <c r="Z442" i="2"/>
  <c r="Z472" i="2"/>
  <c r="Z488" i="2"/>
  <c r="Z494" i="2"/>
  <c r="Z498" i="2"/>
  <c r="Z502" i="2"/>
  <c r="Z530" i="2"/>
  <c r="Z538" i="2"/>
  <c r="Z546" i="2"/>
  <c r="Z550" i="2"/>
  <c r="Z554" i="2"/>
  <c r="Z566" i="2"/>
  <c r="Z570" i="2"/>
  <c r="Z253" i="2"/>
  <c r="Z277" i="2"/>
  <c r="Z281" i="2"/>
  <c r="Z24" i="2"/>
  <c r="Z220" i="2"/>
  <c r="Z228" i="2"/>
  <c r="Z284" i="2"/>
  <c r="Z292" i="2"/>
  <c r="Z300" i="2"/>
  <c r="Z328" i="2"/>
  <c r="Z614" i="2"/>
  <c r="Z625" i="2"/>
  <c r="Z633" i="2"/>
  <c r="Z18" i="2"/>
  <c r="Z49" i="2"/>
  <c r="Z61" i="2"/>
  <c r="Z81" i="2"/>
  <c r="Z85" i="2"/>
  <c r="Z105" i="2"/>
  <c r="Z113" i="2"/>
  <c r="Z133" i="2"/>
  <c r="Z157" i="2"/>
  <c r="Z165" i="2"/>
  <c r="Z238" i="2"/>
  <c r="Z309" i="2"/>
  <c r="Z325" i="2"/>
  <c r="Z374" i="2"/>
  <c r="Z382" i="2"/>
  <c r="Z406" i="2"/>
  <c r="Z471" i="2"/>
  <c r="Z533" i="2"/>
  <c r="Z541" i="2"/>
  <c r="Z549" i="2"/>
  <c r="Z557" i="2"/>
  <c r="Z573" i="2"/>
  <c r="Z293" i="2"/>
  <c r="Z630" i="2"/>
  <c r="Z30" i="2"/>
  <c r="Z190" i="2"/>
  <c r="Z302" i="2"/>
  <c r="Z306" i="2"/>
  <c r="Z322" i="2"/>
  <c r="Z330" i="2"/>
  <c r="Z338" i="2"/>
  <c r="Z352" i="2"/>
  <c r="Z395" i="2"/>
  <c r="Z427" i="2"/>
  <c r="Z435" i="2"/>
  <c r="Z443" i="2"/>
  <c r="Z476" i="2"/>
  <c r="Z518" i="2"/>
  <c r="Z611" i="2"/>
  <c r="Z55" i="2"/>
  <c r="Z95" i="2"/>
  <c r="Z107" i="2"/>
  <c r="Z115" i="2"/>
  <c r="Z131" i="2"/>
  <c r="Z519" i="2"/>
  <c r="Z547" i="2"/>
  <c r="Z551" i="2"/>
  <c r="Z283" i="2"/>
  <c r="Z287" i="2"/>
  <c r="Z299" i="2"/>
  <c r="Z343" i="2"/>
  <c r="Z347" i="2"/>
  <c r="Z384" i="2"/>
  <c r="Z400" i="2"/>
  <c r="Z424" i="2"/>
  <c r="Z432" i="2"/>
  <c r="Z591" i="2"/>
  <c r="Z595" i="2"/>
  <c r="Z599" i="2"/>
  <c r="Z604" i="2"/>
  <c r="Z608" i="2"/>
  <c r="Z149" i="2"/>
  <c r="Z188" i="2"/>
  <c r="Z192" i="2"/>
  <c r="Z215" i="2"/>
  <c r="Z219" i="2"/>
  <c r="Z239" i="2"/>
  <c r="Z243" i="2"/>
  <c r="Z267" i="2"/>
  <c r="Z290" i="2"/>
  <c r="Z294" i="2"/>
  <c r="Z298" i="2"/>
  <c r="Z333" i="2"/>
  <c r="Z337" i="2"/>
  <c r="Z434" i="2"/>
  <c r="Z527" i="2"/>
  <c r="Z531" i="2"/>
  <c r="Z535" i="2"/>
  <c r="Z562" i="2"/>
  <c r="Z574" i="2"/>
  <c r="Z578" i="2"/>
  <c r="Z662" i="2"/>
  <c r="Z666" i="2"/>
  <c r="Z244" i="2"/>
  <c r="Z35" i="2"/>
  <c r="Z51" i="2"/>
  <c r="Z62" i="2"/>
  <c r="Z66" i="2"/>
  <c r="Z70" i="2"/>
  <c r="Z82" i="2"/>
  <c r="Z102" i="2"/>
  <c r="Z110" i="2"/>
  <c r="Z118" i="2"/>
  <c r="Z134" i="2"/>
  <c r="Z142" i="2"/>
  <c r="Z150" i="2"/>
  <c r="Z177" i="2"/>
  <c r="Z189" i="2"/>
  <c r="Z197" i="2"/>
  <c r="Z377" i="2"/>
  <c r="Z419" i="2"/>
  <c r="Z446" i="2"/>
  <c r="Z460" i="2"/>
  <c r="Z479" i="2"/>
  <c r="Z487" i="2"/>
  <c r="Z501" i="2"/>
  <c r="Z509" i="2"/>
  <c r="Z543" i="2"/>
  <c r="Z559" i="2"/>
  <c r="Z623" i="2"/>
  <c r="Z237" i="2"/>
  <c r="Z276" i="2"/>
  <c r="Z280" i="2"/>
  <c r="Z319" i="2"/>
  <c r="Z408" i="2"/>
  <c r="Z453" i="2"/>
  <c r="Y493" i="2"/>
  <c r="Z583" i="2"/>
  <c r="Z13" i="2"/>
  <c r="Z44" i="2"/>
  <c r="Z63" i="2"/>
  <c r="Z71" i="2"/>
  <c r="Z87" i="2"/>
  <c r="Z346" i="2"/>
  <c r="Z416" i="2"/>
  <c r="Z465" i="2"/>
  <c r="Z506" i="2"/>
  <c r="Z510" i="2"/>
  <c r="Z540" i="2"/>
  <c r="Z556" i="2"/>
  <c r="Z572" i="2"/>
  <c r="Z596" i="2"/>
  <c r="Z620" i="2"/>
  <c r="Z640" i="2"/>
  <c r="Z648" i="2"/>
  <c r="Z33" i="2"/>
  <c r="Z84" i="2"/>
  <c r="Z100" i="2"/>
  <c r="Z104" i="2"/>
  <c r="Z108" i="2"/>
  <c r="Z124" i="2"/>
  <c r="Z159" i="2"/>
  <c r="Z167" i="2"/>
  <c r="Z171" i="2"/>
  <c r="Z179" i="2"/>
  <c r="Z221" i="2"/>
  <c r="Z261" i="2"/>
  <c r="Z296" i="2"/>
  <c r="Z349" i="2"/>
  <c r="Z387" i="2"/>
  <c r="Z391" i="2"/>
  <c r="Z394" i="2"/>
  <c r="Z398" i="2"/>
  <c r="Z409" i="2"/>
  <c r="Z454" i="2"/>
  <c r="Z489" i="2"/>
  <c r="Z495" i="2"/>
  <c r="Z569" i="2"/>
  <c r="Z632" i="2"/>
  <c r="Z235" i="2"/>
  <c r="Z262" i="2"/>
  <c r="Z266" i="2"/>
  <c r="Z312" i="2"/>
  <c r="Z320" i="2"/>
  <c r="Z14" i="2"/>
  <c r="Z57" i="2"/>
  <c r="Z69" i="2"/>
  <c r="Z77" i="2"/>
  <c r="Z93" i="2"/>
  <c r="Z199" i="2"/>
  <c r="Z210" i="2"/>
  <c r="Z329" i="2"/>
  <c r="Z361" i="2"/>
  <c r="Z455" i="2"/>
  <c r="Z459" i="2"/>
  <c r="Z606" i="2"/>
  <c r="Z645" i="2"/>
  <c r="Z649" i="2"/>
  <c r="Z654" i="2"/>
  <c r="Z43" i="2"/>
  <c r="Z175" i="2"/>
  <c r="Z183" i="2"/>
  <c r="Z198" i="2"/>
  <c r="Z209" i="2"/>
  <c r="Z213" i="2"/>
  <c r="Z217" i="2"/>
  <c r="P686" i="2"/>
  <c r="Z251" i="2"/>
  <c r="Z269" i="2"/>
  <c r="Z324" i="2"/>
  <c r="Z351" i="2"/>
  <c r="Z354" i="2"/>
  <c r="Z376" i="2"/>
  <c r="Z401" i="2"/>
  <c r="Z405" i="2"/>
  <c r="Z441" i="2"/>
  <c r="Z462" i="2"/>
  <c r="Z473" i="2"/>
  <c r="Z481" i="2"/>
  <c r="Z492" i="2"/>
  <c r="Z517" i="2"/>
  <c r="Z558" i="2"/>
  <c r="Z565" i="2"/>
  <c r="Z588" i="2"/>
  <c r="Z602" i="2"/>
  <c r="Z629" i="2"/>
  <c r="Z656" i="2"/>
  <c r="Z671" i="2"/>
  <c r="Z674" i="2"/>
  <c r="Y685" i="2"/>
  <c r="Z47" i="2"/>
  <c r="Z65" i="2"/>
  <c r="Z10" i="2"/>
  <c r="Z40" i="2"/>
  <c r="Z111" i="2"/>
  <c r="Z119" i="2"/>
  <c r="Z130" i="2"/>
  <c r="Z138" i="2"/>
  <c r="Z164" i="2"/>
  <c r="Z168" i="2"/>
  <c r="Z172" i="2"/>
  <c r="Z180" i="2"/>
  <c r="Z191" i="2"/>
  <c r="Z214" i="2"/>
  <c r="Z229" i="2"/>
  <c r="Z317" i="2"/>
  <c r="Z332" i="2"/>
  <c r="Z249" i="2"/>
  <c r="Z252" i="2"/>
  <c r="Z291" i="2"/>
  <c r="Z388" i="2"/>
  <c r="Z402" i="2"/>
  <c r="Z413" i="2"/>
  <c r="Z421" i="2"/>
  <c r="Z452" i="2"/>
  <c r="Z478" i="2"/>
  <c r="Z486" i="2"/>
  <c r="Z503" i="2"/>
  <c r="Z514" i="2"/>
  <c r="Z525" i="2"/>
  <c r="Z529" i="2"/>
  <c r="Z581" i="2"/>
  <c r="Z589" i="2"/>
  <c r="Z616" i="2"/>
  <c r="Z641" i="2"/>
  <c r="Z675" i="2"/>
  <c r="Z25" i="2"/>
  <c r="Z29" i="2"/>
  <c r="Z37" i="2"/>
  <c r="Z41" i="2"/>
  <c r="Z116" i="2"/>
  <c r="Z127" i="2"/>
  <c r="Z146" i="2"/>
  <c r="Z173" i="2"/>
  <c r="Z181" i="2"/>
  <c r="Z314" i="2"/>
  <c r="Z336" i="2"/>
  <c r="Z399" i="2"/>
  <c r="Z456" i="2"/>
  <c r="Z467" i="2"/>
  <c r="Z500" i="2"/>
  <c r="Z522" i="2"/>
  <c r="Z537" i="2"/>
  <c r="Z548" i="2"/>
  <c r="Z563" i="2"/>
  <c r="Z567" i="2"/>
  <c r="Z600" i="2"/>
  <c r="Z612" i="2"/>
  <c r="Z664" i="2"/>
  <c r="Z19" i="2"/>
  <c r="Z22" i="2"/>
  <c r="Z26" i="2"/>
  <c r="Z34" i="2"/>
  <c r="Z60" i="2"/>
  <c r="Z86" i="2"/>
  <c r="Z101" i="2"/>
  <c r="Z117" i="2"/>
  <c r="Z128" i="2"/>
  <c r="Z135" i="2"/>
  <c r="Z154" i="2"/>
  <c r="Z207" i="2"/>
  <c r="Z288" i="2"/>
  <c r="Z311" i="2"/>
  <c r="Z340" i="2"/>
  <c r="Z378" i="2"/>
  <c r="Z410" i="2"/>
  <c r="Z418" i="2"/>
  <c r="Z483" i="2"/>
  <c r="Z508" i="2"/>
  <c r="Z526" i="2"/>
  <c r="Z545" i="2"/>
  <c r="Z586" i="2"/>
  <c r="Z634" i="2"/>
  <c r="Z642" i="2"/>
  <c r="Z669" i="2"/>
  <c r="Z264" i="2"/>
  <c r="Z275" i="2"/>
  <c r="Z285" i="2"/>
  <c r="Z289" i="2"/>
  <c r="Z386" i="2"/>
  <c r="Z407" i="2"/>
  <c r="Z440" i="2"/>
  <c r="Z464" i="2"/>
  <c r="Z468" i="2"/>
  <c r="Z497" i="2"/>
  <c r="Z523" i="2"/>
  <c r="Z534" i="2"/>
  <c r="Z553" i="2"/>
  <c r="Z564" i="2"/>
  <c r="Z575" i="2"/>
  <c r="Z594" i="2"/>
  <c r="Z682" i="2"/>
  <c r="Z16" i="2"/>
  <c r="Z27" i="2"/>
  <c r="Z38" i="2"/>
  <c r="Z46" i="2"/>
  <c r="Z54" i="2"/>
  <c r="Z76" i="2"/>
  <c r="Z114" i="2"/>
  <c r="Z125" i="2"/>
  <c r="Z174" i="2"/>
  <c r="Z182" i="2"/>
  <c r="Z194" i="2"/>
  <c r="Z212" i="2"/>
  <c r="Z231" i="2"/>
  <c r="Z247" i="2"/>
  <c r="Z272" i="2"/>
  <c r="Z308" i="2"/>
  <c r="Z316" i="2"/>
  <c r="Z341" i="2"/>
  <c r="Z371" i="2"/>
  <c r="Z375" i="2"/>
  <c r="Z379" i="2"/>
  <c r="Z383" i="2"/>
  <c r="Z411" i="2"/>
  <c r="Z423" i="2"/>
  <c r="Z448" i="2"/>
  <c r="Z461" i="2"/>
  <c r="Z480" i="2"/>
  <c r="Z484" i="2"/>
  <c r="Z516" i="2"/>
  <c r="Z542" i="2"/>
  <c r="Z561" i="2"/>
  <c r="Z598" i="2"/>
  <c r="Z628" i="2"/>
  <c r="Z650" i="2"/>
  <c r="Z679" i="2"/>
  <c r="Z169" i="2"/>
  <c r="Z103" i="2"/>
  <c r="Z155" i="2"/>
  <c r="Z145" i="2"/>
  <c r="Z20" i="2"/>
  <c r="Z23" i="2"/>
  <c r="Z36" i="2"/>
  <c r="Z50" i="2"/>
  <c r="Z79" i="2"/>
  <c r="Z83" i="2"/>
  <c r="Z89" i="2"/>
  <c r="Z121" i="2"/>
  <c r="Z132" i="2"/>
  <c r="Z139" i="2"/>
  <c r="Z156" i="2"/>
  <c r="Z163" i="2"/>
  <c r="Z170" i="2"/>
  <c r="Z184" i="2"/>
  <c r="Z201" i="2"/>
  <c r="Z205" i="2"/>
  <c r="Z218" i="2"/>
  <c r="N686" i="2"/>
  <c r="V686" i="2"/>
  <c r="Z246" i="2"/>
  <c r="Z256" i="2"/>
  <c r="Z263" i="2"/>
  <c r="Z305" i="2"/>
  <c r="Z318" i="2"/>
  <c r="Z358" i="2"/>
  <c r="Z365" i="2"/>
  <c r="Z385" i="2"/>
  <c r="Z417" i="2"/>
  <c r="Z420" i="2"/>
  <c r="Z430" i="2"/>
  <c r="Z437" i="2"/>
  <c r="Z447" i="2"/>
  <c r="Z477" i="2"/>
  <c r="X493" i="2"/>
  <c r="Z507" i="2"/>
  <c r="Z513" i="2"/>
  <c r="Z544" i="2"/>
  <c r="Z560" i="2"/>
  <c r="Z579" i="2"/>
  <c r="Z585" i="2"/>
  <c r="Z597" i="2"/>
  <c r="Z615" i="2"/>
  <c r="Z631" i="2"/>
  <c r="Z655" i="2"/>
  <c r="Z661" i="2"/>
  <c r="Z202" i="2"/>
  <c r="Z257" i="2"/>
  <c r="Z273" i="2"/>
  <c r="Z279" i="2"/>
  <c r="Z295" i="2"/>
  <c r="Z335" i="2"/>
  <c r="Z359" i="2"/>
  <c r="Z369" i="2"/>
  <c r="Z372" i="2"/>
  <c r="Z389" i="2"/>
  <c r="Z431" i="2"/>
  <c r="Z444" i="2"/>
  <c r="Z474" i="2"/>
  <c r="Z490" i="2"/>
  <c r="Z504" i="2"/>
  <c r="Z601" i="2"/>
  <c r="Z619" i="2"/>
  <c r="Z635" i="2"/>
  <c r="Z672" i="2"/>
  <c r="Z683" i="2"/>
  <c r="Z122" i="2"/>
  <c r="Z129" i="2"/>
  <c r="Z225" i="2"/>
  <c r="X233" i="2"/>
  <c r="Y348" i="2"/>
  <c r="Z73" i="2"/>
  <c r="Z97" i="2"/>
  <c r="Z11" i="2"/>
  <c r="Z17" i="2"/>
  <c r="Z28" i="2"/>
  <c r="Z31" i="2"/>
  <c r="Z42" i="2"/>
  <c r="Z45" i="2"/>
  <c r="Z52" i="2"/>
  <c r="Z67" i="2"/>
  <c r="Z74" i="2"/>
  <c r="Z91" i="2"/>
  <c r="Z98" i="2"/>
  <c r="Z109" i="2"/>
  <c r="Z112" i="2"/>
  <c r="Z123" i="2"/>
  <c r="Z143" i="2"/>
  <c r="Z147" i="2"/>
  <c r="Z153" i="2"/>
  <c r="Z185" i="2"/>
  <c r="Z196" i="2"/>
  <c r="Z203" i="2"/>
  <c r="Z226" i="2"/>
  <c r="Z240" i="2"/>
  <c r="Z254" i="2"/>
  <c r="Z313" i="2"/>
  <c r="Z326" i="2"/>
  <c r="Z345" i="2"/>
  <c r="Z353" i="2"/>
  <c r="Z356" i="2"/>
  <c r="Z366" i="2"/>
  <c r="Z373" i="2"/>
  <c r="Z393" i="2"/>
  <c r="Z415" i="2"/>
  <c r="Z425" i="2"/>
  <c r="Z428" i="2"/>
  <c r="Z438" i="2"/>
  <c r="Z445" i="2"/>
  <c r="Z475" i="2"/>
  <c r="Z491" i="2"/>
  <c r="Z505" i="2"/>
  <c r="Z539" i="2"/>
  <c r="Z555" i="2"/>
  <c r="Z571" i="2"/>
  <c r="Z577" i="2"/>
  <c r="Z609" i="2"/>
  <c r="Z626" i="2"/>
  <c r="Z646" i="2"/>
  <c r="Z652" i="2"/>
  <c r="Z665" i="2"/>
  <c r="Z684" i="2"/>
  <c r="X686" i="2"/>
  <c r="Z241" i="2"/>
  <c r="Z271" i="2"/>
  <c r="Z303" i="2"/>
  <c r="Z367" i="2"/>
  <c r="Z380" i="2"/>
  <c r="Z439" i="2"/>
  <c r="Y449" i="2"/>
  <c r="Z469" i="2"/>
  <c r="Z485" i="2"/>
  <c r="Z499" i="2"/>
  <c r="Z536" i="2"/>
  <c r="Z552" i="2"/>
  <c r="Z568" i="2"/>
  <c r="Z670" i="2"/>
  <c r="Z678" i="2"/>
  <c r="Z12" i="2"/>
  <c r="Z15" i="2"/>
  <c r="Z39" i="2"/>
  <c r="Z53" i="2"/>
  <c r="Z56" i="2"/>
  <c r="Z59" i="2"/>
  <c r="Z68" i="2"/>
  <c r="Z75" i="2"/>
  <c r="Z92" i="2"/>
  <c r="Z99" i="2"/>
  <c r="Z106" i="2"/>
  <c r="Z120" i="2"/>
  <c r="Z137" i="2"/>
  <c r="Z141" i="2"/>
  <c r="Z148" i="2"/>
  <c r="Z161" i="2"/>
  <c r="Z186" i="2"/>
  <c r="Z193" i="2"/>
  <c r="Z227" i="2"/>
  <c r="Z255" i="2"/>
  <c r="Z265" i="2"/>
  <c r="Z297" i="2"/>
  <c r="Z310" i="2"/>
  <c r="Z327" i="2"/>
  <c r="Z357" i="2"/>
  <c r="Z397" i="2"/>
  <c r="Z429" i="2"/>
  <c r="X449" i="2"/>
  <c r="Z451" i="2"/>
  <c r="Z482" i="2"/>
  <c r="Z496" i="2"/>
  <c r="Z515" i="2"/>
  <c r="Z521" i="2"/>
  <c r="Z587" i="2"/>
  <c r="Z593" i="2"/>
  <c r="Z610" i="2"/>
  <c r="Z627" i="2"/>
  <c r="Z663" i="2"/>
  <c r="Y677" i="2"/>
  <c r="X685" i="2"/>
  <c r="Z685" i="2" s="1"/>
  <c r="Z176" i="2"/>
  <c r="Z187" i="2"/>
  <c r="Z211" i="2"/>
  <c r="Z433" i="2"/>
  <c r="Z436" i="2"/>
  <c r="K686" i="2"/>
  <c r="S686" i="2"/>
  <c r="Z621" i="2"/>
  <c r="Z637" i="2"/>
  <c r="Z644" i="2"/>
  <c r="X677" i="2"/>
  <c r="Z245" i="2"/>
  <c r="Z259" i="2"/>
  <c r="Z304" i="2"/>
  <c r="L686" i="2"/>
  <c r="T686" i="2"/>
  <c r="Z64" i="2"/>
  <c r="Z88" i="2"/>
  <c r="Z152" i="2"/>
  <c r="Z216" i="2"/>
  <c r="Z278" i="2"/>
  <c r="Z342" i="2"/>
  <c r="Z404" i="2"/>
  <c r="Z458" i="2"/>
  <c r="Z520" i="2"/>
  <c r="Z584" i="2"/>
  <c r="Z651" i="2"/>
  <c r="Z48" i="2"/>
  <c r="Z80" i="2"/>
  <c r="Z144" i="2"/>
  <c r="Z208" i="2"/>
  <c r="Q686" i="2"/>
  <c r="Z270" i="2"/>
  <c r="Z334" i="2"/>
  <c r="Z396" i="2"/>
  <c r="Z450" i="2"/>
  <c r="Z512" i="2"/>
  <c r="Z576" i="2"/>
  <c r="Z643" i="2"/>
  <c r="Z32" i="2"/>
  <c r="Z96" i="2"/>
  <c r="Z160" i="2"/>
  <c r="Z224" i="2"/>
  <c r="Z286" i="2"/>
  <c r="Z348" i="2"/>
  <c r="Z412" i="2"/>
  <c r="Z466" i="2"/>
  <c r="Z528" i="2"/>
  <c r="Z592" i="2"/>
  <c r="Z660" i="2"/>
  <c r="O686" i="2"/>
  <c r="Y233" i="2"/>
  <c r="Z233" i="2" s="1"/>
  <c r="Z72" i="2"/>
  <c r="Z136" i="2"/>
  <c r="Z200" i="2"/>
  <c r="Z449" i="2" l="1"/>
  <c r="Y686" i="2"/>
  <c r="Z686" i="2" s="1"/>
  <c r="Z493" i="2"/>
  <c r="Z677" i="2"/>
  <c r="W766" i="1"/>
  <c r="V766" i="1"/>
  <c r="U766" i="1"/>
  <c r="T766" i="1"/>
  <c r="S766" i="1"/>
  <c r="R766" i="1"/>
  <c r="Q766" i="1"/>
  <c r="P766" i="1"/>
  <c r="O766" i="1"/>
  <c r="N766" i="1"/>
  <c r="M766" i="1"/>
  <c r="L766" i="1"/>
  <c r="K766" i="1"/>
  <c r="J766" i="1"/>
  <c r="Y765" i="1"/>
  <c r="X765" i="1"/>
  <c r="Y764" i="1"/>
  <c r="X764" i="1"/>
  <c r="Y763" i="1"/>
  <c r="X763" i="1"/>
  <c r="Y762" i="1"/>
  <c r="X762" i="1"/>
  <c r="Y761" i="1"/>
  <c r="Z761" i="1" s="1"/>
  <c r="X761" i="1"/>
  <c r="W760" i="1"/>
  <c r="V760" i="1"/>
  <c r="U760" i="1"/>
  <c r="T760" i="1"/>
  <c r="S760" i="1"/>
  <c r="R760" i="1"/>
  <c r="Q760" i="1"/>
  <c r="P760" i="1"/>
  <c r="O760" i="1"/>
  <c r="N760" i="1"/>
  <c r="M760" i="1"/>
  <c r="L760" i="1"/>
  <c r="K760" i="1"/>
  <c r="J760" i="1"/>
  <c r="Y759" i="1"/>
  <c r="X759" i="1"/>
  <c r="Y758" i="1"/>
  <c r="X758" i="1"/>
  <c r="Y757" i="1"/>
  <c r="X757" i="1"/>
  <c r="W756" i="1"/>
  <c r="V756" i="1"/>
  <c r="U756" i="1"/>
  <c r="T756" i="1"/>
  <c r="S756" i="1"/>
  <c r="R756" i="1"/>
  <c r="Q756" i="1"/>
  <c r="P756" i="1"/>
  <c r="O756" i="1"/>
  <c r="N756" i="1"/>
  <c r="M756" i="1"/>
  <c r="L756" i="1"/>
  <c r="K756" i="1"/>
  <c r="J756" i="1"/>
  <c r="Y755" i="1"/>
  <c r="X755" i="1"/>
  <c r="Y754" i="1"/>
  <c r="X754" i="1"/>
  <c r="Y753" i="1"/>
  <c r="X753" i="1"/>
  <c r="Y752" i="1"/>
  <c r="X752" i="1"/>
  <c r="Y751" i="1"/>
  <c r="X751" i="1"/>
  <c r="Y750" i="1"/>
  <c r="X750" i="1"/>
  <c r="Y749" i="1"/>
  <c r="X749" i="1"/>
  <c r="Y748" i="1"/>
  <c r="X748" i="1"/>
  <c r="Y747" i="1"/>
  <c r="X747" i="1"/>
  <c r="Y746" i="1"/>
  <c r="X746" i="1"/>
  <c r="Z746" i="1" s="1"/>
  <c r="Y745" i="1"/>
  <c r="X745" i="1"/>
  <c r="Y744" i="1"/>
  <c r="X744" i="1"/>
  <c r="Y743" i="1"/>
  <c r="X743" i="1"/>
  <c r="W742" i="1"/>
  <c r="V742" i="1"/>
  <c r="U742" i="1"/>
  <c r="T742" i="1"/>
  <c r="S742" i="1"/>
  <c r="R742" i="1"/>
  <c r="Q742" i="1"/>
  <c r="P742" i="1"/>
  <c r="O742" i="1"/>
  <c r="N742" i="1"/>
  <c r="M742" i="1"/>
  <c r="L742" i="1"/>
  <c r="K742" i="1"/>
  <c r="J742" i="1"/>
  <c r="Y741" i="1"/>
  <c r="X741" i="1"/>
  <c r="Y740" i="1"/>
  <c r="X740" i="1"/>
  <c r="Y739" i="1"/>
  <c r="X739" i="1"/>
  <c r="Y738" i="1"/>
  <c r="X738" i="1"/>
  <c r="Y737" i="1"/>
  <c r="X737" i="1"/>
  <c r="Y736" i="1"/>
  <c r="X736" i="1"/>
  <c r="Y735" i="1"/>
  <c r="X735" i="1"/>
  <c r="Y734" i="1"/>
  <c r="X734" i="1"/>
  <c r="Y733" i="1"/>
  <c r="X733" i="1"/>
  <c r="Y732" i="1"/>
  <c r="X732" i="1"/>
  <c r="Y731" i="1"/>
  <c r="X731" i="1"/>
  <c r="Y730" i="1"/>
  <c r="X730" i="1"/>
  <c r="Y729" i="1"/>
  <c r="X729" i="1"/>
  <c r="Y728" i="1"/>
  <c r="X728" i="1"/>
  <c r="Y727" i="1"/>
  <c r="X727" i="1"/>
  <c r="Y726" i="1"/>
  <c r="X726" i="1"/>
  <c r="Y725" i="1"/>
  <c r="X725" i="1"/>
  <c r="Y724" i="1"/>
  <c r="X724" i="1"/>
  <c r="Y723" i="1"/>
  <c r="X723" i="1"/>
  <c r="Y722" i="1"/>
  <c r="X722" i="1"/>
  <c r="W721" i="1"/>
  <c r="V721" i="1"/>
  <c r="U721" i="1"/>
  <c r="T721" i="1"/>
  <c r="S721" i="1"/>
  <c r="R721" i="1"/>
  <c r="Q721" i="1"/>
  <c r="P721" i="1"/>
  <c r="O721" i="1"/>
  <c r="N721" i="1"/>
  <c r="M721" i="1"/>
  <c r="L721" i="1"/>
  <c r="K721" i="1"/>
  <c r="J721" i="1"/>
  <c r="Y720" i="1"/>
  <c r="X720" i="1"/>
  <c r="Y719" i="1"/>
  <c r="X719" i="1"/>
  <c r="Y718" i="1"/>
  <c r="X718" i="1"/>
  <c r="Y717" i="1"/>
  <c r="X717" i="1"/>
  <c r="Y716" i="1"/>
  <c r="X716" i="1"/>
  <c r="Y715" i="1"/>
  <c r="X715" i="1"/>
  <c r="Y714" i="1"/>
  <c r="X714" i="1"/>
  <c r="Y713" i="1"/>
  <c r="X713" i="1"/>
  <c r="Y712" i="1"/>
  <c r="X712" i="1"/>
  <c r="Y711" i="1"/>
  <c r="X711" i="1"/>
  <c r="Y710" i="1"/>
  <c r="X710" i="1"/>
  <c r="Y709" i="1"/>
  <c r="X709" i="1"/>
  <c r="W706" i="1"/>
  <c r="V706" i="1"/>
  <c r="U706" i="1"/>
  <c r="T706" i="1"/>
  <c r="S706" i="1"/>
  <c r="R706" i="1"/>
  <c r="Q706" i="1"/>
  <c r="P706" i="1"/>
  <c r="O706" i="1"/>
  <c r="N706" i="1"/>
  <c r="M706" i="1"/>
  <c r="L706" i="1"/>
  <c r="K706" i="1"/>
  <c r="J706" i="1"/>
  <c r="Y705" i="1"/>
  <c r="X705" i="1"/>
  <c r="Y704" i="1"/>
  <c r="X704" i="1"/>
  <c r="Y703" i="1"/>
  <c r="X703" i="1"/>
  <c r="Y702" i="1"/>
  <c r="X702" i="1"/>
  <c r="Y700" i="1"/>
  <c r="X700" i="1"/>
  <c r="Y699" i="1"/>
  <c r="X699" i="1"/>
  <c r="Y698" i="1"/>
  <c r="X698" i="1"/>
  <c r="Y697" i="1"/>
  <c r="X697" i="1"/>
  <c r="W696" i="1"/>
  <c r="W707" i="1" s="1"/>
  <c r="V696" i="1"/>
  <c r="V707" i="1" s="1"/>
  <c r="U696" i="1"/>
  <c r="U707" i="1" s="1"/>
  <c r="T696" i="1"/>
  <c r="T707" i="1" s="1"/>
  <c r="S696" i="1"/>
  <c r="S707" i="1" s="1"/>
  <c r="R696" i="1"/>
  <c r="R707" i="1" s="1"/>
  <c r="Q696" i="1"/>
  <c r="Q707" i="1" s="1"/>
  <c r="P696" i="1"/>
  <c r="P707" i="1" s="1"/>
  <c r="O696" i="1"/>
  <c r="O707" i="1" s="1"/>
  <c r="N696" i="1"/>
  <c r="N707" i="1" s="1"/>
  <c r="M696" i="1"/>
  <c r="M707" i="1" s="1"/>
  <c r="L696" i="1"/>
  <c r="L707" i="1" s="1"/>
  <c r="K696" i="1"/>
  <c r="K707" i="1" s="1"/>
  <c r="J696" i="1"/>
  <c r="J707" i="1" s="1"/>
  <c r="Y695" i="1"/>
  <c r="X695" i="1"/>
  <c r="Y694" i="1"/>
  <c r="X694" i="1"/>
  <c r="Y693" i="1"/>
  <c r="X693" i="1"/>
  <c r="Y692" i="1"/>
  <c r="X692" i="1"/>
  <c r="Y691" i="1"/>
  <c r="X691" i="1"/>
  <c r="Y690" i="1"/>
  <c r="X690" i="1"/>
  <c r="Y689" i="1"/>
  <c r="X689" i="1"/>
  <c r="Y688" i="1"/>
  <c r="X688" i="1"/>
  <c r="Y687" i="1"/>
  <c r="X687" i="1"/>
  <c r="Y686" i="1"/>
  <c r="X686" i="1"/>
  <c r="Y685" i="1"/>
  <c r="X685" i="1"/>
  <c r="Y684" i="1"/>
  <c r="X684" i="1"/>
  <c r="Y683" i="1"/>
  <c r="X683" i="1"/>
  <c r="Y682" i="1"/>
  <c r="X682" i="1"/>
  <c r="W680" i="1"/>
  <c r="V680" i="1"/>
  <c r="U680" i="1"/>
  <c r="T680" i="1"/>
  <c r="S680" i="1"/>
  <c r="R680" i="1"/>
  <c r="Q680" i="1"/>
  <c r="P680" i="1"/>
  <c r="O680" i="1"/>
  <c r="N680" i="1"/>
  <c r="M680" i="1"/>
  <c r="L680" i="1"/>
  <c r="K680" i="1"/>
  <c r="J680" i="1"/>
  <c r="Y679" i="1"/>
  <c r="X679" i="1"/>
  <c r="W678" i="1"/>
  <c r="V678" i="1"/>
  <c r="U678" i="1"/>
  <c r="T678" i="1"/>
  <c r="S678" i="1"/>
  <c r="R678" i="1"/>
  <c r="Q678" i="1"/>
  <c r="P678" i="1"/>
  <c r="O678" i="1"/>
  <c r="N678" i="1"/>
  <c r="M678" i="1"/>
  <c r="L678" i="1"/>
  <c r="K678" i="1"/>
  <c r="J678" i="1"/>
  <c r="Y677" i="1"/>
  <c r="X677" i="1"/>
  <c r="Y676" i="1"/>
  <c r="X676" i="1"/>
  <c r="Y675" i="1"/>
  <c r="X675" i="1"/>
  <c r="Y674" i="1"/>
  <c r="X674" i="1"/>
  <c r="Y673" i="1"/>
  <c r="X673" i="1"/>
  <c r="Y672" i="1"/>
  <c r="X672" i="1"/>
  <c r="Y671" i="1"/>
  <c r="X671" i="1"/>
  <c r="Y670" i="1"/>
  <c r="X670" i="1"/>
  <c r="Z670" i="1" s="1"/>
  <c r="Y669" i="1"/>
  <c r="X669" i="1"/>
  <c r="Y667" i="1"/>
  <c r="X667" i="1"/>
  <c r="Y666" i="1"/>
  <c r="X666" i="1"/>
  <c r="Y665" i="1"/>
  <c r="X665" i="1"/>
  <c r="Y664" i="1"/>
  <c r="X664" i="1"/>
  <c r="Y663" i="1"/>
  <c r="X663" i="1"/>
  <c r="W662" i="1"/>
  <c r="V662" i="1"/>
  <c r="V681" i="1" s="1"/>
  <c r="U662" i="1"/>
  <c r="T662" i="1"/>
  <c r="S662" i="1"/>
  <c r="R662" i="1"/>
  <c r="Q662" i="1"/>
  <c r="P662" i="1"/>
  <c r="O662" i="1"/>
  <c r="N662" i="1"/>
  <c r="N681" i="1" s="1"/>
  <c r="M662" i="1"/>
  <c r="L662" i="1"/>
  <c r="K662" i="1"/>
  <c r="J662" i="1"/>
  <c r="Y661" i="1"/>
  <c r="X661" i="1"/>
  <c r="Y660" i="1"/>
  <c r="X660" i="1"/>
  <c r="Y659" i="1"/>
  <c r="X659" i="1"/>
  <c r="Y658" i="1"/>
  <c r="X658" i="1"/>
  <c r="Y657" i="1"/>
  <c r="X657" i="1"/>
  <c r="Y656" i="1"/>
  <c r="X656" i="1"/>
  <c r="Y655" i="1"/>
  <c r="X655" i="1"/>
  <c r="Z655" i="1" s="1"/>
  <c r="Y654" i="1"/>
  <c r="X654" i="1"/>
  <c r="Y653" i="1"/>
  <c r="X653" i="1"/>
  <c r="Y652" i="1"/>
  <c r="X652" i="1"/>
  <c r="Y651" i="1"/>
  <c r="X651" i="1"/>
  <c r="Z651" i="1" s="1"/>
  <c r="Y650" i="1"/>
  <c r="X650" i="1"/>
  <c r="Y649" i="1"/>
  <c r="X649" i="1"/>
  <c r="Y648" i="1"/>
  <c r="X648" i="1"/>
  <c r="W646" i="1"/>
  <c r="V646" i="1"/>
  <c r="U646" i="1"/>
  <c r="T646" i="1"/>
  <c r="S646" i="1"/>
  <c r="R646" i="1"/>
  <c r="Q646" i="1"/>
  <c r="P646" i="1"/>
  <c r="O646" i="1"/>
  <c r="N646" i="1"/>
  <c r="M646" i="1"/>
  <c r="L646" i="1"/>
  <c r="K646" i="1"/>
  <c r="J646" i="1"/>
  <c r="Y645" i="1"/>
  <c r="X645" i="1"/>
  <c r="W644" i="1"/>
  <c r="V644" i="1"/>
  <c r="U644" i="1"/>
  <c r="T644" i="1"/>
  <c r="S644" i="1"/>
  <c r="R644" i="1"/>
  <c r="Q644" i="1"/>
  <c r="P644" i="1"/>
  <c r="O644" i="1"/>
  <c r="N644" i="1"/>
  <c r="M644" i="1"/>
  <c r="L644" i="1"/>
  <c r="K644" i="1"/>
  <c r="J644" i="1"/>
  <c r="Y643" i="1"/>
  <c r="X643" i="1"/>
  <c r="Y642" i="1"/>
  <c r="X642" i="1"/>
  <c r="Y641" i="1"/>
  <c r="X641" i="1"/>
  <c r="Y640" i="1"/>
  <c r="X640" i="1"/>
  <c r="Y639" i="1"/>
  <c r="X639" i="1"/>
  <c r="Y638" i="1"/>
  <c r="X638" i="1"/>
  <c r="Y637" i="1"/>
  <c r="X637" i="1"/>
  <c r="Y636" i="1"/>
  <c r="X636" i="1"/>
  <c r="Y635" i="1"/>
  <c r="X635" i="1"/>
  <c r="Y633" i="1"/>
  <c r="X633" i="1"/>
  <c r="Y632" i="1"/>
  <c r="X632" i="1"/>
  <c r="Y631" i="1"/>
  <c r="X631" i="1"/>
  <c r="Y630" i="1"/>
  <c r="X630" i="1"/>
  <c r="W629" i="1"/>
  <c r="V629" i="1"/>
  <c r="U629" i="1"/>
  <c r="U647" i="1" s="1"/>
  <c r="T629" i="1"/>
  <c r="S629" i="1"/>
  <c r="R629" i="1"/>
  <c r="Q629" i="1"/>
  <c r="Q647" i="1" s="1"/>
  <c r="P629" i="1"/>
  <c r="P647" i="1" s="1"/>
  <c r="O629" i="1"/>
  <c r="N629" i="1"/>
  <c r="M629" i="1"/>
  <c r="M647" i="1" s="1"/>
  <c r="L629" i="1"/>
  <c r="K629" i="1"/>
  <c r="K647" i="1" s="1"/>
  <c r="J629" i="1"/>
  <c r="Y628" i="1"/>
  <c r="X628" i="1"/>
  <c r="Y627" i="1"/>
  <c r="X627" i="1"/>
  <c r="Z627" i="1" s="1"/>
  <c r="Y626" i="1"/>
  <c r="X626" i="1"/>
  <c r="Y625" i="1"/>
  <c r="X625" i="1"/>
  <c r="Y624" i="1"/>
  <c r="X624" i="1"/>
  <c r="Y623" i="1"/>
  <c r="X623" i="1"/>
  <c r="Z623" i="1" s="1"/>
  <c r="Y622" i="1"/>
  <c r="X622" i="1"/>
  <c r="Y621" i="1"/>
  <c r="X621" i="1"/>
  <c r="Y620" i="1"/>
  <c r="X620" i="1"/>
  <c r="Y619" i="1"/>
  <c r="X619" i="1"/>
  <c r="Y618" i="1"/>
  <c r="X618" i="1"/>
  <c r="Y617" i="1"/>
  <c r="X617" i="1"/>
  <c r="Y616" i="1"/>
  <c r="X616" i="1"/>
  <c r="Y615" i="1"/>
  <c r="X615" i="1"/>
  <c r="W613" i="1"/>
  <c r="V613" i="1"/>
  <c r="U613" i="1"/>
  <c r="T613" i="1"/>
  <c r="S613" i="1"/>
  <c r="R613" i="1"/>
  <c r="Q613" i="1"/>
  <c r="P613" i="1"/>
  <c r="O613" i="1"/>
  <c r="N613" i="1"/>
  <c r="M613" i="1"/>
  <c r="L613" i="1"/>
  <c r="K613" i="1"/>
  <c r="J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1" i="1"/>
  <c r="X591" i="1"/>
  <c r="Y590" i="1"/>
  <c r="X590" i="1"/>
  <c r="Y589" i="1"/>
  <c r="X589" i="1"/>
  <c r="Y588" i="1"/>
  <c r="X588" i="1"/>
  <c r="W587" i="1"/>
  <c r="W614" i="1" s="1"/>
  <c r="V587" i="1"/>
  <c r="V614" i="1" s="1"/>
  <c r="U587" i="1"/>
  <c r="U614" i="1" s="1"/>
  <c r="T587" i="1"/>
  <c r="T614" i="1" s="1"/>
  <c r="S587" i="1"/>
  <c r="S614" i="1" s="1"/>
  <c r="R587" i="1"/>
  <c r="R614" i="1" s="1"/>
  <c r="Q587" i="1"/>
  <c r="Q614" i="1" s="1"/>
  <c r="P587" i="1"/>
  <c r="P614" i="1" s="1"/>
  <c r="O587" i="1"/>
  <c r="O614" i="1" s="1"/>
  <c r="N587" i="1"/>
  <c r="N614" i="1" s="1"/>
  <c r="M587" i="1"/>
  <c r="M614" i="1" s="1"/>
  <c r="L587" i="1"/>
  <c r="L614" i="1" s="1"/>
  <c r="K587" i="1"/>
  <c r="K614" i="1" s="1"/>
  <c r="J587" i="1"/>
  <c r="J614" i="1" s="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W571" i="1"/>
  <c r="V571" i="1"/>
  <c r="U571" i="1"/>
  <c r="T571" i="1"/>
  <c r="S571" i="1"/>
  <c r="R571" i="1"/>
  <c r="Q571" i="1"/>
  <c r="P571" i="1"/>
  <c r="O571" i="1"/>
  <c r="N571" i="1"/>
  <c r="M571" i="1"/>
  <c r="L571" i="1"/>
  <c r="K571" i="1"/>
  <c r="J571" i="1"/>
  <c r="Y570" i="1"/>
  <c r="X570" i="1"/>
  <c r="Y569" i="1"/>
  <c r="X569" i="1"/>
  <c r="Y568" i="1"/>
  <c r="X568" i="1"/>
  <c r="Y567" i="1"/>
  <c r="X567" i="1"/>
  <c r="Y566" i="1"/>
  <c r="X566" i="1"/>
  <c r="Y564" i="1"/>
  <c r="X564" i="1"/>
  <c r="Y563" i="1"/>
  <c r="X563" i="1"/>
  <c r="Y562" i="1"/>
  <c r="X562" i="1"/>
  <c r="Y561" i="1"/>
  <c r="X561" i="1"/>
  <c r="W560" i="1"/>
  <c r="V560" i="1"/>
  <c r="V572" i="1" s="1"/>
  <c r="U560" i="1"/>
  <c r="T560" i="1"/>
  <c r="S560" i="1"/>
  <c r="S572" i="1" s="1"/>
  <c r="R560" i="1"/>
  <c r="Q560" i="1"/>
  <c r="Q572" i="1" s="1"/>
  <c r="P560" i="1"/>
  <c r="P572" i="1" s="1"/>
  <c r="O560" i="1"/>
  <c r="O572" i="1" s="1"/>
  <c r="N560" i="1"/>
  <c r="N572" i="1" s="1"/>
  <c r="M560" i="1"/>
  <c r="L560" i="1"/>
  <c r="K560" i="1"/>
  <c r="K572" i="1" s="1"/>
  <c r="J560" i="1"/>
  <c r="J572" i="1" s="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W544" i="1"/>
  <c r="V544" i="1"/>
  <c r="U544" i="1"/>
  <c r="T544" i="1"/>
  <c r="S544" i="1"/>
  <c r="R544" i="1"/>
  <c r="Q544" i="1"/>
  <c r="P544" i="1"/>
  <c r="O544" i="1"/>
  <c r="N544" i="1"/>
  <c r="M544" i="1"/>
  <c r="L544" i="1"/>
  <c r="K544" i="1"/>
  <c r="J544" i="1"/>
  <c r="Y543" i="1"/>
  <c r="X543" i="1"/>
  <c r="W542" i="1"/>
  <c r="V542" i="1"/>
  <c r="U542" i="1"/>
  <c r="T542" i="1"/>
  <c r="S542" i="1"/>
  <c r="R542" i="1"/>
  <c r="Q542" i="1"/>
  <c r="P542" i="1"/>
  <c r="O542" i="1"/>
  <c r="N542" i="1"/>
  <c r="M542" i="1"/>
  <c r="L542" i="1"/>
  <c r="K542" i="1"/>
  <c r="J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W519" i="1"/>
  <c r="V519" i="1"/>
  <c r="U519" i="1"/>
  <c r="T519" i="1"/>
  <c r="S519" i="1"/>
  <c r="R519" i="1"/>
  <c r="Q519" i="1"/>
  <c r="P519" i="1"/>
  <c r="O519" i="1"/>
  <c r="N519" i="1"/>
  <c r="M519" i="1"/>
  <c r="L519" i="1"/>
  <c r="K519" i="1"/>
  <c r="J519" i="1"/>
  <c r="Y518" i="1"/>
  <c r="X518" i="1"/>
  <c r="Y517" i="1"/>
  <c r="X517" i="1"/>
  <c r="Y516" i="1"/>
  <c r="X516" i="1"/>
  <c r="W515" i="1"/>
  <c r="V515" i="1"/>
  <c r="U515" i="1"/>
  <c r="T515" i="1"/>
  <c r="S515" i="1"/>
  <c r="R515" i="1"/>
  <c r="Q515" i="1"/>
  <c r="P515" i="1"/>
  <c r="O515" i="1"/>
  <c r="N515" i="1"/>
  <c r="M515" i="1"/>
  <c r="L515" i="1"/>
  <c r="K515" i="1"/>
  <c r="J515" i="1"/>
  <c r="Y514" i="1"/>
  <c r="X514" i="1"/>
  <c r="Y513" i="1"/>
  <c r="X513" i="1"/>
  <c r="Y512" i="1"/>
  <c r="X512" i="1"/>
  <c r="Y511" i="1"/>
  <c r="X511" i="1"/>
  <c r="Y510" i="1"/>
  <c r="X510" i="1"/>
  <c r="Y509" i="1"/>
  <c r="X509" i="1"/>
  <c r="Y508" i="1"/>
  <c r="X508" i="1"/>
  <c r="Y507" i="1"/>
  <c r="X507" i="1"/>
  <c r="Y506" i="1"/>
  <c r="X506" i="1"/>
  <c r="W505" i="1"/>
  <c r="V505" i="1"/>
  <c r="U505" i="1"/>
  <c r="T505" i="1"/>
  <c r="S505" i="1"/>
  <c r="R505" i="1"/>
  <c r="Q505" i="1"/>
  <c r="P505" i="1"/>
  <c r="O505" i="1"/>
  <c r="N505" i="1"/>
  <c r="M505" i="1"/>
  <c r="L505" i="1"/>
  <c r="K505" i="1"/>
  <c r="J505" i="1"/>
  <c r="Y504" i="1"/>
  <c r="X504" i="1"/>
  <c r="Y503" i="1"/>
  <c r="X503" i="1"/>
  <c r="Y502" i="1"/>
  <c r="X502" i="1"/>
  <c r="Y501" i="1"/>
  <c r="X501" i="1"/>
  <c r="W500" i="1"/>
  <c r="V500" i="1"/>
  <c r="U500" i="1"/>
  <c r="T500" i="1"/>
  <c r="S500" i="1"/>
  <c r="R500" i="1"/>
  <c r="Q500" i="1"/>
  <c r="P500" i="1"/>
  <c r="O500" i="1"/>
  <c r="N500" i="1"/>
  <c r="M500" i="1"/>
  <c r="L500" i="1"/>
  <c r="K500" i="1"/>
  <c r="J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W484" i="1"/>
  <c r="V484" i="1"/>
  <c r="U484" i="1"/>
  <c r="T484" i="1"/>
  <c r="S484" i="1"/>
  <c r="R484" i="1"/>
  <c r="Q484" i="1"/>
  <c r="P484" i="1"/>
  <c r="O484" i="1"/>
  <c r="N484" i="1"/>
  <c r="M484" i="1"/>
  <c r="L484" i="1"/>
  <c r="K484" i="1"/>
  <c r="J484" i="1"/>
  <c r="Y483" i="1"/>
  <c r="X483" i="1"/>
  <c r="Y482" i="1"/>
  <c r="X482" i="1"/>
  <c r="Y481" i="1"/>
  <c r="X481" i="1"/>
  <c r="Y480" i="1"/>
  <c r="X480" i="1"/>
  <c r="Y479" i="1"/>
  <c r="X479" i="1"/>
  <c r="W478" i="1"/>
  <c r="V478" i="1"/>
  <c r="U478" i="1"/>
  <c r="T478" i="1"/>
  <c r="S478" i="1"/>
  <c r="R478" i="1"/>
  <c r="Q478" i="1"/>
  <c r="P478" i="1"/>
  <c r="O478" i="1"/>
  <c r="N478" i="1"/>
  <c r="M478" i="1"/>
  <c r="L478" i="1"/>
  <c r="K478" i="1"/>
  <c r="J478" i="1"/>
  <c r="Y477" i="1"/>
  <c r="X477" i="1"/>
  <c r="Y476" i="1"/>
  <c r="X476" i="1"/>
  <c r="Y475" i="1"/>
  <c r="X475" i="1"/>
  <c r="Y474" i="1"/>
  <c r="X474" i="1"/>
  <c r="Y473" i="1"/>
  <c r="X473" i="1"/>
  <c r="Y472" i="1"/>
  <c r="X472" i="1"/>
  <c r="W471" i="1"/>
  <c r="V471" i="1"/>
  <c r="U471" i="1"/>
  <c r="T471" i="1"/>
  <c r="S471" i="1"/>
  <c r="R471" i="1"/>
  <c r="Q471" i="1"/>
  <c r="P471" i="1"/>
  <c r="O471" i="1"/>
  <c r="N471" i="1"/>
  <c r="M471" i="1"/>
  <c r="L471" i="1"/>
  <c r="K471" i="1"/>
  <c r="J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W453" i="1"/>
  <c r="V453" i="1"/>
  <c r="U453" i="1"/>
  <c r="T453" i="1"/>
  <c r="S453" i="1"/>
  <c r="R453" i="1"/>
  <c r="Q453" i="1"/>
  <c r="P453" i="1"/>
  <c r="O453" i="1"/>
  <c r="N453" i="1"/>
  <c r="M453" i="1"/>
  <c r="L453" i="1"/>
  <c r="K453" i="1"/>
  <c r="J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W439" i="1"/>
  <c r="V439" i="1"/>
  <c r="U439" i="1"/>
  <c r="T439" i="1"/>
  <c r="S439" i="1"/>
  <c r="R439" i="1"/>
  <c r="Q439" i="1"/>
  <c r="P439" i="1"/>
  <c r="O439" i="1"/>
  <c r="N439" i="1"/>
  <c r="M439" i="1"/>
  <c r="L439" i="1"/>
  <c r="K439" i="1"/>
  <c r="J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W423" i="1"/>
  <c r="V423" i="1"/>
  <c r="U423" i="1"/>
  <c r="T423" i="1"/>
  <c r="S423" i="1"/>
  <c r="R423" i="1"/>
  <c r="Q423" i="1"/>
  <c r="P423" i="1"/>
  <c r="O423" i="1"/>
  <c r="N423" i="1"/>
  <c r="M423" i="1"/>
  <c r="L423" i="1"/>
  <c r="K423" i="1"/>
  <c r="J423" i="1"/>
  <c r="Y422" i="1"/>
  <c r="X422" i="1"/>
  <c r="Y421" i="1"/>
  <c r="X421" i="1"/>
  <c r="Y420" i="1"/>
  <c r="X420" i="1"/>
  <c r="Y419" i="1"/>
  <c r="X419" i="1"/>
  <c r="Y418" i="1"/>
  <c r="X418" i="1"/>
  <c r="W417" i="1"/>
  <c r="V417" i="1"/>
  <c r="U417" i="1"/>
  <c r="T417" i="1"/>
  <c r="S417" i="1"/>
  <c r="R417" i="1"/>
  <c r="Q417" i="1"/>
  <c r="P417" i="1"/>
  <c r="O417" i="1"/>
  <c r="N417" i="1"/>
  <c r="M417" i="1"/>
  <c r="L417" i="1"/>
  <c r="K417" i="1"/>
  <c r="J417" i="1"/>
  <c r="Y416" i="1"/>
  <c r="X416" i="1"/>
  <c r="Y415" i="1"/>
  <c r="X415" i="1"/>
  <c r="W414" i="1"/>
  <c r="V414" i="1"/>
  <c r="U414" i="1"/>
  <c r="T414" i="1"/>
  <c r="S414" i="1"/>
  <c r="R414" i="1"/>
  <c r="Q414" i="1"/>
  <c r="P414" i="1"/>
  <c r="O414" i="1"/>
  <c r="N414" i="1"/>
  <c r="M414" i="1"/>
  <c r="L414" i="1"/>
  <c r="K414" i="1"/>
  <c r="J414" i="1"/>
  <c r="Y413" i="1"/>
  <c r="X413" i="1"/>
  <c r="Y412" i="1"/>
  <c r="X412" i="1"/>
  <c r="Y411" i="1"/>
  <c r="X411" i="1"/>
  <c r="Y410" i="1"/>
  <c r="X410" i="1"/>
  <c r="Y409" i="1"/>
  <c r="X409" i="1"/>
  <c r="W408" i="1"/>
  <c r="V408" i="1"/>
  <c r="U408" i="1"/>
  <c r="T408" i="1"/>
  <c r="S408" i="1"/>
  <c r="R408" i="1"/>
  <c r="Q408" i="1"/>
  <c r="P408" i="1"/>
  <c r="O408" i="1"/>
  <c r="N408" i="1"/>
  <c r="M408" i="1"/>
  <c r="L408" i="1"/>
  <c r="K408" i="1"/>
  <c r="J408" i="1"/>
  <c r="Y407" i="1"/>
  <c r="X407" i="1"/>
  <c r="Y406" i="1"/>
  <c r="X406" i="1"/>
  <c r="Y405" i="1"/>
  <c r="X405" i="1"/>
  <c r="Y404" i="1"/>
  <c r="X404" i="1"/>
  <c r="Y403" i="1"/>
  <c r="X403" i="1"/>
  <c r="Y402" i="1"/>
  <c r="X402" i="1"/>
  <c r="Y401" i="1"/>
  <c r="X401" i="1"/>
  <c r="W400" i="1"/>
  <c r="V400" i="1"/>
  <c r="U400" i="1"/>
  <c r="T400" i="1"/>
  <c r="S400" i="1"/>
  <c r="R400" i="1"/>
  <c r="Q400" i="1"/>
  <c r="P400" i="1"/>
  <c r="O400" i="1"/>
  <c r="N400" i="1"/>
  <c r="M400" i="1"/>
  <c r="L400" i="1"/>
  <c r="K400" i="1"/>
  <c r="J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W384" i="1"/>
  <c r="V384" i="1"/>
  <c r="U384" i="1"/>
  <c r="T384" i="1"/>
  <c r="S384" i="1"/>
  <c r="R384" i="1"/>
  <c r="Q384" i="1"/>
  <c r="P384" i="1"/>
  <c r="O384" i="1"/>
  <c r="N384" i="1"/>
  <c r="M384" i="1"/>
  <c r="L384" i="1"/>
  <c r="K384" i="1"/>
  <c r="J384" i="1"/>
  <c r="Y383" i="1"/>
  <c r="X383" i="1"/>
  <c r="Y382" i="1"/>
  <c r="X382" i="1"/>
  <c r="W381" i="1"/>
  <c r="V381" i="1"/>
  <c r="U381" i="1"/>
  <c r="T381" i="1"/>
  <c r="S381" i="1"/>
  <c r="R381" i="1"/>
  <c r="Q381" i="1"/>
  <c r="P381" i="1"/>
  <c r="O381" i="1"/>
  <c r="N381" i="1"/>
  <c r="M381" i="1"/>
  <c r="L381" i="1"/>
  <c r="K381" i="1"/>
  <c r="J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W367" i="1"/>
  <c r="V367" i="1"/>
  <c r="U367" i="1"/>
  <c r="T367" i="1"/>
  <c r="S367" i="1"/>
  <c r="R367" i="1"/>
  <c r="Q367" i="1"/>
  <c r="P367" i="1"/>
  <c r="O367" i="1"/>
  <c r="N367" i="1"/>
  <c r="M367" i="1"/>
  <c r="L367" i="1"/>
  <c r="K367" i="1"/>
  <c r="J367" i="1"/>
  <c r="Y366" i="1"/>
  <c r="X366" i="1"/>
  <c r="Y365" i="1"/>
  <c r="X365" i="1"/>
  <c r="Y364" i="1"/>
  <c r="X364" i="1"/>
  <c r="Y363" i="1"/>
  <c r="X363" i="1"/>
  <c r="W362" i="1"/>
  <c r="V362" i="1"/>
  <c r="U362" i="1"/>
  <c r="T362" i="1"/>
  <c r="S362" i="1"/>
  <c r="R362" i="1"/>
  <c r="Q362" i="1"/>
  <c r="P362" i="1"/>
  <c r="O362" i="1"/>
  <c r="N362" i="1"/>
  <c r="M362" i="1"/>
  <c r="L362" i="1"/>
  <c r="K362" i="1"/>
  <c r="J362" i="1"/>
  <c r="Y361" i="1"/>
  <c r="X361" i="1"/>
  <c r="Y360" i="1"/>
  <c r="X360" i="1"/>
  <c r="Y359" i="1"/>
  <c r="X359" i="1"/>
  <c r="Y358" i="1"/>
  <c r="X358" i="1"/>
  <c r="Y357" i="1"/>
  <c r="X357" i="1"/>
  <c r="Y356" i="1"/>
  <c r="X356" i="1"/>
  <c r="Y355" i="1"/>
  <c r="X355" i="1"/>
  <c r="W354" i="1"/>
  <c r="V354" i="1"/>
  <c r="U354" i="1"/>
  <c r="T354" i="1"/>
  <c r="S354" i="1"/>
  <c r="R354" i="1"/>
  <c r="Q354" i="1"/>
  <c r="P354" i="1"/>
  <c r="O354" i="1"/>
  <c r="N354" i="1"/>
  <c r="M354" i="1"/>
  <c r="L354" i="1"/>
  <c r="K354" i="1"/>
  <c r="J354" i="1"/>
  <c r="Y353" i="1"/>
  <c r="X353" i="1"/>
  <c r="Y352" i="1"/>
  <c r="X352" i="1"/>
  <c r="Y351" i="1"/>
  <c r="X351" i="1"/>
  <c r="Y350" i="1"/>
  <c r="X350" i="1"/>
  <c r="Y349" i="1"/>
  <c r="X349" i="1"/>
  <c r="Y348" i="1"/>
  <c r="X348" i="1"/>
  <c r="Y347" i="1"/>
  <c r="X347" i="1"/>
  <c r="Y346" i="1"/>
  <c r="X346" i="1"/>
  <c r="Y345" i="1"/>
  <c r="X345" i="1"/>
  <c r="Y344" i="1"/>
  <c r="X344" i="1"/>
  <c r="Y343" i="1"/>
  <c r="X343" i="1"/>
  <c r="Y342" i="1"/>
  <c r="X342" i="1"/>
  <c r="W341" i="1"/>
  <c r="V341" i="1"/>
  <c r="U341" i="1"/>
  <c r="T341" i="1"/>
  <c r="S341" i="1"/>
  <c r="R341" i="1"/>
  <c r="Q341" i="1"/>
  <c r="P341" i="1"/>
  <c r="O341" i="1"/>
  <c r="N341" i="1"/>
  <c r="M341" i="1"/>
  <c r="L341" i="1"/>
  <c r="K341" i="1"/>
  <c r="J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W325" i="1"/>
  <c r="V325" i="1"/>
  <c r="U325" i="1"/>
  <c r="T325" i="1"/>
  <c r="S325" i="1"/>
  <c r="R325" i="1"/>
  <c r="Q325" i="1"/>
  <c r="P325" i="1"/>
  <c r="O325" i="1"/>
  <c r="N325" i="1"/>
  <c r="M325" i="1"/>
  <c r="L325" i="1"/>
  <c r="K325" i="1"/>
  <c r="J325" i="1"/>
  <c r="Y324" i="1"/>
  <c r="X324" i="1"/>
  <c r="Y323" i="1"/>
  <c r="X323" i="1"/>
  <c r="W322" i="1"/>
  <c r="V322" i="1"/>
  <c r="U322" i="1"/>
  <c r="T322" i="1"/>
  <c r="S322" i="1"/>
  <c r="R322" i="1"/>
  <c r="Q322" i="1"/>
  <c r="P322" i="1"/>
  <c r="O322" i="1"/>
  <c r="N322" i="1"/>
  <c r="M322" i="1"/>
  <c r="L322" i="1"/>
  <c r="K322" i="1"/>
  <c r="J322" i="1"/>
  <c r="Y321" i="1"/>
  <c r="X321" i="1"/>
  <c r="Y320" i="1"/>
  <c r="X320" i="1"/>
  <c r="Y319" i="1"/>
  <c r="X319" i="1"/>
  <c r="Y318" i="1"/>
  <c r="X318" i="1"/>
  <c r="W317" i="1"/>
  <c r="V317" i="1"/>
  <c r="U317" i="1"/>
  <c r="T317" i="1"/>
  <c r="S317" i="1"/>
  <c r="R317" i="1"/>
  <c r="Q317" i="1"/>
  <c r="P317" i="1"/>
  <c r="O317" i="1"/>
  <c r="N317" i="1"/>
  <c r="M317" i="1"/>
  <c r="L317" i="1"/>
  <c r="K317" i="1"/>
  <c r="J317" i="1"/>
  <c r="Y316" i="1"/>
  <c r="X316" i="1"/>
  <c r="Y315" i="1"/>
  <c r="X315" i="1"/>
  <c r="Y314" i="1"/>
  <c r="X314" i="1"/>
  <c r="Y313" i="1"/>
  <c r="X313" i="1"/>
  <c r="Y312" i="1"/>
  <c r="X312" i="1"/>
  <c r="W311" i="1"/>
  <c r="V311" i="1"/>
  <c r="U311" i="1"/>
  <c r="T311" i="1"/>
  <c r="S311" i="1"/>
  <c r="R311" i="1"/>
  <c r="Q311" i="1"/>
  <c r="P311" i="1"/>
  <c r="O311" i="1"/>
  <c r="N311" i="1"/>
  <c r="M311" i="1"/>
  <c r="L311" i="1"/>
  <c r="K311" i="1"/>
  <c r="J311" i="1"/>
  <c r="Y310" i="1"/>
  <c r="X310" i="1"/>
  <c r="Y309" i="1"/>
  <c r="X309" i="1"/>
  <c r="Y308" i="1"/>
  <c r="X308" i="1"/>
  <c r="Y307" i="1"/>
  <c r="X307" i="1"/>
  <c r="Y306" i="1"/>
  <c r="X306" i="1"/>
  <c r="W305" i="1"/>
  <c r="V305" i="1"/>
  <c r="U305" i="1"/>
  <c r="T305" i="1"/>
  <c r="S305" i="1"/>
  <c r="R305" i="1"/>
  <c r="Q305" i="1"/>
  <c r="P305" i="1"/>
  <c r="O305" i="1"/>
  <c r="N305" i="1"/>
  <c r="M305" i="1"/>
  <c r="L305" i="1"/>
  <c r="K305" i="1"/>
  <c r="J305" i="1"/>
  <c r="Y304" i="1"/>
  <c r="X304" i="1"/>
  <c r="Y303" i="1"/>
  <c r="X303" i="1"/>
  <c r="W302" i="1"/>
  <c r="V302" i="1"/>
  <c r="U302" i="1"/>
  <c r="T302" i="1"/>
  <c r="S302" i="1"/>
  <c r="R302" i="1"/>
  <c r="Q302" i="1"/>
  <c r="P302" i="1"/>
  <c r="O302" i="1"/>
  <c r="N302" i="1"/>
  <c r="M302" i="1"/>
  <c r="L302" i="1"/>
  <c r="K302" i="1"/>
  <c r="J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W284" i="1"/>
  <c r="V284" i="1"/>
  <c r="U284" i="1"/>
  <c r="T284" i="1"/>
  <c r="S284" i="1"/>
  <c r="R284" i="1"/>
  <c r="Q284" i="1"/>
  <c r="P284" i="1"/>
  <c r="O284" i="1"/>
  <c r="N284" i="1"/>
  <c r="M284" i="1"/>
  <c r="L284" i="1"/>
  <c r="K284" i="1"/>
  <c r="J284" i="1"/>
  <c r="Y283" i="1"/>
  <c r="X283" i="1"/>
  <c r="Y282" i="1"/>
  <c r="X282" i="1"/>
  <c r="Y281" i="1"/>
  <c r="X281" i="1"/>
  <c r="Y280" i="1"/>
  <c r="X280" i="1"/>
  <c r="Y279" i="1"/>
  <c r="X279" i="1"/>
  <c r="Y278" i="1"/>
  <c r="X278" i="1"/>
  <c r="Y277" i="1"/>
  <c r="X277" i="1"/>
  <c r="W276" i="1"/>
  <c r="V276" i="1"/>
  <c r="U276" i="1"/>
  <c r="T276" i="1"/>
  <c r="S276" i="1"/>
  <c r="R276" i="1"/>
  <c r="Q276" i="1"/>
  <c r="P276" i="1"/>
  <c r="O276" i="1"/>
  <c r="N276" i="1"/>
  <c r="M276" i="1"/>
  <c r="L276" i="1"/>
  <c r="K276" i="1"/>
  <c r="J276" i="1"/>
  <c r="Y275" i="1"/>
  <c r="X275" i="1"/>
  <c r="Y274" i="1"/>
  <c r="X274" i="1"/>
  <c r="Y273" i="1"/>
  <c r="X273" i="1"/>
  <c r="W272" i="1"/>
  <c r="V272" i="1"/>
  <c r="U272" i="1"/>
  <c r="T272" i="1"/>
  <c r="S272" i="1"/>
  <c r="R272" i="1"/>
  <c r="Q272" i="1"/>
  <c r="P272" i="1"/>
  <c r="O272" i="1"/>
  <c r="N272" i="1"/>
  <c r="M272" i="1"/>
  <c r="L272" i="1"/>
  <c r="K272" i="1"/>
  <c r="J272" i="1"/>
  <c r="Y271" i="1"/>
  <c r="X271" i="1"/>
  <c r="Y270" i="1"/>
  <c r="X270" i="1"/>
  <c r="Y269" i="1"/>
  <c r="X269" i="1"/>
  <c r="Y268" i="1"/>
  <c r="X268" i="1"/>
  <c r="Y267" i="1"/>
  <c r="X267" i="1"/>
  <c r="Y266" i="1"/>
  <c r="X266" i="1"/>
  <c r="Y265" i="1"/>
  <c r="X265" i="1"/>
  <c r="Y264" i="1"/>
  <c r="X264" i="1"/>
  <c r="W263" i="1"/>
  <c r="V263" i="1"/>
  <c r="U263" i="1"/>
  <c r="T263" i="1"/>
  <c r="S263" i="1"/>
  <c r="R263" i="1"/>
  <c r="Q263" i="1"/>
  <c r="P263" i="1"/>
  <c r="O263" i="1"/>
  <c r="N263" i="1"/>
  <c r="M263" i="1"/>
  <c r="L263" i="1"/>
  <c r="K263" i="1"/>
  <c r="J263" i="1"/>
  <c r="Y262" i="1"/>
  <c r="X262" i="1"/>
  <c r="Y261" i="1"/>
  <c r="X261" i="1"/>
  <c r="Y260" i="1"/>
  <c r="X260" i="1"/>
  <c r="Y259" i="1"/>
  <c r="X259" i="1"/>
  <c r="Y258" i="1"/>
  <c r="X258" i="1"/>
  <c r="Y257" i="1"/>
  <c r="X257" i="1"/>
  <c r="Y256" i="1"/>
  <c r="X256" i="1"/>
  <c r="Y255" i="1"/>
  <c r="X255" i="1"/>
  <c r="Y254" i="1"/>
  <c r="X254" i="1"/>
  <c r="W253" i="1"/>
  <c r="V253" i="1"/>
  <c r="U253" i="1"/>
  <c r="T253" i="1"/>
  <c r="S253" i="1"/>
  <c r="R253" i="1"/>
  <c r="Q253" i="1"/>
  <c r="P253" i="1"/>
  <c r="O253" i="1"/>
  <c r="N253" i="1"/>
  <c r="M253" i="1"/>
  <c r="L253" i="1"/>
  <c r="K253" i="1"/>
  <c r="J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W238" i="1"/>
  <c r="V238" i="1"/>
  <c r="U238" i="1"/>
  <c r="T238" i="1"/>
  <c r="S238" i="1"/>
  <c r="R238" i="1"/>
  <c r="Q238" i="1"/>
  <c r="P238" i="1"/>
  <c r="O238" i="1"/>
  <c r="N238" i="1"/>
  <c r="M238" i="1"/>
  <c r="L238" i="1"/>
  <c r="K238" i="1"/>
  <c r="J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W224" i="1"/>
  <c r="V224" i="1"/>
  <c r="U224" i="1"/>
  <c r="T224" i="1"/>
  <c r="S224" i="1"/>
  <c r="R224" i="1"/>
  <c r="Q224" i="1"/>
  <c r="P224" i="1"/>
  <c r="O224" i="1"/>
  <c r="N224" i="1"/>
  <c r="M224" i="1"/>
  <c r="L224" i="1"/>
  <c r="K224" i="1"/>
  <c r="J224" i="1"/>
  <c r="Y223" i="1"/>
  <c r="X223" i="1"/>
  <c r="Y222" i="1"/>
  <c r="X222" i="1"/>
  <c r="Y221" i="1"/>
  <c r="X221" i="1"/>
  <c r="Y220" i="1"/>
  <c r="X220" i="1"/>
  <c r="Y219" i="1"/>
  <c r="X219" i="1"/>
  <c r="W218" i="1"/>
  <c r="V218" i="1"/>
  <c r="U218" i="1"/>
  <c r="T218" i="1"/>
  <c r="S218" i="1"/>
  <c r="R218" i="1"/>
  <c r="Q218" i="1"/>
  <c r="P218" i="1"/>
  <c r="O218" i="1"/>
  <c r="N218" i="1"/>
  <c r="M218" i="1"/>
  <c r="L218" i="1"/>
  <c r="K218" i="1"/>
  <c r="J218" i="1"/>
  <c r="Y217" i="1"/>
  <c r="X217" i="1"/>
  <c r="Y216" i="1"/>
  <c r="X216" i="1"/>
  <c r="Y215" i="1"/>
  <c r="X215" i="1"/>
  <c r="Y214" i="1"/>
  <c r="X214" i="1"/>
  <c r="Y213" i="1"/>
  <c r="X213" i="1"/>
  <c r="W212" i="1"/>
  <c r="V212" i="1"/>
  <c r="U212" i="1"/>
  <c r="T212" i="1"/>
  <c r="S212" i="1"/>
  <c r="R212" i="1"/>
  <c r="Q212" i="1"/>
  <c r="P212" i="1"/>
  <c r="O212" i="1"/>
  <c r="N212" i="1"/>
  <c r="M212" i="1"/>
  <c r="L212" i="1"/>
  <c r="K212" i="1"/>
  <c r="J212" i="1"/>
  <c r="Y211" i="1"/>
  <c r="X211" i="1"/>
  <c r="Y210" i="1"/>
  <c r="X210" i="1"/>
  <c r="Y209" i="1"/>
  <c r="X209" i="1"/>
  <c r="Y208" i="1"/>
  <c r="X208" i="1"/>
  <c r="Y207" i="1"/>
  <c r="X207" i="1"/>
  <c r="Y206" i="1"/>
  <c r="X206" i="1"/>
  <c r="Y205" i="1"/>
  <c r="X205" i="1"/>
  <c r="W204" i="1"/>
  <c r="V204" i="1"/>
  <c r="U204" i="1"/>
  <c r="T204" i="1"/>
  <c r="S204" i="1"/>
  <c r="R204" i="1"/>
  <c r="Q204" i="1"/>
  <c r="P204" i="1"/>
  <c r="O204" i="1"/>
  <c r="N204" i="1"/>
  <c r="M204" i="1"/>
  <c r="L204" i="1"/>
  <c r="K204" i="1"/>
  <c r="J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W188" i="1"/>
  <c r="V188" i="1"/>
  <c r="U188" i="1"/>
  <c r="T188" i="1"/>
  <c r="S188" i="1"/>
  <c r="R188" i="1"/>
  <c r="Q188" i="1"/>
  <c r="P188" i="1"/>
  <c r="O188" i="1"/>
  <c r="N188" i="1"/>
  <c r="M188" i="1"/>
  <c r="L188" i="1"/>
  <c r="K188" i="1"/>
  <c r="J188" i="1"/>
  <c r="Y187" i="1"/>
  <c r="X187" i="1"/>
  <c r="Y186" i="1"/>
  <c r="X186" i="1"/>
  <c r="Y185" i="1"/>
  <c r="X185" i="1"/>
  <c r="Y184" i="1"/>
  <c r="X184" i="1"/>
  <c r="W183" i="1"/>
  <c r="V183" i="1"/>
  <c r="U183" i="1"/>
  <c r="T183" i="1"/>
  <c r="S183" i="1"/>
  <c r="R183" i="1"/>
  <c r="Q183" i="1"/>
  <c r="P183" i="1"/>
  <c r="O183" i="1"/>
  <c r="N183" i="1"/>
  <c r="M183" i="1"/>
  <c r="L183" i="1"/>
  <c r="K183" i="1"/>
  <c r="J183" i="1"/>
  <c r="Y182" i="1"/>
  <c r="X182" i="1"/>
  <c r="W181" i="1"/>
  <c r="V181" i="1"/>
  <c r="U181" i="1"/>
  <c r="T181" i="1"/>
  <c r="S181" i="1"/>
  <c r="R181" i="1"/>
  <c r="Q181" i="1"/>
  <c r="P181" i="1"/>
  <c r="O181" i="1"/>
  <c r="N181" i="1"/>
  <c r="M181" i="1"/>
  <c r="L181" i="1"/>
  <c r="K181" i="1"/>
  <c r="J181" i="1"/>
  <c r="Y180" i="1"/>
  <c r="X180" i="1"/>
  <c r="Y179" i="1"/>
  <c r="X179" i="1"/>
  <c r="Y178" i="1"/>
  <c r="X178" i="1"/>
  <c r="Y177" i="1"/>
  <c r="X177" i="1"/>
  <c r="Y176" i="1"/>
  <c r="X176" i="1"/>
  <c r="Y175" i="1"/>
  <c r="X175" i="1"/>
  <c r="Y174" i="1"/>
  <c r="X174" i="1"/>
  <c r="W173" i="1"/>
  <c r="V173" i="1"/>
  <c r="U173" i="1"/>
  <c r="T173" i="1"/>
  <c r="S173" i="1"/>
  <c r="R173" i="1"/>
  <c r="Q173" i="1"/>
  <c r="P173" i="1"/>
  <c r="O173" i="1"/>
  <c r="N173" i="1"/>
  <c r="M173" i="1"/>
  <c r="L173" i="1"/>
  <c r="K173" i="1"/>
  <c r="J173" i="1"/>
  <c r="Y172" i="1"/>
  <c r="X172" i="1"/>
  <c r="Y171" i="1"/>
  <c r="X171" i="1"/>
  <c r="Y170" i="1"/>
  <c r="X170" i="1"/>
  <c r="Y169" i="1"/>
  <c r="X169" i="1"/>
  <c r="Y168" i="1"/>
  <c r="X168" i="1"/>
  <c r="Y167" i="1"/>
  <c r="X167" i="1"/>
  <c r="Y166" i="1"/>
  <c r="X166" i="1"/>
  <c r="W165" i="1"/>
  <c r="V165" i="1"/>
  <c r="U165" i="1"/>
  <c r="T165" i="1"/>
  <c r="S165" i="1"/>
  <c r="R165" i="1"/>
  <c r="Q165" i="1"/>
  <c r="P165" i="1"/>
  <c r="O165" i="1"/>
  <c r="N165" i="1"/>
  <c r="M165" i="1"/>
  <c r="L165" i="1"/>
  <c r="K165" i="1"/>
  <c r="J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W149" i="1"/>
  <c r="V149" i="1"/>
  <c r="U149" i="1"/>
  <c r="T149" i="1"/>
  <c r="S149" i="1"/>
  <c r="R149" i="1"/>
  <c r="Q149" i="1"/>
  <c r="P149" i="1"/>
  <c r="O149" i="1"/>
  <c r="N149" i="1"/>
  <c r="M149" i="1"/>
  <c r="L149" i="1"/>
  <c r="K149" i="1"/>
  <c r="J149" i="1"/>
  <c r="Y148" i="1"/>
  <c r="X148" i="1"/>
  <c r="Y147" i="1"/>
  <c r="X147" i="1"/>
  <c r="Y146" i="1"/>
  <c r="X146" i="1"/>
  <c r="Y145" i="1"/>
  <c r="X145" i="1"/>
  <c r="Y144" i="1"/>
  <c r="X144" i="1"/>
  <c r="Y143" i="1"/>
  <c r="X143" i="1"/>
  <c r="Y142" i="1"/>
  <c r="X142" i="1"/>
  <c r="Y141" i="1"/>
  <c r="X141" i="1"/>
  <c r="W140" i="1"/>
  <c r="V140" i="1"/>
  <c r="U140" i="1"/>
  <c r="T140" i="1"/>
  <c r="S140" i="1"/>
  <c r="R140" i="1"/>
  <c r="Q140" i="1"/>
  <c r="P140" i="1"/>
  <c r="O140" i="1"/>
  <c r="N140" i="1"/>
  <c r="M140" i="1"/>
  <c r="L140" i="1"/>
  <c r="K140" i="1"/>
  <c r="J140" i="1"/>
  <c r="Y139" i="1"/>
  <c r="X139" i="1"/>
  <c r="Y138" i="1"/>
  <c r="X138" i="1"/>
  <c r="Y137" i="1"/>
  <c r="X137" i="1"/>
  <c r="Y136" i="1"/>
  <c r="X136" i="1"/>
  <c r="Y135" i="1"/>
  <c r="X135" i="1"/>
  <c r="Y134" i="1"/>
  <c r="X134" i="1"/>
  <c r="Y133" i="1"/>
  <c r="X133" i="1"/>
  <c r="W132" i="1"/>
  <c r="V132" i="1"/>
  <c r="U132" i="1"/>
  <c r="T132" i="1"/>
  <c r="S132" i="1"/>
  <c r="R132" i="1"/>
  <c r="Q132" i="1"/>
  <c r="P132" i="1"/>
  <c r="O132" i="1"/>
  <c r="N132" i="1"/>
  <c r="M132" i="1"/>
  <c r="L132" i="1"/>
  <c r="K132" i="1"/>
  <c r="J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W115" i="1"/>
  <c r="V115" i="1"/>
  <c r="U115" i="1"/>
  <c r="T115" i="1"/>
  <c r="S115" i="1"/>
  <c r="R115" i="1"/>
  <c r="Q115" i="1"/>
  <c r="P115" i="1"/>
  <c r="O115" i="1"/>
  <c r="N115" i="1"/>
  <c r="M115" i="1"/>
  <c r="L115" i="1"/>
  <c r="K115" i="1"/>
  <c r="J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W92" i="1"/>
  <c r="V92" i="1"/>
  <c r="U92" i="1"/>
  <c r="T92" i="1"/>
  <c r="S92" i="1"/>
  <c r="R92" i="1"/>
  <c r="Q92" i="1"/>
  <c r="P92" i="1"/>
  <c r="O92" i="1"/>
  <c r="N92" i="1"/>
  <c r="M92" i="1"/>
  <c r="L92" i="1"/>
  <c r="K92" i="1"/>
  <c r="J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W76" i="1"/>
  <c r="V76" i="1"/>
  <c r="U76" i="1"/>
  <c r="T76" i="1"/>
  <c r="S76" i="1"/>
  <c r="R76" i="1"/>
  <c r="Q76" i="1"/>
  <c r="P76" i="1"/>
  <c r="O76" i="1"/>
  <c r="N76" i="1"/>
  <c r="M76" i="1"/>
  <c r="L76" i="1"/>
  <c r="K76" i="1"/>
  <c r="J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W51" i="1"/>
  <c r="V51" i="1"/>
  <c r="U51" i="1"/>
  <c r="T51" i="1"/>
  <c r="S51" i="1"/>
  <c r="R51" i="1"/>
  <c r="Q51" i="1"/>
  <c r="P51" i="1"/>
  <c r="O51" i="1"/>
  <c r="N51" i="1"/>
  <c r="M51" i="1"/>
  <c r="L51" i="1"/>
  <c r="K51" i="1"/>
  <c r="J51" i="1"/>
  <c r="Y50" i="1"/>
  <c r="X50" i="1"/>
  <c r="Y49" i="1"/>
  <c r="X49" i="1"/>
  <c r="Y48" i="1"/>
  <c r="X48" i="1"/>
  <c r="Y47" i="1"/>
  <c r="X47" i="1"/>
  <c r="W46" i="1"/>
  <c r="V46" i="1"/>
  <c r="U46" i="1"/>
  <c r="T46" i="1"/>
  <c r="S46" i="1"/>
  <c r="R46" i="1"/>
  <c r="Q46" i="1"/>
  <c r="P46" i="1"/>
  <c r="O46" i="1"/>
  <c r="N46" i="1"/>
  <c r="M46" i="1"/>
  <c r="L46" i="1"/>
  <c r="K46" i="1"/>
  <c r="J46" i="1"/>
  <c r="Y45" i="1"/>
  <c r="X45" i="1"/>
  <c r="Y44" i="1"/>
  <c r="X44" i="1"/>
  <c r="Y43" i="1"/>
  <c r="X43" i="1"/>
  <c r="Y42" i="1"/>
  <c r="X42" i="1"/>
  <c r="Y41" i="1"/>
  <c r="X41" i="1"/>
  <c r="Y40" i="1"/>
  <c r="X40" i="1"/>
  <c r="Y39" i="1"/>
  <c r="X39" i="1"/>
  <c r="Y38" i="1"/>
  <c r="X38" i="1"/>
  <c r="W37" i="1"/>
  <c r="V37" i="1"/>
  <c r="U37" i="1"/>
  <c r="T37" i="1"/>
  <c r="S37" i="1"/>
  <c r="R37" i="1"/>
  <c r="Q37" i="1"/>
  <c r="P37" i="1"/>
  <c r="O37" i="1"/>
  <c r="N37" i="1"/>
  <c r="M37" i="1"/>
  <c r="L37" i="1"/>
  <c r="K37" i="1"/>
  <c r="J37" i="1"/>
  <c r="Y36" i="1"/>
  <c r="X36" i="1"/>
  <c r="Y35" i="1"/>
  <c r="X35" i="1"/>
  <c r="Y34" i="1"/>
  <c r="X34" i="1"/>
  <c r="Y33" i="1"/>
  <c r="X33" i="1"/>
  <c r="Y32" i="1"/>
  <c r="X32" i="1"/>
  <c r="Y31" i="1"/>
  <c r="X31" i="1"/>
  <c r="Y30" i="1"/>
  <c r="X30" i="1"/>
  <c r="Y29" i="1"/>
  <c r="X29" i="1"/>
  <c r="Y28" i="1"/>
  <c r="X28" i="1"/>
  <c r="Y27" i="1"/>
  <c r="X27" i="1"/>
  <c r="Y26" i="1"/>
  <c r="X26" i="1"/>
  <c r="W25" i="1"/>
  <c r="V25" i="1"/>
  <c r="U25" i="1"/>
  <c r="T25" i="1"/>
  <c r="S25" i="1"/>
  <c r="R25" i="1"/>
  <c r="Q25" i="1"/>
  <c r="P25" i="1"/>
  <c r="O25" i="1"/>
  <c r="N25" i="1"/>
  <c r="M25" i="1"/>
  <c r="L25" i="1"/>
  <c r="K25" i="1"/>
  <c r="J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10" i="1"/>
  <c r="X10" i="1"/>
  <c r="Z750" i="1" l="1"/>
  <c r="Z617" i="1"/>
  <c r="Z759" i="1"/>
  <c r="Z528" i="1"/>
  <c r="Z638" i="1"/>
  <c r="O189" i="1"/>
  <c r="Z321" i="1"/>
  <c r="J326" i="1"/>
  <c r="L681" i="1"/>
  <c r="T681" i="1"/>
  <c r="Q189" i="1"/>
  <c r="Z340" i="1"/>
  <c r="Z342" i="1"/>
  <c r="Z98" i="1"/>
  <c r="Z169" i="1"/>
  <c r="Z179" i="1"/>
  <c r="Z202" i="1"/>
  <c r="X680" i="1"/>
  <c r="Z718" i="1"/>
  <c r="Y760" i="1"/>
  <c r="Z747" i="1"/>
  <c r="Z751" i="1"/>
  <c r="Z725" i="1"/>
  <c r="Z268" i="1"/>
  <c r="Z296" i="1"/>
  <c r="Z300" i="1"/>
  <c r="Z363" i="1"/>
  <c r="Z437" i="1"/>
  <c r="Z447" i="1"/>
  <c r="Z457" i="1"/>
  <c r="Z53" i="1"/>
  <c r="Z65" i="1"/>
  <c r="Z682" i="1"/>
  <c r="Z10" i="1"/>
  <c r="Z372" i="1"/>
  <c r="Z413" i="1"/>
  <c r="Z320" i="1"/>
  <c r="N189" i="1"/>
  <c r="V189" i="1"/>
  <c r="Z669" i="1"/>
  <c r="Z80" i="1"/>
  <c r="Z49" i="1"/>
  <c r="Z55" i="1"/>
  <c r="Z59" i="1"/>
  <c r="Z306" i="1"/>
  <c r="Z310" i="1"/>
  <c r="Z459" i="1"/>
  <c r="Z346" i="1"/>
  <c r="Z118" i="1"/>
  <c r="Z232" i="1"/>
  <c r="Z243" i="1"/>
  <c r="Z283" i="1"/>
  <c r="X272" i="1"/>
  <c r="Z36" i="1"/>
  <c r="Z69" i="1"/>
  <c r="Z654" i="1"/>
  <c r="K681" i="1"/>
  <c r="S681" i="1"/>
  <c r="Z350" i="1"/>
  <c r="Z360" i="1"/>
  <c r="Z436" i="1"/>
  <c r="Z479" i="1"/>
  <c r="Z510" i="1"/>
  <c r="Z514" i="1"/>
  <c r="Z687" i="1"/>
  <c r="Z702" i="1"/>
  <c r="Y173" i="1"/>
  <c r="Z567" i="1"/>
  <c r="Z578" i="1"/>
  <c r="Z582" i="1"/>
  <c r="Z620" i="1"/>
  <c r="Z628" i="1"/>
  <c r="Z656" i="1"/>
  <c r="Z660" i="1"/>
  <c r="Z684" i="1"/>
  <c r="Z57" i="1"/>
  <c r="Z105" i="1"/>
  <c r="Z131" i="1"/>
  <c r="Z663" i="1"/>
  <c r="Z699" i="1"/>
  <c r="Z712" i="1"/>
  <c r="Z38" i="1"/>
  <c r="Y181" i="1"/>
  <c r="Z554" i="1"/>
  <c r="Z590" i="1"/>
  <c r="Z66" i="1"/>
  <c r="Z74" i="1"/>
  <c r="X76" i="1"/>
  <c r="Z99" i="1"/>
  <c r="Z135" i="1"/>
  <c r="Z166" i="1"/>
  <c r="Z170" i="1"/>
  <c r="Z176" i="1"/>
  <c r="Z180" i="1"/>
  <c r="Z184" i="1"/>
  <c r="P239" i="1"/>
  <c r="Z215" i="1"/>
  <c r="Z221" i="1"/>
  <c r="Z242" i="1"/>
  <c r="Z246" i="1"/>
  <c r="Z256" i="1"/>
  <c r="Z266" i="1"/>
  <c r="Z270" i="1"/>
  <c r="Z294" i="1"/>
  <c r="Z345" i="1"/>
  <c r="Z435" i="1"/>
  <c r="Z445" i="1"/>
  <c r="Z129" i="1"/>
  <c r="Z160" i="1"/>
  <c r="Z164" i="1"/>
  <c r="Z235" i="1"/>
  <c r="X284" i="1"/>
  <c r="Z353" i="1"/>
  <c r="Z449" i="1"/>
  <c r="Z476" i="1"/>
  <c r="Z482" i="1"/>
  <c r="Z503" i="1"/>
  <c r="Z509" i="1"/>
  <c r="Z576" i="1"/>
  <c r="Z584" i="1"/>
  <c r="Z688" i="1"/>
  <c r="Z692" i="1"/>
  <c r="Z711" i="1"/>
  <c r="Z431" i="1"/>
  <c r="X544" i="1"/>
  <c r="Z585" i="1"/>
  <c r="X662" i="1"/>
  <c r="Z755" i="1"/>
  <c r="X140" i="1"/>
  <c r="Z267" i="1"/>
  <c r="X354" i="1"/>
  <c r="Z642" i="1"/>
  <c r="Z40" i="1"/>
  <c r="Z397" i="1"/>
  <c r="Z619" i="1"/>
  <c r="Z18" i="1"/>
  <c r="L326" i="1"/>
  <c r="Z630" i="1"/>
  <c r="Z635" i="1"/>
  <c r="Z35" i="1"/>
  <c r="X51" i="1"/>
  <c r="Q285" i="1"/>
  <c r="Z280" i="1"/>
  <c r="Z292" i="1"/>
  <c r="Z383" i="1"/>
  <c r="Z390" i="1"/>
  <c r="Z575" i="1"/>
  <c r="Z579" i="1"/>
  <c r="Z583" i="1"/>
  <c r="Z334" i="1"/>
  <c r="Z344" i="1"/>
  <c r="Z348" i="1"/>
  <c r="Z352" i="1"/>
  <c r="Z434" i="1"/>
  <c r="Z448" i="1"/>
  <c r="Z458" i="1"/>
  <c r="Z520" i="1"/>
  <c r="Z636" i="1"/>
  <c r="Z640" i="1"/>
  <c r="Z683" i="1"/>
  <c r="Z695" i="1"/>
  <c r="Z697" i="1"/>
  <c r="Z11" i="1"/>
  <c r="Z15" i="1"/>
  <c r="Z19" i="1"/>
  <c r="Z81" i="1"/>
  <c r="Z85" i="1"/>
  <c r="Z333" i="1"/>
  <c r="Z365" i="1"/>
  <c r="Z371" i="1"/>
  <c r="Z375" i="1"/>
  <c r="Z462" i="1"/>
  <c r="Z466" i="1"/>
  <c r="Z493" i="1"/>
  <c r="Z594" i="1"/>
  <c r="Z624" i="1"/>
  <c r="Z665" i="1"/>
  <c r="Z693" i="1"/>
  <c r="Z156" i="1"/>
  <c r="Z182" i="1"/>
  <c r="Z191" i="1"/>
  <c r="Z195" i="1"/>
  <c r="Z203" i="1"/>
  <c r="Z250" i="1"/>
  <c r="Z289" i="1"/>
  <c r="X453" i="1"/>
  <c r="Z569" i="1"/>
  <c r="X629" i="1"/>
  <c r="Z666" i="1"/>
  <c r="Z757" i="1"/>
  <c r="Z24" i="1"/>
  <c r="Z67" i="1"/>
  <c r="Z71" i="1"/>
  <c r="Z75" i="1"/>
  <c r="Z100" i="1"/>
  <c r="Z104" i="1"/>
  <c r="Z122" i="1"/>
  <c r="Z126" i="1"/>
  <c r="Z130" i="1"/>
  <c r="Z136" i="1"/>
  <c r="Z142" i="1"/>
  <c r="Z146" i="1"/>
  <c r="Z192" i="1"/>
  <c r="Z196" i="1"/>
  <c r="Z200" i="1"/>
  <c r="Z210" i="1"/>
  <c r="Z216" i="1"/>
  <c r="Z228" i="1"/>
  <c r="Z236" i="1"/>
  <c r="Z261" i="1"/>
  <c r="Z278" i="1"/>
  <c r="Z297" i="1"/>
  <c r="Z303" i="1"/>
  <c r="Z309" i="1"/>
  <c r="Z315" i="1"/>
  <c r="Y362" i="1"/>
  <c r="Z366" i="1"/>
  <c r="Z403" i="1"/>
  <c r="Z415" i="1"/>
  <c r="Z421" i="1"/>
  <c r="Z428" i="1"/>
  <c r="Z483" i="1"/>
  <c r="Z486" i="1"/>
  <c r="Z490" i="1"/>
  <c r="Z526" i="1"/>
  <c r="Z538" i="1"/>
  <c r="Z559" i="1"/>
  <c r="Z566" i="1"/>
  <c r="Z595" i="1"/>
  <c r="Z599" i="1"/>
  <c r="Z603" i="1"/>
  <c r="Z607" i="1"/>
  <c r="Z653" i="1"/>
  <c r="W681" i="1"/>
  <c r="Z675" i="1"/>
  <c r="Z720" i="1"/>
  <c r="Z726" i="1"/>
  <c r="Z734" i="1"/>
  <c r="O150" i="1"/>
  <c r="W150" i="1"/>
  <c r="W239" i="1"/>
  <c r="O285" i="1"/>
  <c r="M424" i="1"/>
  <c r="U424" i="1"/>
  <c r="Z13" i="1"/>
  <c r="Z21" i="1"/>
  <c r="Z27" i="1"/>
  <c r="Z31" i="1"/>
  <c r="Z56" i="1"/>
  <c r="Z68" i="1"/>
  <c r="Z83" i="1"/>
  <c r="Z87" i="1"/>
  <c r="Z143" i="1"/>
  <c r="Z147" i="1"/>
  <c r="Z162" i="1"/>
  <c r="Z168" i="1"/>
  <c r="Z178" i="1"/>
  <c r="Z197" i="1"/>
  <c r="Z201" i="1"/>
  <c r="Z223" i="1"/>
  <c r="Z229" i="1"/>
  <c r="Z252" i="1"/>
  <c r="Z254" i="1"/>
  <c r="Z258" i="1"/>
  <c r="Y263" i="1"/>
  <c r="Z273" i="1"/>
  <c r="Z318" i="1"/>
  <c r="Z324" i="1"/>
  <c r="X408" i="1"/>
  <c r="X414" i="1"/>
  <c r="Z416" i="1"/>
  <c r="Z418" i="1"/>
  <c r="Z422" i="1"/>
  <c r="Z450" i="1"/>
  <c r="Z464" i="1"/>
  <c r="X478" i="1"/>
  <c r="X484" i="1"/>
  <c r="Z487" i="1"/>
  <c r="Z491" i="1"/>
  <c r="Z499" i="1"/>
  <c r="X515" i="1"/>
  <c r="Z523" i="1"/>
  <c r="Z527" i="1"/>
  <c r="Z531" i="1"/>
  <c r="Z539" i="1"/>
  <c r="Z581" i="1"/>
  <c r="Z604" i="1"/>
  <c r="Z612" i="1"/>
  <c r="Z615" i="1"/>
  <c r="Z622" i="1"/>
  <c r="Z637" i="1"/>
  <c r="Z672" i="1"/>
  <c r="Z713" i="1"/>
  <c r="Z723" i="1"/>
  <c r="Z727" i="1"/>
  <c r="Z731" i="1"/>
  <c r="Z735" i="1"/>
  <c r="Z739" i="1"/>
  <c r="Z748" i="1"/>
  <c r="P385" i="1"/>
  <c r="Z32" i="1"/>
  <c r="Y37" i="1"/>
  <c r="Z41" i="1"/>
  <c r="Z47" i="1"/>
  <c r="Z102" i="1"/>
  <c r="Z114" i="1"/>
  <c r="Z116" i="1"/>
  <c r="Z124" i="1"/>
  <c r="Z128" i="1"/>
  <c r="Z134" i="1"/>
  <c r="Z138" i="1"/>
  <c r="Z159" i="1"/>
  <c r="Z163" i="1"/>
  <c r="Z190" i="1"/>
  <c r="Z194" i="1"/>
  <c r="Z214" i="1"/>
  <c r="Z241" i="1"/>
  <c r="Z249" i="1"/>
  <c r="Z259" i="1"/>
  <c r="Z328" i="1"/>
  <c r="Z332" i="1"/>
  <c r="Z335" i="1"/>
  <c r="Z359" i="1"/>
  <c r="Z364" i="1"/>
  <c r="Z374" i="1"/>
  <c r="Z387" i="1"/>
  <c r="Z391" i="1"/>
  <c r="Z395" i="1"/>
  <c r="Z399" i="1"/>
  <c r="Z401" i="1"/>
  <c r="Z405" i="1"/>
  <c r="Z411" i="1"/>
  <c r="Z426" i="1"/>
  <c r="Z430" i="1"/>
  <c r="Z461" i="1"/>
  <c r="Z508" i="1"/>
  <c r="Z549" i="1"/>
  <c r="Z563" i="1"/>
  <c r="Z574" i="1"/>
  <c r="Z588" i="1"/>
  <c r="Z593" i="1"/>
  <c r="Z605" i="1"/>
  <c r="Z664" i="1"/>
  <c r="Y680" i="1"/>
  <c r="Z685" i="1"/>
  <c r="Z703" i="1"/>
  <c r="Z710" i="1"/>
  <c r="L767" i="1"/>
  <c r="T767" i="1"/>
  <c r="Z724" i="1"/>
  <c r="Z732" i="1"/>
  <c r="Z736" i="1"/>
  <c r="Z740" i="1"/>
  <c r="Z749" i="1"/>
  <c r="Z110" i="1"/>
  <c r="Z754" i="1"/>
  <c r="Z17" i="1"/>
  <c r="X25" i="1"/>
  <c r="Y51" i="1"/>
  <c r="Z78" i="1"/>
  <c r="M150" i="1"/>
  <c r="U150" i="1"/>
  <c r="Z144" i="1"/>
  <c r="Z148" i="1"/>
  <c r="Z174" i="1"/>
  <c r="Z186" i="1"/>
  <c r="Z282" i="1"/>
  <c r="Z293" i="1"/>
  <c r="Z355" i="1"/>
  <c r="P424" i="1"/>
  <c r="K485" i="1"/>
  <c r="S485" i="1"/>
  <c r="Z517" i="1"/>
  <c r="Z633" i="1"/>
  <c r="Z657" i="1"/>
  <c r="Z674" i="1"/>
  <c r="X678" i="1"/>
  <c r="X742" i="1"/>
  <c r="Y414" i="1"/>
  <c r="Z14" i="1"/>
  <c r="Z45" i="1"/>
  <c r="Z52" i="1"/>
  <c r="Z60" i="1"/>
  <c r="Z86" i="1"/>
  <c r="N150" i="1"/>
  <c r="V150" i="1"/>
  <c r="X173" i="1"/>
  <c r="Z173" i="1" s="1"/>
  <c r="Z175" i="1"/>
  <c r="Z269" i="1"/>
  <c r="Z279" i="1"/>
  <c r="Z290" i="1"/>
  <c r="L485" i="1"/>
  <c r="T485" i="1"/>
  <c r="Y471" i="1"/>
  <c r="Z472" i="1"/>
  <c r="Z488" i="1"/>
  <c r="Z502" i="1"/>
  <c r="Z555" i="1"/>
  <c r="Q681" i="1"/>
  <c r="Q708" i="1" s="1"/>
  <c r="Z671" i="1"/>
  <c r="Z716" i="1"/>
  <c r="Z728" i="1"/>
  <c r="Z264" i="1"/>
  <c r="Z349" i="1"/>
  <c r="Z743" i="1"/>
  <c r="Z22" i="1"/>
  <c r="Z108" i="1"/>
  <c r="Z141" i="1"/>
  <c r="Z145" i="1"/>
  <c r="Z152" i="1"/>
  <c r="Z187" i="1"/>
  <c r="M239" i="1"/>
  <c r="U239" i="1"/>
  <c r="L285" i="1"/>
  <c r="T285" i="1"/>
  <c r="Z274" i="1"/>
  <c r="Z298" i="1"/>
  <c r="Z304" i="1"/>
  <c r="Z330" i="1"/>
  <c r="Z343" i="1"/>
  <c r="Z406" i="1"/>
  <c r="Z429" i="1"/>
  <c r="Z433" i="1"/>
  <c r="U485" i="1"/>
  <c r="Z446" i="1"/>
  <c r="Z456" i="1"/>
  <c r="Z463" i="1"/>
  <c r="Z470" i="1"/>
  <c r="Z524" i="1"/>
  <c r="Z552" i="1"/>
  <c r="Z556" i="1"/>
  <c r="X560" i="1"/>
  <c r="Z562" i="1"/>
  <c r="Z589" i="1"/>
  <c r="Z597" i="1"/>
  <c r="Z621" i="1"/>
  <c r="Z658" i="1"/>
  <c r="Z698" i="1"/>
  <c r="Z709" i="1"/>
  <c r="Z717" i="1"/>
  <c r="X46" i="1"/>
  <c r="Z61" i="1"/>
  <c r="P150" i="1"/>
  <c r="X132" i="1"/>
  <c r="L189" i="1"/>
  <c r="X188" i="1"/>
  <c r="K326" i="1"/>
  <c r="S326" i="1"/>
  <c r="Z338" i="1"/>
  <c r="Z368" i="1"/>
  <c r="Z382" i="1"/>
  <c r="Z389" i="1"/>
  <c r="Z393" i="1"/>
  <c r="M485" i="1"/>
  <c r="Z467" i="1"/>
  <c r="X471" i="1"/>
  <c r="Y484" i="1"/>
  <c r="Z513" i="1"/>
  <c r="Z536" i="1"/>
  <c r="Z580" i="1"/>
  <c r="X613" i="1"/>
  <c r="S647" i="1"/>
  <c r="Z745" i="1"/>
  <c r="Z465" i="1"/>
  <c r="Z677" i="1"/>
  <c r="Z29" i="1"/>
  <c r="Z48" i="1"/>
  <c r="Z73" i="1"/>
  <c r="Z101" i="1"/>
  <c r="X218" i="1"/>
  <c r="Z220" i="1"/>
  <c r="Z247" i="1"/>
  <c r="Z299" i="1"/>
  <c r="Y311" i="1"/>
  <c r="Z316" i="1"/>
  <c r="M385" i="1"/>
  <c r="U385" i="1"/>
  <c r="Z361" i="1"/>
  <c r="L424" i="1"/>
  <c r="T424" i="1"/>
  <c r="Z443" i="1"/>
  <c r="Z498" i="1"/>
  <c r="W545" i="1"/>
  <c r="L647" i="1"/>
  <c r="T647" i="1"/>
  <c r="Z631" i="1"/>
  <c r="Z691" i="1"/>
  <c r="Z714" i="1"/>
  <c r="Z753" i="1"/>
  <c r="Z616" i="1"/>
  <c r="Z12" i="1"/>
  <c r="Z16" i="1"/>
  <c r="Y25" i="1"/>
  <c r="W77" i="1"/>
  <c r="X37" i="1"/>
  <c r="Z39" i="1"/>
  <c r="Z43" i="1"/>
  <c r="Z54" i="1"/>
  <c r="Z62" i="1"/>
  <c r="Z84" i="1"/>
  <c r="Z88" i="1"/>
  <c r="J150" i="1"/>
  <c r="R150" i="1"/>
  <c r="Z94" i="1"/>
  <c r="Z119" i="1"/>
  <c r="Z133" i="1"/>
  <c r="Z137" i="1"/>
  <c r="Z157" i="1"/>
  <c r="Z161" i="1"/>
  <c r="X181" i="1"/>
  <c r="Z185" i="1"/>
  <c r="Z199" i="1"/>
  <c r="Z205" i="1"/>
  <c r="K239" i="1"/>
  <c r="S239" i="1"/>
  <c r="Z226" i="1"/>
  <c r="Z244" i="1"/>
  <c r="Z281" i="1"/>
  <c r="M326" i="1"/>
  <c r="U326" i="1"/>
  <c r="X325" i="1"/>
  <c r="Z327" i="1"/>
  <c r="Z339" i="1"/>
  <c r="Z358" i="1"/>
  <c r="X367" i="1"/>
  <c r="Z369" i="1"/>
  <c r="Z373" i="1"/>
  <c r="Z377" i="1"/>
  <c r="Y384" i="1"/>
  <c r="Z386" i="1"/>
  <c r="Z394" i="1"/>
  <c r="Z407" i="1"/>
  <c r="Z409" i="1"/>
  <c r="Z427" i="1"/>
  <c r="Z438" i="1"/>
  <c r="Z440" i="1"/>
  <c r="Z444" i="1"/>
  <c r="Z451" i="1"/>
  <c r="Z474" i="1"/>
  <c r="Z494" i="1"/>
  <c r="N545" i="1"/>
  <c r="V545" i="1"/>
  <c r="Z504" i="1"/>
  <c r="Z506" i="1"/>
  <c r="Y515" i="1"/>
  <c r="Z516" i="1"/>
  <c r="Z522" i="1"/>
  <c r="Z541" i="1"/>
  <c r="Y544" i="1"/>
  <c r="Z544" i="1" s="1"/>
  <c r="Z557" i="1"/>
  <c r="Z602" i="1"/>
  <c r="Z610" i="1"/>
  <c r="Z626" i="1"/>
  <c r="X644" i="1"/>
  <c r="Z652" i="1"/>
  <c r="Z659" i="1"/>
  <c r="Z673" i="1"/>
  <c r="Z704" i="1"/>
  <c r="Z765" i="1"/>
  <c r="Y188" i="1"/>
  <c r="Q239" i="1"/>
  <c r="Z257" i="1"/>
  <c r="P485" i="1"/>
  <c r="S77" i="1"/>
  <c r="Y183" i="1"/>
  <c r="Z64" i="1"/>
  <c r="Z91" i="1"/>
  <c r="Z93" i="1"/>
  <c r="Z97" i="1"/>
  <c r="Y115" i="1"/>
  <c r="Z155" i="1"/>
  <c r="J239" i="1"/>
  <c r="R239" i="1"/>
  <c r="Z209" i="1"/>
  <c r="Y305" i="1"/>
  <c r="Y325" i="1"/>
  <c r="J385" i="1"/>
  <c r="X341" i="1"/>
  <c r="Z410" i="1"/>
  <c r="X519" i="1"/>
  <c r="Z561" i="1"/>
  <c r="Y76" i="1"/>
  <c r="Z151" i="1"/>
  <c r="U77" i="1"/>
  <c r="M189" i="1"/>
  <c r="U189" i="1"/>
  <c r="U286" i="1" s="1"/>
  <c r="Z198" i="1"/>
  <c r="Z206" i="1"/>
  <c r="Z230" i="1"/>
  <c r="Y238" i="1"/>
  <c r="Z262" i="1"/>
  <c r="Z275" i="1"/>
  <c r="N326" i="1"/>
  <c r="V326" i="1"/>
  <c r="X305" i="1"/>
  <c r="S385" i="1"/>
  <c r="Z347" i="1"/>
  <c r="Z356" i="1"/>
  <c r="Z378" i="1"/>
  <c r="Z402" i="1"/>
  <c r="Z425" i="1"/>
  <c r="Z441" i="1"/>
  <c r="Z452" i="1"/>
  <c r="Z454" i="1"/>
  <c r="Z473" i="1"/>
  <c r="Z507" i="1"/>
  <c r="Z511" i="1"/>
  <c r="Z532" i="1"/>
  <c r="Z30" i="1"/>
  <c r="Z158" i="1"/>
  <c r="T77" i="1"/>
  <c r="Z34" i="1"/>
  <c r="Z20" i="1"/>
  <c r="Z23" i="1"/>
  <c r="Z28" i="1"/>
  <c r="Z44" i="1"/>
  <c r="Z58" i="1"/>
  <c r="Z72" i="1"/>
  <c r="Z82" i="1"/>
  <c r="K150" i="1"/>
  <c r="S150" i="1"/>
  <c r="Z112" i="1"/>
  <c r="Z117" i="1"/>
  <c r="Z120" i="1"/>
  <c r="Z123" i="1"/>
  <c r="Z127" i="1"/>
  <c r="Z171" i="1"/>
  <c r="Z227" i="1"/>
  <c r="Z240" i="1"/>
  <c r="K285" i="1"/>
  <c r="S285" i="1"/>
  <c r="Z288" i="1"/>
  <c r="Z291" i="1"/>
  <c r="O326" i="1"/>
  <c r="W326" i="1"/>
  <c r="Z312" i="1"/>
  <c r="Z331" i="1"/>
  <c r="Z351" i="1"/>
  <c r="K424" i="1"/>
  <c r="S424" i="1"/>
  <c r="X417" i="1"/>
  <c r="Z419" i="1"/>
  <c r="Y423" i="1"/>
  <c r="Z496" i="1"/>
  <c r="Y500" i="1"/>
  <c r="Y542" i="1"/>
  <c r="X571" i="1"/>
  <c r="X263" i="1"/>
  <c r="T326" i="1"/>
  <c r="X423" i="1"/>
  <c r="J647" i="1"/>
  <c r="R647" i="1"/>
  <c r="T150" i="1"/>
  <c r="Z79" i="1"/>
  <c r="Z109" i="1"/>
  <c r="Q150" i="1"/>
  <c r="Z231" i="1"/>
  <c r="X238" i="1"/>
  <c r="M285" i="1"/>
  <c r="U285" i="1"/>
  <c r="Z271" i="1"/>
  <c r="Y322" i="1"/>
  <c r="Z489" i="1"/>
  <c r="Z537" i="1"/>
  <c r="Z573" i="1"/>
  <c r="L150" i="1"/>
  <c r="Z50" i="1"/>
  <c r="Z26" i="1"/>
  <c r="Z33" i="1"/>
  <c r="Z42" i="1"/>
  <c r="Y46" i="1"/>
  <c r="Z63" i="1"/>
  <c r="Z70" i="1"/>
  <c r="Z90" i="1"/>
  <c r="Z96" i="1"/>
  <c r="Z103" i="1"/>
  <c r="Z106" i="1"/>
  <c r="Z113" i="1"/>
  <c r="Y149" i="1"/>
  <c r="Z154" i="1"/>
  <c r="Z172" i="1"/>
  <c r="Z217" i="1"/>
  <c r="Z219" i="1"/>
  <c r="Z248" i="1"/>
  <c r="Z251" i="1"/>
  <c r="Z260" i="1"/>
  <c r="Z265" i="1"/>
  <c r="Y317" i="1"/>
  <c r="Z336" i="1"/>
  <c r="O385" i="1"/>
  <c r="W385" i="1"/>
  <c r="Z376" i="1"/>
  <c r="Z380" i="1"/>
  <c r="Z404" i="1"/>
  <c r="Q424" i="1"/>
  <c r="Z534" i="1"/>
  <c r="Y381" i="1"/>
  <c r="N424" i="1"/>
  <c r="V424" i="1"/>
  <c r="N485" i="1"/>
  <c r="V485" i="1"/>
  <c r="Z442" i="1"/>
  <c r="Z475" i="1"/>
  <c r="K545" i="1"/>
  <c r="S545" i="1"/>
  <c r="Z543" i="1"/>
  <c r="Y571" i="1"/>
  <c r="Z625" i="1"/>
  <c r="Z641" i="1"/>
  <c r="Q767" i="1"/>
  <c r="Z737" i="1"/>
  <c r="Y742" i="1"/>
  <c r="Y766" i="1"/>
  <c r="Z301" i="1"/>
  <c r="Z308" i="1"/>
  <c r="X311" i="1"/>
  <c r="Z337" i="1"/>
  <c r="Y341" i="1"/>
  <c r="Z357" i="1"/>
  <c r="X381" i="1"/>
  <c r="Z392" i="1"/>
  <c r="Z398" i="1"/>
  <c r="W424" i="1"/>
  <c r="Z412" i="1"/>
  <c r="Y417" i="1"/>
  <c r="Y439" i="1"/>
  <c r="W485" i="1"/>
  <c r="Z455" i="1"/>
  <c r="Z468" i="1"/>
  <c r="Z481" i="1"/>
  <c r="Z497" i="1"/>
  <c r="L545" i="1"/>
  <c r="T545" i="1"/>
  <c r="Z512" i="1"/>
  <c r="Z521" i="1"/>
  <c r="Z525" i="1"/>
  <c r="Z535" i="1"/>
  <c r="X542" i="1"/>
  <c r="Z546" i="1"/>
  <c r="Z553" i="1"/>
  <c r="Z570" i="1"/>
  <c r="Z601" i="1"/>
  <c r="Z611" i="1"/>
  <c r="J767" i="1"/>
  <c r="R767" i="1"/>
  <c r="Z741" i="1"/>
  <c r="Z762" i="1"/>
  <c r="X766" i="1"/>
  <c r="Z598" i="1"/>
  <c r="Z608" i="1"/>
  <c r="Y613" i="1"/>
  <c r="Z639" i="1"/>
  <c r="Z648" i="1"/>
  <c r="Z661" i="1"/>
  <c r="P681" i="1"/>
  <c r="P708" i="1" s="1"/>
  <c r="Z686" i="1"/>
  <c r="Z689" i="1"/>
  <c r="Z715" i="1"/>
  <c r="K767" i="1"/>
  <c r="S767" i="1"/>
  <c r="Z729" i="1"/>
  <c r="X756" i="1"/>
  <c r="Z758" i="1"/>
  <c r="Z763" i="1"/>
  <c r="Z208" i="1"/>
  <c r="Y218" i="1"/>
  <c r="Z222" i="1"/>
  <c r="Z234" i="1"/>
  <c r="Z237" i="1"/>
  <c r="J285" i="1"/>
  <c r="R285" i="1"/>
  <c r="Z255" i="1"/>
  <c r="W285" i="1"/>
  <c r="Z314" i="1"/>
  <c r="X317" i="1"/>
  <c r="X322" i="1"/>
  <c r="Z323" i="1"/>
  <c r="Y354" i="1"/>
  <c r="Y367" i="1"/>
  <c r="Z367" i="1" s="1"/>
  <c r="Z379" i="1"/>
  <c r="X384" i="1"/>
  <c r="J424" i="1"/>
  <c r="R424" i="1"/>
  <c r="Z420" i="1"/>
  <c r="J485" i="1"/>
  <c r="R485" i="1"/>
  <c r="Z469" i="1"/>
  <c r="Z477" i="1"/>
  <c r="Z495" i="1"/>
  <c r="Z518" i="1"/>
  <c r="P545" i="1"/>
  <c r="Z529" i="1"/>
  <c r="Z533" i="1"/>
  <c r="Z547" i="1"/>
  <c r="Z551" i="1"/>
  <c r="Z568" i="1"/>
  <c r="Z609" i="1"/>
  <c r="N647" i="1"/>
  <c r="N708" i="1" s="1"/>
  <c r="V647" i="1"/>
  <c r="Z632" i="1"/>
  <c r="Y646" i="1"/>
  <c r="Z649" i="1"/>
  <c r="J681" i="1"/>
  <c r="R681" i="1"/>
  <c r="X681" i="1" s="1"/>
  <c r="Z690" i="1"/>
  <c r="X696" i="1"/>
  <c r="Y706" i="1"/>
  <c r="Z719" i="1"/>
  <c r="M767" i="1"/>
  <c r="U767" i="1"/>
  <c r="Z730" i="1"/>
  <c r="Z733" i="1"/>
  <c r="Z764" i="1"/>
  <c r="Z492" i="1"/>
  <c r="Z501" i="1"/>
  <c r="Z530" i="1"/>
  <c r="Z540" i="1"/>
  <c r="Z548" i="1"/>
  <c r="Z564" i="1"/>
  <c r="W572" i="1"/>
  <c r="Z586" i="1"/>
  <c r="Z596" i="1"/>
  <c r="Z606" i="1"/>
  <c r="W647" i="1"/>
  <c r="Z645" i="1"/>
  <c r="Z705" i="1"/>
  <c r="N767" i="1"/>
  <c r="V767" i="1"/>
  <c r="X587" i="1"/>
  <c r="Z618" i="1"/>
  <c r="X646" i="1"/>
  <c r="Z650" i="1"/>
  <c r="M681" i="1"/>
  <c r="U681" i="1"/>
  <c r="Y678" i="1"/>
  <c r="Z678" i="1" s="1"/>
  <c r="Z679" i="1"/>
  <c r="X706" i="1"/>
  <c r="Y721" i="1"/>
  <c r="Y756" i="1"/>
  <c r="X760" i="1"/>
  <c r="Z760" i="1" s="1"/>
  <c r="P77" i="1"/>
  <c r="Y132" i="1"/>
  <c r="Z132" i="1" s="1"/>
  <c r="P285" i="1"/>
  <c r="Y272" i="1"/>
  <c r="Q77" i="1"/>
  <c r="X183" i="1"/>
  <c r="P189" i="1"/>
  <c r="O239" i="1"/>
  <c r="O286" i="1" s="1"/>
  <c r="Y212" i="1"/>
  <c r="X224" i="1"/>
  <c r="X276" i="1"/>
  <c r="J77" i="1"/>
  <c r="R77" i="1"/>
  <c r="Z111" i="1"/>
  <c r="Y140" i="1"/>
  <c r="Z140" i="1" s="1"/>
  <c r="Z167" i="1"/>
  <c r="Z193" i="1"/>
  <c r="L239" i="1"/>
  <c r="L286" i="1" s="1"/>
  <c r="T239" i="1"/>
  <c r="Z211" i="1"/>
  <c r="Y302" i="1"/>
  <c r="P326" i="1"/>
  <c r="X302" i="1"/>
  <c r="Z121" i="1"/>
  <c r="Z139" i="1"/>
  <c r="X149" i="1"/>
  <c r="Z177" i="1"/>
  <c r="S189" i="1"/>
  <c r="Z213" i="1"/>
  <c r="Z233" i="1"/>
  <c r="Z295" i="1"/>
  <c r="Q326" i="1"/>
  <c r="Z307" i="1"/>
  <c r="Z319" i="1"/>
  <c r="K77" i="1"/>
  <c r="T189" i="1"/>
  <c r="N239" i="1"/>
  <c r="V239" i="1"/>
  <c r="V286" i="1" s="1"/>
  <c r="X212" i="1"/>
  <c r="L77" i="1"/>
  <c r="X92" i="1"/>
  <c r="X115" i="1"/>
  <c r="Y165" i="1"/>
  <c r="K189" i="1"/>
  <c r="N77" i="1"/>
  <c r="V77" i="1"/>
  <c r="M77" i="1"/>
  <c r="Y92" i="1"/>
  <c r="Z95" i="1"/>
  <c r="Z125" i="1"/>
  <c r="Z153" i="1"/>
  <c r="W189" i="1"/>
  <c r="W286" i="1" s="1"/>
  <c r="X204" i="1"/>
  <c r="Y224" i="1"/>
  <c r="Z245" i="1"/>
  <c r="N285" i="1"/>
  <c r="V285" i="1"/>
  <c r="Y276" i="1"/>
  <c r="Y284" i="1"/>
  <c r="R326" i="1"/>
  <c r="Z329" i="1"/>
  <c r="O77" i="1"/>
  <c r="Z89" i="1"/>
  <c r="Z107" i="1"/>
  <c r="J189" i="1"/>
  <c r="J286" i="1" s="1"/>
  <c r="R189" i="1"/>
  <c r="X165" i="1"/>
  <c r="Y204" i="1"/>
  <c r="Z207" i="1"/>
  <c r="Z225" i="1"/>
  <c r="Z277" i="1"/>
  <c r="Z287" i="1"/>
  <c r="Z313" i="1"/>
  <c r="X253" i="1"/>
  <c r="L385" i="1"/>
  <c r="T385" i="1"/>
  <c r="Z370" i="1"/>
  <c r="Z396" i="1"/>
  <c r="Y453" i="1"/>
  <c r="Z453" i="1" s="1"/>
  <c r="Y478" i="1"/>
  <c r="Y614" i="1"/>
  <c r="Z694" i="1"/>
  <c r="Z744" i="1"/>
  <c r="Y253" i="1"/>
  <c r="X362" i="1"/>
  <c r="Y408" i="1"/>
  <c r="Z460" i="1"/>
  <c r="J545" i="1"/>
  <c r="X500" i="1"/>
  <c r="R545" i="1"/>
  <c r="X505" i="1"/>
  <c r="Y519" i="1"/>
  <c r="Z550" i="1"/>
  <c r="Z591" i="1"/>
  <c r="Z667" i="1"/>
  <c r="X707" i="1"/>
  <c r="N385" i="1"/>
  <c r="V385" i="1"/>
  <c r="Q385" i="1"/>
  <c r="L572" i="1"/>
  <c r="T572" i="1"/>
  <c r="T708" i="1" s="1"/>
  <c r="Y707" i="1"/>
  <c r="R385" i="1"/>
  <c r="O545" i="1"/>
  <c r="M572" i="1"/>
  <c r="U572" i="1"/>
  <c r="X614" i="1"/>
  <c r="O767" i="1"/>
  <c r="W767" i="1"/>
  <c r="Z388" i="1"/>
  <c r="Z432" i="1"/>
  <c r="Q485" i="1"/>
  <c r="Z480" i="1"/>
  <c r="M545" i="1"/>
  <c r="U545" i="1"/>
  <c r="Z558" i="1"/>
  <c r="V708" i="1"/>
  <c r="Z577" i="1"/>
  <c r="Z600" i="1"/>
  <c r="Y644" i="1"/>
  <c r="Y662" i="1"/>
  <c r="O681" i="1"/>
  <c r="Z700" i="1"/>
  <c r="Z722" i="1"/>
  <c r="Y572" i="1"/>
  <c r="O647" i="1"/>
  <c r="Y629" i="1"/>
  <c r="Z643" i="1"/>
  <c r="Z752" i="1"/>
  <c r="Y505" i="1"/>
  <c r="Z676" i="1"/>
  <c r="Z738" i="1"/>
  <c r="K385" i="1"/>
  <c r="O424" i="1"/>
  <c r="Y400" i="1"/>
  <c r="X400" i="1"/>
  <c r="O485" i="1"/>
  <c r="Q545" i="1"/>
  <c r="K708" i="1"/>
  <c r="S708" i="1"/>
  <c r="X439" i="1"/>
  <c r="R572" i="1"/>
  <c r="X721" i="1"/>
  <c r="P767" i="1"/>
  <c r="Y560" i="1"/>
  <c r="Y587" i="1"/>
  <c r="Y696" i="1"/>
  <c r="P286" i="1" l="1"/>
  <c r="Z76" i="1"/>
  <c r="Z362" i="1"/>
  <c r="Z284" i="1"/>
  <c r="Z560" i="1"/>
  <c r="Z384" i="1"/>
  <c r="Z680" i="1"/>
  <c r="Z696" i="1"/>
  <c r="Q286" i="1"/>
  <c r="Q768" i="1" s="1"/>
  <c r="Z311" i="1"/>
  <c r="Z325" i="1"/>
  <c r="Z515" i="1"/>
  <c r="Z354" i="1"/>
  <c r="Z181" i="1"/>
  <c r="Z188" i="1"/>
  <c r="Z25" i="1"/>
  <c r="Z414" i="1"/>
  <c r="Z478" i="1"/>
  <c r="Z484" i="1"/>
  <c r="X485" i="1"/>
  <c r="Z587" i="1"/>
  <c r="L708" i="1"/>
  <c r="Z400" i="1"/>
  <c r="N286" i="1"/>
  <c r="Z263" i="1"/>
  <c r="X189" i="1"/>
  <c r="Z46" i="1"/>
  <c r="Z305" i="1"/>
  <c r="X150" i="1"/>
  <c r="Z37" i="1"/>
  <c r="Z51" i="1"/>
  <c r="Z408" i="1"/>
  <c r="Z721" i="1"/>
  <c r="Z629" i="1"/>
  <c r="X545" i="1"/>
  <c r="Z500" i="1"/>
  <c r="Z613" i="1"/>
  <c r="Z212" i="1"/>
  <c r="Z272" i="1"/>
  <c r="Y150" i="1"/>
  <c r="Z662" i="1"/>
  <c r="Z218" i="1"/>
  <c r="Z571" i="1"/>
  <c r="X285" i="1"/>
  <c r="Z149" i="1"/>
  <c r="Y681" i="1"/>
  <c r="Z681" i="1" s="1"/>
  <c r="Z238" i="1"/>
  <c r="M708" i="1"/>
  <c r="M768" i="1" s="1"/>
  <c r="Z646" i="1"/>
  <c r="Z519" i="1"/>
  <c r="Z381" i="1"/>
  <c r="M286" i="1"/>
  <c r="Z341" i="1"/>
  <c r="Z253" i="1"/>
  <c r="Z706" i="1"/>
  <c r="Z317" i="1"/>
  <c r="Z742" i="1"/>
  <c r="Z165" i="1"/>
  <c r="J708" i="1"/>
  <c r="Z417" i="1"/>
  <c r="Y326" i="1"/>
  <c r="X239" i="1"/>
  <c r="Z644" i="1"/>
  <c r="Z542" i="1"/>
  <c r="Y424" i="1"/>
  <c r="Z322" i="1"/>
  <c r="X326" i="1"/>
  <c r="W708" i="1"/>
  <c r="W768" i="1" s="1"/>
  <c r="S286" i="1"/>
  <c r="S768" i="1" s="1"/>
  <c r="Z471" i="1"/>
  <c r="Y647" i="1"/>
  <c r="Z614" i="1"/>
  <c r="K286" i="1"/>
  <c r="K768" i="1" s="1"/>
  <c r="T286" i="1"/>
  <c r="Y285" i="1"/>
  <c r="Z285" i="1" s="1"/>
  <c r="Z766" i="1"/>
  <c r="U708" i="1"/>
  <c r="U768" i="1" s="1"/>
  <c r="Y385" i="1"/>
  <c r="N768" i="1"/>
  <c r="X424" i="1"/>
  <c r="Z424" i="1" s="1"/>
  <c r="Z423" i="1"/>
  <c r="J768" i="1"/>
  <c r="L768" i="1"/>
  <c r="Z439" i="1"/>
  <c r="Z115" i="1"/>
  <c r="Z183" i="1"/>
  <c r="Z92" i="1"/>
  <c r="Z756" i="1"/>
  <c r="X767" i="1"/>
  <c r="X647" i="1"/>
  <c r="V768" i="1"/>
  <c r="Z505" i="1"/>
  <c r="R286" i="1"/>
  <c r="T768" i="1"/>
  <c r="X77" i="1"/>
  <c r="Z276" i="1"/>
  <c r="Y189" i="1"/>
  <c r="Z224" i="1"/>
  <c r="Z707" i="1"/>
  <c r="Z204" i="1"/>
  <c r="Y485" i="1"/>
  <c r="Z485" i="1" s="1"/>
  <c r="Y767" i="1"/>
  <c r="Y545" i="1"/>
  <c r="Z545" i="1" s="1"/>
  <c r="Z302" i="1"/>
  <c r="Y239" i="1"/>
  <c r="P768" i="1"/>
  <c r="Y77" i="1"/>
  <c r="R708" i="1"/>
  <c r="X708" i="1" s="1"/>
  <c r="X572" i="1"/>
  <c r="Z572" i="1" s="1"/>
  <c r="O708" i="1"/>
  <c r="Y708" i="1" s="1"/>
  <c r="X385" i="1"/>
  <c r="Z150" i="1" l="1"/>
  <c r="Y286" i="1"/>
  <c r="Z385" i="1"/>
  <c r="Z189" i="1"/>
  <c r="Z239" i="1"/>
  <c r="Z326" i="1"/>
  <c r="Z647" i="1"/>
  <c r="Z767" i="1"/>
  <c r="Z708" i="1"/>
  <c r="Z77" i="1"/>
  <c r="O768" i="1"/>
  <c r="Y768" i="1" s="1"/>
  <c r="X286" i="1"/>
  <c r="R768" i="1"/>
  <c r="X768" i="1" s="1"/>
  <c r="Z286" i="1" l="1"/>
  <c r="Z768" i="1"/>
</calcChain>
</file>

<file path=xl/sharedStrings.xml><?xml version="1.0" encoding="utf-8"?>
<sst xmlns="http://schemas.openxmlformats.org/spreadsheetml/2006/main" count="12738" uniqueCount="564">
  <si>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</si>
  <si>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</si>
  <si>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</si>
  <si>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</si>
  <si>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t>
  </si>
  <si>
    <t>INCLUYE LAS MODIFICACIONES PRESUPUESTARIAS PENDIENTES DE APLICACIÓN</t>
  </si>
  <si>
    <t>CORTE AL 29 DE ENERO DEL 2021</t>
  </si>
  <si>
    <t>Hora: 10:00:03</t>
  </si>
  <si>
    <t>PROGRAMA</t>
  </si>
  <si>
    <t>SUBPROGRAMA</t>
  </si>
  <si>
    <t>PARTIDA</t>
  </si>
  <si>
    <t>SUBPARTIDA</t>
  </si>
  <si>
    <t>IP</t>
  </si>
  <si>
    <t>F.F</t>
  </si>
  <si>
    <t>CE</t>
  </si>
  <si>
    <t>CF</t>
  </si>
  <si>
    <t>DESCRIPCIÓN</t>
  </si>
  <si>
    <t>PRESUPUESTO INICIAL</t>
  </si>
  <si>
    <t>PRESUPUESTO ACTUAL</t>
  </si>
  <si>
    <t>TRASLADO DE PARTIDAS LEY 6746 
(H-008)</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</si>
  <si>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</si>
  <si>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</si>
  <si>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</si>
  <si>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</si>
  <si>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</si>
  <si>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</si>
  <si>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</si>
  <si>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</si>
  <si>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</si>
  <si>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</si>
  <si>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</si>
  <si>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</si>
  <si>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</si>
  <si>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</si>
  <si>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</si>
  <si>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</si>
  <si>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</si>
  <si>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</si>
  <si>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</si>
  <si>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</si>
  <si>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</si>
  <si>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</si>
  <si>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</si>
  <si>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</si>
  <si>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</si>
  <si>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</si>
  <si>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</si>
  <si>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</si>
  <si>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</si>
  <si>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</si>
  <si>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</si>
  <si>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</si>
  <si>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</si>
  <si>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</si>
  <si>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</si>
  <si>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</si>
  <si>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</si>
  <si>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</si>
  <si>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Céd. Jur 4-000-042147</t>
  </si>
  <si>
    <t>00405</t>
  </si>
  <si>
    <t>BANCO POPULAR Y DE DESARROLLO COMUNAL.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</si>
  <si>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</si>
  <si>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</si>
  <si>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</si>
  <si>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00503</t>
  </si>
  <si>
    <t>00504</t>
  </si>
  <si>
    <t>JUNTA DE PENSIONES Y JUBILACIONES DEL MAGISTERIO NACIONAL.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</si>
  <si>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</si>
  <si>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</si>
  <si>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</si>
  <si>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</si>
  <si>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</si>
  <si>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</si>
  <si>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</si>
  <si>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</si>
  <si>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</si>
  <si>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</si>
  <si>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</si>
  <si>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</si>
  <si>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</si>
  <si>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</si>
  <si>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</si>
  <si>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</si>
  <si>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</si>
  <si>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</si>
  <si>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</si>
  <si>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</si>
  <si>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</si>
  <si>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</si>
  <si>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</si>
  <si>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</si>
  <si>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</si>
  <si>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</si>
  <si>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</si>
  <si>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</si>
  <si>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</si>
  <si>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</si>
  <si>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</si>
  <si>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</si>
  <si>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</si>
  <si>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</si>
  <si>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</si>
  <si>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</si>
  <si>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</si>
  <si>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</si>
  <si>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</si>
  <si>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</si>
  <si>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</si>
  <si>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</si>
  <si>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</si>
  <si>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</si>
  <si>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</si>
  <si>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</si>
  <si>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</si>
  <si>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</si>
  <si>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</si>
  <si>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</si>
  <si>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</si>
  <si>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</si>
  <si>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</si>
  <si>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</si>
  <si>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</si>
  <si>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</si>
  <si>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</si>
  <si>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204</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</si>
  <si>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</si>
  <si>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</si>
  <si>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</si>
  <si>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</si>
  <si>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</si>
  <si>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</si>
  <si>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</si>
  <si>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</si>
  <si>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</si>
  <si>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</si>
  <si>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</si>
  <si>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</si>
  <si>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</si>
  <si>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</si>
  <si>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</si>
  <si>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</si>
  <si>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</si>
  <si>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</si>
  <si>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</si>
  <si>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</si>
  <si>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</si>
  <si>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</si>
  <si>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</si>
  <si>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</si>
  <si>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</si>
  <si>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</si>
  <si>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</si>
  <si>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</si>
  <si>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</si>
  <si>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</si>
  <si>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</si>
  <si>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</si>
  <si>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</si>
  <si>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</si>
  <si>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</si>
  <si>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</si>
  <si>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</si>
  <si>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</si>
  <si>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</si>
  <si>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</si>
  <si>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</si>
  <si>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</si>
  <si>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</si>
  <si>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</si>
  <si>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</si>
  <si>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</si>
  <si>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</si>
  <si>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</si>
  <si>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</si>
  <si>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</si>
  <si>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</si>
  <si>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</si>
  <si>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</si>
  <si>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</si>
  <si>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</si>
  <si>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</si>
  <si>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</si>
  <si>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</si>
  <si>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</si>
  <si>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</si>
  <si>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</si>
  <si>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</si>
  <si>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</si>
  <si>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</si>
  <si>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</si>
  <si>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</si>
  <si>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</si>
  <si>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</si>
  <si>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</si>
  <si>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</si>
  <si>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</si>
  <si>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</si>
  <si>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</si>
  <si>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</si>
  <si>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</si>
  <si>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</si>
  <si>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</si>
  <si>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</si>
  <si>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</si>
  <si>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</si>
  <si>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</si>
  <si>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</si>
  <si>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</si>
  <si>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</si>
  <si>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</si>
  <si>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</si>
  <si>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</si>
  <si>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</si>
  <si>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</si>
  <si>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</si>
  <si>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</si>
  <si>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</si>
  <si>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</si>
  <si>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</si>
  <si>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</si>
  <si>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</si>
  <si>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</si>
  <si>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</si>
  <si>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</si>
  <si>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</si>
  <si>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</si>
  <si>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</si>
  <si>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</si>
  <si>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</si>
  <si>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</si>
  <si>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</si>
  <si>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</si>
  <si>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</si>
  <si>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</si>
  <si>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</si>
  <si>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</si>
  <si>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</si>
  <si>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</si>
  <si>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</si>
  <si>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BANCO POPULAR Y DE DESARROLLO COMUNAL. (BPDC)  (SEGÚN LEY No. 4351 DEL 11 DE JULIO DE 1969, LEY ORGÁNICA DEL B.P.D.C.). Céd. Jur 4-000-042152</t>
  </si>
  <si>
    <t>CAJA COSTARRICENSE DE SEGURO SOCIAL. (CCSS)  (APORTE PATRONAL AL RÉGIMEN DE PENSIONES, SEGÚN LEY DE PROTECCIÓN AL TRABAJADOR No. 7983 DEL 16 DE FEBRERO DEL 2000). Céd. Jur 4-000-042147</t>
  </si>
  <si>
    <t>CAJA COSTARRICENSE DE SEGURO SOCIAL. (CCSS)  (APORTE PATRONAL AL FONDO DE CAPITALIZACIÓN LABORAL, SEGÚN LEY DE PROTECCIÓN AL TRABAJADOR No. 7983 DEL 16 DE FEBRERO DEL 2000). Céd. Jur 4-000-042147</t>
  </si>
  <si>
    <t>JUNTA DE PENSIONES Y JUBILACIONES DEL MAGISTERIO NACIONAL.  (COTIZACION PATRONAL ART No 41 DE LA LEY No.7531 DEL 10/07/1995). Céd. Jur 3-007-117191</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</si>
  <si>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</si>
  <si>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</si>
  <si>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</si>
  <si>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</si>
  <si>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</si>
  <si>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CAJA COSTARRICENSE DE SEGURO SOCIAL. (CCSS)  (CONTRIBUCIÓN ESTATAL AL SEGURO DE SALUD, SEGÚN LEY No. 17 DEL 22 DE OCTUBRE DE 1943, LEY CONSTITUTIVA DE LA C.C.S.S. Y REGLAMENTO No. 7082 DEL 03 DE DICIEMBRE DE 1996 Y SUS REFORMAS). Céd. Jur 4-000-042147</t>
  </si>
  <si>
    <t>JUNTA DE PENSIONES Y JUBILACIONES DEL MAGISTERIO NACIONAL.  (COTIZACIÓN ESTATAL DE ACUERDO CON EL ARTÍCULO 15 DE LA LEY No.7531 DE 10/07/1995). Céd. Jur Céd. Jur 3-007-11719</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</si>
  <si>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</si>
  <si>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</si>
  <si>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</si>
  <si>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</si>
  <si>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</si>
  <si>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</si>
  <si>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</si>
  <si>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</si>
  <si>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</si>
  <si>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</si>
  <si>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</si>
  <si>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</si>
  <si>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</si>
  <si>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</si>
  <si>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</si>
  <si>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</si>
  <si>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</si>
  <si>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</si>
  <si>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</si>
  <si>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</si>
  <si>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</si>
  <si>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</si>
  <si>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</si>
  <si>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</si>
  <si>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</si>
  <si>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</si>
  <si>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</si>
  <si>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</si>
  <si>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60102</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</si>
  <si>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</si>
  <si>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</si>
  <si>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</si>
  <si>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</si>
  <si>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</si>
  <si>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</si>
  <si>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</si>
  <si>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</si>
  <si>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</si>
  <si>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</si>
  <si>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</si>
  <si>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50107</t>
  </si>
  <si>
    <t xml:space="preserve">EQUIPO Y MOBILIARIO EDUCACIONAL, DEPORTIVO Y RECREATIVO  </t>
  </si>
  <si>
    <t>EDIFICIOS (PARA PROCESO DE CONSTRUCCIÓN MEDIANTE MODALIDAD LLAVE EN MANO DE LAS INSTALACIONES EDUCATIVAS).</t>
  </si>
  <si>
    <t>JUNTA DE PENSIONES Y JUBILACIONES DEL MAGISTERIO NACIONAL.  (COTIZACIÓN ESTATAL DE ACUERDO CON EL ARTÍCULO 15 DE LA LEY No.7531 DE 10/07/1995). Céd. Jur 3-007-117191</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</si>
  <si>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</si>
  <si>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</si>
  <si>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</si>
  <si>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</si>
  <si>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Total 7</t>
  </si>
  <si>
    <t>Total 554</t>
  </si>
  <si>
    <t>555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</si>
  <si>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</si>
  <si>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</si>
  <si>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</si>
  <si>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</si>
  <si>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</si>
  <si>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</si>
  <si>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</si>
  <si>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</si>
  <si>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</si>
  <si>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</si>
  <si>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</si>
  <si>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</si>
  <si>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</si>
  <si>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</si>
  <si>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</si>
  <si>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</si>
  <si>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</si>
  <si>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</si>
  <si>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</si>
  <si>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</si>
  <si>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</si>
  <si>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JUNTA DE PENSIONES Y JUBILACIONES DEL MAGISTERIO NACIONAL.  (COTIZACION PATRONAL ART No. 41 DE LA LEY No.7531 DEL 10/07/1995). Céd. Jur 3-007-117191</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</si>
  <si>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</si>
  <si>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</si>
  <si>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10501</t>
  </si>
  <si>
    <t xml:space="preserve">TRANSPORTE DENTRO DEL PAÍS  </t>
  </si>
  <si>
    <t>JUNTA DE PENSIONES Y JUBILACIONES DEL MAGISTERIO NACIONAL.  (COTIZACIÓN ESTATAL DE ACUERDO CON EL ARTÍCULO No. 15 DE LA LEY No.7531 DE 10/07/1995). Céd. Jur 3-007-117191</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</si>
  <si>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EL CENTRO INTERNACIONAL DE ESTUDIOS PEDAGOGICOS (CIEP) DEL 18-7-2019). Céd. Jur 3-002-104737</t>
  </si>
  <si>
    <t>Total 556</t>
  </si>
  <si>
    <t>557</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</si>
  <si>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</si>
  <si>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</si>
  <si>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</si>
  <si>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</si>
  <si>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</si>
  <si>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</si>
  <si>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</si>
  <si>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</si>
  <si>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</si>
  <si>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</si>
  <si>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</si>
  <si>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</si>
  <si>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</si>
  <si>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</si>
  <si>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60602</t>
  </si>
  <si>
    <t>REINTEGROS O DEVOLUCIONES (PARA SUFRAGAR LOS MONTOS CORRESPONDIENTES A REINTEGROS O DEVOLUCIONES GENERADAS DENTRO DEL MINISTERIO).</t>
  </si>
  <si>
    <t>Total 557</t>
  </si>
  <si>
    <t>558</t>
  </si>
  <si>
    <t>SERVICIOS EN CIENCIAS ECONÓMICAS Y SOCIALES (RECURSOS PARA EL PAGO DE LOS COSTOS INCURRIDOS PARA LA CONTRATACIÓN DE LOS SERVICIOS DE TRANSPORTE DE ESTUDIANTES EN RUTAS QUE CONTRATA EL MINISTERIO DE EDUCACIÓN PÚBLICA, BAJO LA MODALIDAD DE SERVICIOS ADJUDICADOS).</t>
  </si>
  <si>
    <t>OTROS SERVICIOS DE GESTIÓN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</si>
  <si>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</si>
  <si>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</si>
  <si>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</si>
  <si>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</si>
  <si>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</si>
  <si>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</si>
  <si>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</si>
  <si>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</si>
  <si>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</si>
  <si>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</si>
  <si>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</si>
  <si>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238</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</si>
  <si>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</si>
  <si>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</si>
  <si>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</si>
  <si>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</si>
  <si>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</si>
  <si>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</si>
  <si>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</si>
  <si>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</si>
  <si>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</si>
  <si>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</si>
  <si>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</si>
  <si>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</si>
  <si>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</si>
  <si>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</si>
  <si>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</si>
  <si>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</si>
  <si>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</si>
  <si>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</si>
  <si>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</si>
  <si>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</si>
  <si>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</si>
  <si>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Céd. 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</si>
  <si>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</si>
  <si>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</si>
  <si>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</si>
  <si>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</si>
  <si>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</si>
  <si>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</si>
  <si>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</si>
  <si>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</si>
  <si>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</si>
  <si>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</si>
  <si>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</si>
  <si>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</si>
  <si>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</si>
  <si>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</si>
  <si>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</si>
  <si>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</si>
  <si>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</si>
  <si>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</si>
  <si>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</si>
  <si>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</si>
  <si>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</si>
  <si>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</si>
  <si>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</si>
  <si>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</si>
  <si>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</si>
  <si>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</si>
  <si>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</si>
  <si>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235</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</si>
  <si>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</si>
  <si>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</si>
  <si>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</si>
  <si>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</si>
  <si>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</si>
  <si>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</si>
  <si>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</si>
  <si>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</si>
  <si>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</si>
  <si>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DENTRO DE LAS QUE DESTACAN: LAS GENERADAS A PARTIR DE SENTENCIAS JUDICIALES U OTRA RELACIONADA, DEUDAS POR CONCEPTO DE SERVICIOS PÚBLICOS E IMPUESTOS, EMERGENCIAS PROVOCADAS POR DESASTRES NATURALES, IMPORTE POR MATRÍCULA NO REPORTADA, SEGÚN ÁRTÍCULO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</si>
  <si>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</si>
  <si>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</si>
  <si>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</si>
  <si>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</si>
  <si>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</si>
  <si>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</si>
  <si>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</si>
  <si>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</si>
  <si>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</si>
  <si>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</si>
  <si>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</si>
  <si>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</si>
  <si>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</si>
  <si>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</si>
  <si>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POR SENTENCIAS JUDICIALES, DEUDAS POR CONCEPTO DE SERVICIOS PÚBLICOS E IMPUESTOS, EMERGENCIAS POR DESASTRES NATURALES, IMPORTE POR MATRÍCULA NO REPORTADA ENTRE OTROS, SEGÚN ARTÍCULO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</si>
  <si>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</si>
  <si>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</si>
  <si>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</si>
  <si>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</si>
  <si>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</si>
  <si>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</si>
  <si>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</si>
  <si>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</si>
  <si>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</si>
  <si>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ARTÍCULO No.78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</si>
  <si>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</si>
  <si>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</si>
  <si>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</si>
  <si>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</si>
  <si>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</si>
  <si>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</si>
  <si>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10306</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</si>
  <si>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</si>
  <si>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</si>
  <si>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</si>
  <si>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</si>
  <si>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</si>
  <si>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</si>
  <si>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</si>
  <si>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60202</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</si>
  <si>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</si>
  <si>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Total 574</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</si>
  <si>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</si>
  <si>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</si>
  <si>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</si>
  <si>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</si>
  <si>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</si>
  <si>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</si>
  <si>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</si>
  <si>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</si>
  <si>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</si>
  <si>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</si>
  <si>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</si>
  <si>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</si>
  <si>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</si>
  <si>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</si>
  <si>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</si>
  <si>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</si>
  <si>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</si>
  <si>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</si>
  <si>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</si>
  <si>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</si>
  <si>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</si>
  <si>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</si>
  <si>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</si>
  <si>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</si>
  <si>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</si>
  <si>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</si>
  <si>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</si>
  <si>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</si>
  <si>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</si>
  <si>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</si>
  <si>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</si>
  <si>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</si>
  <si>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</si>
  <si>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</si>
  <si>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</si>
  <si>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</si>
  <si>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</si>
  <si>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</si>
  <si>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</si>
  <si>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</si>
  <si>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</si>
  <si>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</si>
  <si>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</si>
  <si>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</si>
  <si>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</si>
  <si>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</si>
  <si>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</si>
  <si>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</si>
  <si>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</si>
  <si>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</si>
  <si>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</si>
  <si>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</si>
  <si>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</si>
  <si>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</si>
  <si>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</si>
  <si>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</si>
  <si>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</si>
  <si>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</si>
  <si>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</si>
  <si>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</si>
  <si>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</si>
  <si>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</si>
  <si>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</si>
  <si>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</si>
  <si>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</si>
  <si>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</si>
  <si>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</si>
  <si>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</si>
  <si>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</si>
  <si>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</si>
  <si>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</si>
  <si>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</si>
  <si>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</si>
  <si>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</si>
  <si>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</si>
  <si>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</si>
  <si>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</si>
  <si>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</si>
  <si>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</si>
  <si>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</si>
  <si>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</si>
  <si>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</si>
  <si>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</si>
  <si>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</si>
  <si>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</si>
  <si>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</si>
  <si>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</si>
  <si>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</si>
  <si>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</si>
  <si>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</si>
  <si>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</si>
  <si>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</si>
  <si>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</si>
  <si>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</si>
  <si>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</si>
  <si>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</si>
  <si>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</si>
  <si>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70302</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</si>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</sst>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43"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3"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3"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43"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3"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443FD2E2-9026-4888-ABAD-84F888508D7D}"/>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F731B9CC-EAEC-4D3F-B797-37CA0F29D324}"/>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770</xdr:row>
      <xdr:rowOff>0</xdr:rowOff>
    </xdr:from>
    <xdr:to>
      <xdr:col>13</xdr:col>
      <xdr:colOff>350634</xdr:colOff>
      <xdr:row>790</xdr:row>
      <xdr:rowOff>158729</xdr:rowOff>
    </xdr:to>
    <xdr:sp macro="" textlink="">
      <xdr:nvSpPr>
        <xdr:cNvPr id="3" name="CuadroTexto 2">
          <a:extLst>
            <a:ext uri="{FF2B5EF4-FFF2-40B4-BE49-F238E27FC236}">
              <a16:creationId xmlns:a16="http://schemas.microsoft.com/office/drawing/2014/main" id="{A1209334-7D76-4D64-8294-97BA4F6C8EC1}"/>
            </a:ext>
          </a:extLst>
        </xdr:cNvPr>
        <xdr:cNvSpPr txBox="1"/>
      </xdr:nvSpPr>
      <xdr:spPr>
        <a:xfrm>
          <a:off x="0" y="526294350"/>
          <a:ext cx="13761834" cy="3968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TRASLADO DE PARTIDAS LEY 6746 (H-008): corresponde a recursos que fueron incluidos en la modificación presupuestaria que fue presentada por la Dirección Financiera ante la Dirección General de Presupuesto Nacional del Ministerio de Hacienda el 21 de diciembre de 2020 mediante oficio DM-01330-12-2020.</a:t>
          </a:r>
        </a:p>
        <a:p>
          <a:r>
            <a:rPr lang="es-CR" sz="1100">
              <a:solidFill>
                <a:schemeClr val="dk1"/>
              </a:solidFill>
              <a:effectLst/>
              <a:latin typeface="+mn-lt"/>
              <a:ea typeface="+mn-ea"/>
              <a:cs typeface="+mn-cs"/>
            </a:rPr>
            <a:t>4- TRASLADO DE PARTIDAS COMPROMISOS NO DEVENGADOS (H-002): corresponde a recursos que fueron incluidos en la modificación presupuestaria que fue presentada por la Dirección Financiera ante la Dirección General de Presupuesto Nacional del Ministerio de Hacienda el 25 de enero de 2021 mediante oficio DM-0136-01-2021.</a:t>
          </a:r>
        </a:p>
        <a:p>
          <a:r>
            <a:rPr lang="es-CR" sz="1100">
              <a:solidFill>
                <a:schemeClr val="dk1"/>
              </a:solidFill>
              <a:effectLst/>
              <a:latin typeface="+mn-lt"/>
              <a:ea typeface="+mn-ea"/>
              <a:cs typeface="+mn-cs"/>
            </a:rPr>
            <a:t>5-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6- MONTO BLOQUEADO: corresponde a recursos bloqueados por el Ministerio de Hacienda. </a:t>
          </a:r>
        </a:p>
        <a:p>
          <a:r>
            <a:rPr lang="es-CR" sz="1100">
              <a:solidFill>
                <a:schemeClr val="dk1"/>
              </a:solidFill>
              <a:effectLst/>
              <a:latin typeface="+mn-lt"/>
              <a:ea typeface="+mn-ea"/>
              <a:cs typeface="+mn-cs"/>
            </a:rPr>
            <a:t>7- DISPONIBLE LIBERADO: corresponde a la porción de la cuota presupuestaria liberada que no ha sido utilizada. Los montos negativos que se reflejan en esta columna corresponden a los casos en que el Compromiso No Devengado (CND) resultó inferior a la cuota liberada para el primer trimestre del ejercicio económico 2021.</a:t>
          </a:r>
        </a:p>
        <a:p>
          <a:r>
            <a:rPr lang="es-CR" sz="1100">
              <a:solidFill>
                <a:schemeClr val="dk1"/>
              </a:solidFill>
              <a:effectLst/>
              <a:latin typeface="+mn-lt"/>
              <a:ea typeface="+mn-ea"/>
              <a:cs typeface="+mn-cs"/>
            </a:rPr>
            <a:t>8- PRESUPUESTO DISPONIBLE AJUSTADO: corresponde al Presupuesto Actual Ajustado afectado por los trámites ingresados en SIGAF reflejados en el Solicitado, Comprometido, Recepción de Mercancía y el Monto Bloqueado, los montos reflejados en negativo corresponden a subpartidas en las que se arrastró un importe de CND mayor al presupuesto previsto en la Ley de Presupuesto 2021 y que requieren de ajustes mediante modificación presupuestaria.</a:t>
          </a:r>
        </a:p>
        <a:p>
          <a:r>
            <a:rPr lang="es-CR" sz="1100">
              <a:solidFill>
                <a:schemeClr val="dk1"/>
              </a:solidFill>
              <a:effectLst/>
              <a:latin typeface="+mn-lt"/>
              <a:ea typeface="+mn-ea"/>
              <a:cs typeface="+mn-cs"/>
            </a:rPr>
            <a:t>9- EJECUCIÓN: representa el porcentaje del Presupuesto Actual Ajustado que se ha devengado.</a:t>
          </a:r>
        </a:p>
        <a:p>
          <a:r>
            <a:rPr lang="es-CR" sz="1100">
              <a:solidFill>
                <a:schemeClr val="dk1"/>
              </a:solidFill>
              <a:effectLst/>
              <a:latin typeface="+mn-lt"/>
              <a:ea typeface="+mn-ea"/>
              <a:cs typeface="+mn-cs"/>
            </a:rPr>
            <a:t>10-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11- ACUMULADO: es la sumatoria del porcentaje de ejecución y el porcentaje de documentos en tránsito en el SIGAF.</a:t>
          </a:r>
        </a:p>
        <a:p>
          <a:r>
            <a:rPr lang="es-CR" sz="1100">
              <a:solidFill>
                <a:schemeClr val="dk1"/>
              </a:solidFill>
              <a:effectLst/>
              <a:latin typeface="+mn-lt"/>
              <a:ea typeface="+mn-ea"/>
              <a:cs typeface="+mn-cs"/>
            </a:rPr>
            <a:t>12- Todos los porcentajes se calculan sobre el Presupuesto Actual Ajustado.</a:t>
          </a:r>
        </a:p>
        <a:p>
          <a:r>
            <a:rPr lang="es-CR" sz="1100">
              <a:solidFill>
                <a:schemeClr val="dk1"/>
              </a:solidFill>
              <a:effectLst/>
              <a:latin typeface="+mn-lt"/>
              <a:ea typeface="+mn-ea"/>
              <a:cs typeface="+mn-cs"/>
            </a:rPr>
            <a:t>13-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14- Incluye Fuente de Financiamiento Interna (001: Ingresos Corrientes, 060: Transferencias de Capital del Sector Público, 280: Colocación de Títulos Valores).</a:t>
          </a:r>
        </a:p>
        <a:p>
          <a:pPr rtl="0"/>
          <a:endParaRPr lang="es-CR" sz="1100" b="0" i="0" u="none" strike="noStrike" baseline="0">
            <a:solidFill>
              <a:schemeClr val="dk1"/>
            </a:solidFill>
            <a:latin typeface="+mn-lt"/>
            <a:ea typeface="+mn-ea"/>
            <a:cs typeface="+mn-cs"/>
          </a:endParaRPr>
        </a:p>
        <a:p>
          <a:endParaRPr lang="es-C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29284CC4-5C16-4ABF-A02A-05578A519029}"/>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686</xdr:row>
      <xdr:rowOff>99683</xdr:rowOff>
    </xdr:from>
    <xdr:to>
      <xdr:col>13</xdr:col>
      <xdr:colOff>350634</xdr:colOff>
      <xdr:row>707</xdr:row>
      <xdr:rowOff>70126</xdr:rowOff>
    </xdr:to>
    <xdr:sp macro="" textlink="">
      <xdr:nvSpPr>
        <xdr:cNvPr id="3" name="CuadroTexto 2">
          <a:extLst>
            <a:ext uri="{FF2B5EF4-FFF2-40B4-BE49-F238E27FC236}">
              <a16:creationId xmlns:a16="http://schemas.microsoft.com/office/drawing/2014/main" id="{294D136D-053D-42B8-86C5-1155595CC9C1}"/>
            </a:ext>
          </a:extLst>
        </xdr:cNvPr>
        <xdr:cNvSpPr txBox="1"/>
      </xdr:nvSpPr>
      <xdr:spPr>
        <a:xfrm>
          <a:off x="0" y="509465671"/>
          <a:ext cx="13752087" cy="3924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TRASLADO DE PARTIDAS LEY 6746 (H-008): corresponde a recursos que fueron incluidos en la modificación presupuestaria que fue presentada por la Dirección Financiera ante la Dirección General de Presupuesto Nacional del Ministerio de Hacienda el 21 de diciembre de 2020 mediante oficio DM-01330-12-2020.</a:t>
          </a:r>
        </a:p>
        <a:p>
          <a:r>
            <a:rPr lang="es-CR" sz="1100">
              <a:solidFill>
                <a:schemeClr val="dk1"/>
              </a:solidFill>
              <a:effectLst/>
              <a:latin typeface="+mn-lt"/>
              <a:ea typeface="+mn-ea"/>
              <a:cs typeface="+mn-cs"/>
            </a:rPr>
            <a:t>4- TRASLADO DE PARTIDAS COMPROMISOS NO DEVENGADOS (H-002): corresponde a recursos que fueron incluidos en la modificación presupuestaria que fue presentada por la Dirección Financiera ante la Dirección General de Presupuesto Nacional del Ministerio de Hacienda el 25 de enero de 2021 mediante oficio DM-0136-01-2021.</a:t>
          </a:r>
        </a:p>
        <a:p>
          <a:r>
            <a:rPr lang="es-CR" sz="1100">
              <a:solidFill>
                <a:schemeClr val="dk1"/>
              </a:solidFill>
              <a:effectLst/>
              <a:latin typeface="+mn-lt"/>
              <a:ea typeface="+mn-ea"/>
              <a:cs typeface="+mn-cs"/>
            </a:rPr>
            <a:t>5-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6- MONTO BLOQUEADO: corresponde a recursos bloqueados por el Ministerio de Hacienda. </a:t>
          </a:r>
        </a:p>
        <a:p>
          <a:r>
            <a:rPr lang="es-CR" sz="1100">
              <a:solidFill>
                <a:schemeClr val="dk1"/>
              </a:solidFill>
              <a:effectLst/>
              <a:latin typeface="+mn-lt"/>
              <a:ea typeface="+mn-ea"/>
              <a:cs typeface="+mn-cs"/>
            </a:rPr>
            <a:t>7- DISPONIBLE LIBERADO: corresponde a la porción de la cuota presupuestaria liberada que no ha sido utilizada. Los montos negativos que se reflejan en esta columna corresponden a los casos en que el Compromiso No Devengado (CND) resultó inferior a la cuota liberada para el primer trimestre del ejercicio económico 2021.</a:t>
          </a:r>
        </a:p>
        <a:p>
          <a:r>
            <a:rPr lang="es-CR" sz="1100">
              <a:solidFill>
                <a:schemeClr val="dk1"/>
              </a:solidFill>
              <a:effectLst/>
              <a:latin typeface="+mn-lt"/>
              <a:ea typeface="+mn-ea"/>
              <a:cs typeface="+mn-cs"/>
            </a:rPr>
            <a:t>8- PRESUPUESTO DISPONIBLE AJUSTADO: corresponde al Presupuesto Actual Ajustado afectado por los trámites ingresados en SIGAF reflejados en el Solicitado, Comprometido, Recepción de Mercancía y el Monto Bloqueado, los montos reflejados en negativo corresponden a subpartidas en las que se arrastró un importe de CND mayor al presupuesto previsto en la Ley de Presupuesto 2021 y que requieren de ajustes mediante modificación presupuestaria.</a:t>
          </a:r>
        </a:p>
        <a:p>
          <a:r>
            <a:rPr lang="es-CR" sz="1100">
              <a:solidFill>
                <a:schemeClr val="dk1"/>
              </a:solidFill>
              <a:effectLst/>
              <a:latin typeface="+mn-lt"/>
              <a:ea typeface="+mn-ea"/>
              <a:cs typeface="+mn-cs"/>
            </a:rPr>
            <a:t>9- EJECUCIÓN: representa el porcentaje del Presupuesto Actual Ajustado que se ha devengado.</a:t>
          </a:r>
        </a:p>
        <a:p>
          <a:r>
            <a:rPr lang="es-CR" sz="1100">
              <a:solidFill>
                <a:schemeClr val="dk1"/>
              </a:solidFill>
              <a:effectLst/>
              <a:latin typeface="+mn-lt"/>
              <a:ea typeface="+mn-ea"/>
              <a:cs typeface="+mn-cs"/>
            </a:rPr>
            <a:t>10-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11- ACUMULADO: es la sumatoria del porcentaje de ejecución y el porcentaje de documentos en tránsito en el SIGAF.</a:t>
          </a:r>
        </a:p>
        <a:p>
          <a:r>
            <a:rPr lang="es-CR" sz="1100">
              <a:solidFill>
                <a:schemeClr val="dk1"/>
              </a:solidFill>
              <a:effectLst/>
              <a:latin typeface="+mn-lt"/>
              <a:ea typeface="+mn-ea"/>
              <a:cs typeface="+mn-cs"/>
            </a:rPr>
            <a:t>12- Todos los porcentajes se calculan sobre el Presupuesto Actual Ajustado.</a:t>
          </a:r>
        </a:p>
        <a:p>
          <a:r>
            <a:rPr lang="es-CR" sz="1100">
              <a:solidFill>
                <a:schemeClr val="dk1"/>
              </a:solidFill>
              <a:effectLst/>
              <a:latin typeface="+mn-lt"/>
              <a:ea typeface="+mn-ea"/>
              <a:cs typeface="+mn-cs"/>
            </a:rPr>
            <a:t>13-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14- Incluye Fuente de Financiamiento Interna (001: Ingresos Corrientes, 060: Transferencias de Capital del Sector Público, 280: Colocación de Títulos Valores).</a:t>
          </a:r>
        </a:p>
        <a:p>
          <a:pPr rtl="0"/>
          <a:endParaRPr lang="es-CR" sz="1100" b="0" i="0" u="none" strike="noStrike" baseline="0">
            <a:solidFill>
              <a:schemeClr val="dk1"/>
            </a:solidFill>
            <a:latin typeface="+mn-lt"/>
            <a:ea typeface="+mn-ea"/>
            <a:cs typeface="+mn-cs"/>
          </a:endParaRPr>
        </a:p>
        <a:p>
          <a:endParaRPr lang="es-C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36F4E9B6-CBC3-4F3B-9483-32AE228F7C62}"/>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775</xdr:row>
      <xdr:rowOff>77531</xdr:rowOff>
    </xdr:from>
    <xdr:to>
      <xdr:col>13</xdr:col>
      <xdr:colOff>350634</xdr:colOff>
      <xdr:row>796</xdr:row>
      <xdr:rowOff>47974</xdr:rowOff>
    </xdr:to>
    <xdr:sp macro="" textlink="">
      <xdr:nvSpPr>
        <xdr:cNvPr id="3" name="CuadroTexto 2">
          <a:extLst>
            <a:ext uri="{FF2B5EF4-FFF2-40B4-BE49-F238E27FC236}">
              <a16:creationId xmlns:a16="http://schemas.microsoft.com/office/drawing/2014/main" id="{0738DF12-3C9C-4A92-9B4A-7A7725E89AED}"/>
            </a:ext>
          </a:extLst>
        </xdr:cNvPr>
        <xdr:cNvSpPr txBox="1"/>
      </xdr:nvSpPr>
      <xdr:spPr>
        <a:xfrm>
          <a:off x="0" y="2624915"/>
          <a:ext cx="13752087" cy="392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b="1">
              <a:solidFill>
                <a:schemeClr val="dk1"/>
              </a:solidFill>
              <a:effectLst/>
              <a:latin typeface="+mn-lt"/>
              <a:ea typeface="+mn-ea"/>
              <a:cs typeface="+mn-cs"/>
            </a:rPr>
            <a:t>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TRASLADO DE PARTIDAS LEY 6746 (H-008): corresponde a recursos que fueron incluidos en la modificación presupuestaria que fue presentada por la Dirección Financiera ante la Dirección General de Presupuesto Nacional del Ministerio de Hacienda el 21 de diciembre de 2020 mediante oficio DM-01330-12-2020.</a:t>
          </a:r>
        </a:p>
        <a:p>
          <a:r>
            <a:rPr lang="es-CR" sz="1100">
              <a:solidFill>
                <a:schemeClr val="dk1"/>
              </a:solidFill>
              <a:effectLst/>
              <a:latin typeface="+mn-lt"/>
              <a:ea typeface="+mn-ea"/>
              <a:cs typeface="+mn-cs"/>
            </a:rPr>
            <a:t>4- TRASLADO DE PARTIDAS COMPROMISOS NO DEVENGADOS (H-002): corresponde a recursos que fueron incluidos en la modificación presupuestaria que fue presentada por la Dirección Financiera ante la Dirección General de Presupuesto Nacional del Ministerio de Hacienda el 25 de enero de 2021 mediante oficio DM-0136-01-2021.</a:t>
          </a:r>
        </a:p>
        <a:p>
          <a:r>
            <a:rPr lang="es-CR" sz="1100">
              <a:solidFill>
                <a:schemeClr val="dk1"/>
              </a:solidFill>
              <a:effectLst/>
              <a:latin typeface="+mn-lt"/>
              <a:ea typeface="+mn-ea"/>
              <a:cs typeface="+mn-cs"/>
            </a:rPr>
            <a:t>5-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6- MONTO BLOQUEADO: corresponde a recursos bloqueados por el Ministerio de Hacienda. </a:t>
          </a:r>
        </a:p>
        <a:p>
          <a:r>
            <a:rPr lang="es-CR" sz="1100">
              <a:solidFill>
                <a:schemeClr val="dk1"/>
              </a:solidFill>
              <a:effectLst/>
              <a:latin typeface="+mn-lt"/>
              <a:ea typeface="+mn-ea"/>
              <a:cs typeface="+mn-cs"/>
            </a:rPr>
            <a:t>7- DISPONIBLE LIBERADO: corresponde a la porción de la cuota presupuestaria liberada que no ha sido utilizada. Los montos negativos que se reflejan en esta columna corresponden a los casos en que el Compromiso No Devengado (CND) resultó inferior a la cuota liberada para el primer trimestre del ejercicio económico 2021.</a:t>
          </a:r>
        </a:p>
        <a:p>
          <a:r>
            <a:rPr lang="es-CR" sz="1100">
              <a:solidFill>
                <a:schemeClr val="dk1"/>
              </a:solidFill>
              <a:effectLst/>
              <a:latin typeface="+mn-lt"/>
              <a:ea typeface="+mn-ea"/>
              <a:cs typeface="+mn-cs"/>
            </a:rPr>
            <a:t>8- PRESUPUESTO DISPONIBLE AJUSTADO: corresponde al Presupuesto Actual Ajustado afectado por los trámites ingresados en SIGAF reflejados en el Solicitado, Comprometido, Recepción de Mercancía y el Monto Bloqueado, los montos reflejados en negativo corresponden a subpartidas en las que se arrastró un importe de CND mayor al presupuesto previsto en la Ley de Presupuesto 2021 y que requieren de ajustes mediante modificación presupuestaria.</a:t>
          </a:r>
        </a:p>
        <a:p>
          <a:r>
            <a:rPr lang="es-CR" sz="1100">
              <a:solidFill>
                <a:schemeClr val="dk1"/>
              </a:solidFill>
              <a:effectLst/>
              <a:latin typeface="+mn-lt"/>
              <a:ea typeface="+mn-ea"/>
              <a:cs typeface="+mn-cs"/>
            </a:rPr>
            <a:t>9- EJECUCIÓN: representa el porcentaje del Presupuesto Actual Ajustado que se ha devengado.</a:t>
          </a:r>
        </a:p>
        <a:p>
          <a:r>
            <a:rPr lang="es-CR" sz="1100">
              <a:solidFill>
                <a:schemeClr val="dk1"/>
              </a:solidFill>
              <a:effectLst/>
              <a:latin typeface="+mn-lt"/>
              <a:ea typeface="+mn-ea"/>
              <a:cs typeface="+mn-cs"/>
            </a:rPr>
            <a:t>10-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11- ACUMULADO: es la sumatoria del porcentaje de ejecución y el porcentaje de documentos en tránsito en el SIGAF.</a:t>
          </a:r>
        </a:p>
        <a:p>
          <a:r>
            <a:rPr lang="es-CR" sz="1100">
              <a:solidFill>
                <a:schemeClr val="dk1"/>
              </a:solidFill>
              <a:effectLst/>
              <a:latin typeface="+mn-lt"/>
              <a:ea typeface="+mn-ea"/>
              <a:cs typeface="+mn-cs"/>
            </a:rPr>
            <a:t>12- Todos los porcentajes se calculan sobre el Presupuesto Actual Ajustado.</a:t>
          </a:r>
        </a:p>
        <a:p>
          <a:r>
            <a:rPr lang="es-CR" sz="1100">
              <a:solidFill>
                <a:schemeClr val="dk1"/>
              </a:solidFill>
              <a:effectLst/>
              <a:latin typeface="+mn-lt"/>
              <a:ea typeface="+mn-ea"/>
              <a:cs typeface="+mn-cs"/>
            </a:rPr>
            <a:t>13-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14- Incluye Fuente de Financiamiento Interna (001: Ingresos Corrientes, 060: Transferencias de Capital del Sector Público, 280: Colocación de Títulos Valores).</a:t>
          </a:r>
        </a:p>
        <a:p>
          <a:pPr rtl="0"/>
          <a:endParaRPr lang="es-CR" sz="1100" b="0" i="0" u="none" strike="noStrike" baseline="0">
            <a:solidFill>
              <a:schemeClr val="dk1"/>
            </a:solidFill>
            <a:latin typeface="+mn-lt"/>
            <a:ea typeface="+mn-ea"/>
            <a:cs typeface="+mn-cs"/>
          </a:endParaRPr>
        </a:p>
        <a:p>
          <a:endParaRPr lang="es-C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B7BAB-0745-409B-AC8F-4A4E07ED1197}">
  <sheetPr codeName="Hoja9"/>
  <dimension ref="A1:AA1085"/>
  <sheetViews>
    <sheetView tabSelected="1" zoomScale="86" zoomScaleNormal="86" workbookViewId="0">
      <pane xSplit="6" ySplit="9" topLeftCell="G10" activePane="bottomRight" state="frozen"/>
      <selection pane="topRight" activeCell="G1" sqref="G1"/>
      <selection pane="bottomLeft" activeCell="A10" sqref="A10"/>
      <selection pane="bottomRight" activeCell="I645" sqref="I645"/>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42578125" style="5" bestFit="1" customWidth="1"/>
    <col min="20" max="20" width="19.5703125" customWidth="1"/>
    <col min="21" max="21" width="18.85546875" style="6" bestFit="1" customWidth="1"/>
    <col min="22" max="22" width="18.85546875" style="6" customWidth="1"/>
    <col min="23" max="23" width="20.7109375" style="5" customWidth="1"/>
    <col min="24" max="24" width="16.85546875" style="5" bestFit="1" customWidth="1"/>
    <col min="25" max="25" width="16.28515625" style="5" customWidth="1"/>
    <col min="26" max="26" width="20.5703125" bestFit="1"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outlineLevel="4" x14ac:dyDescent="0.25">
      <c r="A10" s="15" t="s">
        <v>34</v>
      </c>
      <c r="B10" s="16" t="s">
        <v>35</v>
      </c>
      <c r="C10" s="16" t="s">
        <v>36</v>
      </c>
      <c r="D10" s="16" t="s">
        <v>37</v>
      </c>
      <c r="E10" s="16"/>
      <c r="F10" s="16" t="s">
        <v>38</v>
      </c>
      <c r="G10" s="16">
        <v>1111</v>
      </c>
      <c r="H10" s="16">
        <v>3480</v>
      </c>
      <c r="I10" s="17" t="s">
        <v>39</v>
      </c>
      <c r="J10" s="18">
        <v>3080171133</v>
      </c>
      <c r="K10" s="19">
        <v>3080171133</v>
      </c>
      <c r="L10" s="19">
        <v>0</v>
      </c>
      <c r="M10" s="19">
        <v>0</v>
      </c>
      <c r="N10" s="19">
        <v>3080171133</v>
      </c>
      <c r="O10" s="19">
        <v>0</v>
      </c>
      <c r="P10" s="19">
        <v>0</v>
      </c>
      <c r="Q10" s="19">
        <v>0</v>
      </c>
      <c r="R10" s="19">
        <v>237068911.25999999</v>
      </c>
      <c r="S10" s="19">
        <v>237068911.25999999</v>
      </c>
      <c r="T10" s="19">
        <v>2843102221.7399998</v>
      </c>
      <c r="U10" s="19">
        <v>2843102221.7399998</v>
      </c>
      <c r="V10" s="19">
        <v>0</v>
      </c>
      <c r="W10" s="19">
        <v>2843102221.7399998</v>
      </c>
      <c r="X10" s="20">
        <f t="shared" ref="X10:X73" si="0">R10/N10</f>
        <v>7.6966149289601826E-2</v>
      </c>
      <c r="Y10" s="20">
        <f t="shared" ref="Y10:Y73" si="1">(O10+P10+Q10)/N10</f>
        <v>0</v>
      </c>
      <c r="Z10" s="21">
        <f t="shared" ref="Z10:Z73" si="2">X10+Y10</f>
        <v>7.6966149289601826E-2</v>
      </c>
    </row>
    <row r="11" spans="1:27" outlineLevel="4" x14ac:dyDescent="0.25">
      <c r="A11" s="15" t="s">
        <v>34</v>
      </c>
      <c r="B11" s="16" t="s">
        <v>35</v>
      </c>
      <c r="C11" s="16" t="s">
        <v>36</v>
      </c>
      <c r="D11" s="16" t="s">
        <v>40</v>
      </c>
      <c r="E11" s="16"/>
      <c r="F11" s="16" t="s">
        <v>38</v>
      </c>
      <c r="G11" s="16">
        <v>1111</v>
      </c>
      <c r="H11" s="16">
        <v>3480</v>
      </c>
      <c r="I11" s="17" t="s">
        <v>41</v>
      </c>
      <c r="J11" s="18">
        <v>20001524</v>
      </c>
      <c r="K11" s="19">
        <v>20001524</v>
      </c>
      <c r="L11" s="19">
        <v>0</v>
      </c>
      <c r="M11" s="19">
        <v>0</v>
      </c>
      <c r="N11" s="19">
        <v>20001524</v>
      </c>
      <c r="O11" s="19">
        <v>0</v>
      </c>
      <c r="P11" s="19">
        <v>0</v>
      </c>
      <c r="Q11" s="19">
        <v>0</v>
      </c>
      <c r="R11" s="19">
        <v>489650</v>
      </c>
      <c r="S11" s="19">
        <v>489650</v>
      </c>
      <c r="T11" s="19">
        <v>19511874</v>
      </c>
      <c r="U11" s="19">
        <v>19511874</v>
      </c>
      <c r="V11" s="19">
        <v>0</v>
      </c>
      <c r="W11" s="19">
        <v>19511874</v>
      </c>
      <c r="X11" s="20">
        <f t="shared" si="0"/>
        <v>2.4480634575645335E-2</v>
      </c>
      <c r="Y11" s="20">
        <f t="shared" si="1"/>
        <v>0</v>
      </c>
      <c r="Z11" s="21">
        <f t="shared" si="2"/>
        <v>2.4480634575645335E-2</v>
      </c>
    </row>
    <row r="12" spans="1:27" outlineLevel="4" x14ac:dyDescent="0.25">
      <c r="A12" s="15" t="s">
        <v>34</v>
      </c>
      <c r="B12" s="16" t="s">
        <v>35</v>
      </c>
      <c r="C12" s="16" t="s">
        <v>36</v>
      </c>
      <c r="D12" s="16" t="s">
        <v>42</v>
      </c>
      <c r="E12" s="16"/>
      <c r="F12" s="16" t="s">
        <v>38</v>
      </c>
      <c r="G12" s="16">
        <v>1111</v>
      </c>
      <c r="H12" s="16">
        <v>3480</v>
      </c>
      <c r="I12" s="17" t="s">
        <v>43</v>
      </c>
      <c r="J12" s="18">
        <v>34339716</v>
      </c>
      <c r="K12" s="19">
        <v>34339716</v>
      </c>
      <c r="L12" s="19">
        <v>0</v>
      </c>
      <c r="M12" s="19">
        <v>0</v>
      </c>
      <c r="N12" s="19">
        <v>34339716</v>
      </c>
      <c r="O12" s="19">
        <v>0</v>
      </c>
      <c r="P12" s="19">
        <v>0</v>
      </c>
      <c r="Q12" s="19">
        <v>0</v>
      </c>
      <c r="R12" s="19">
        <v>405618.28</v>
      </c>
      <c r="S12" s="19">
        <v>405618.28</v>
      </c>
      <c r="T12" s="19">
        <v>33934097.719999999</v>
      </c>
      <c r="U12" s="19">
        <v>33934097.719999999</v>
      </c>
      <c r="V12" s="19">
        <v>0</v>
      </c>
      <c r="W12" s="19">
        <v>33934097.719999999</v>
      </c>
      <c r="X12" s="20">
        <f t="shared" si="0"/>
        <v>1.1811928788228768E-2</v>
      </c>
      <c r="Y12" s="20">
        <f t="shared" si="1"/>
        <v>0</v>
      </c>
      <c r="Z12" s="21">
        <f t="shared" si="2"/>
        <v>1.1811928788228768E-2</v>
      </c>
    </row>
    <row r="13" spans="1:27" outlineLevel="4" x14ac:dyDescent="0.25">
      <c r="A13" s="15" t="s">
        <v>34</v>
      </c>
      <c r="B13" s="16" t="s">
        <v>35</v>
      </c>
      <c r="C13" s="16" t="s">
        <v>36</v>
      </c>
      <c r="D13" s="16" t="s">
        <v>44</v>
      </c>
      <c r="E13" s="16"/>
      <c r="F13" s="16" t="s">
        <v>38</v>
      </c>
      <c r="G13" s="16">
        <v>1111</v>
      </c>
      <c r="H13" s="16">
        <v>3480</v>
      </c>
      <c r="I13" s="17" t="s">
        <v>45</v>
      </c>
      <c r="J13" s="18">
        <v>53478720</v>
      </c>
      <c r="K13" s="19">
        <v>53478720</v>
      </c>
      <c r="L13" s="19">
        <v>0</v>
      </c>
      <c r="M13" s="19">
        <v>0</v>
      </c>
      <c r="N13" s="19">
        <v>53478720</v>
      </c>
      <c r="O13" s="19">
        <v>0</v>
      </c>
      <c r="P13" s="19">
        <v>25762343.48</v>
      </c>
      <c r="Q13" s="19">
        <v>0</v>
      </c>
      <c r="R13" s="19">
        <v>1430778.44</v>
      </c>
      <c r="S13" s="19">
        <v>1430778.44</v>
      </c>
      <c r="T13" s="19">
        <v>26285598.079999998</v>
      </c>
      <c r="U13" s="19">
        <v>26285598.079999998</v>
      </c>
      <c r="V13" s="19">
        <v>0</v>
      </c>
      <c r="W13" s="19">
        <v>26285598.079999998</v>
      </c>
      <c r="X13" s="20">
        <f t="shared" si="0"/>
        <v>2.6754163899210752E-2</v>
      </c>
      <c r="Y13" s="20">
        <f t="shared" si="1"/>
        <v>0.4817307422466357</v>
      </c>
      <c r="Z13" s="21">
        <f t="shared" si="2"/>
        <v>0.5084849061458464</v>
      </c>
    </row>
    <row r="14" spans="1:27" outlineLevel="4" x14ac:dyDescent="0.25">
      <c r="A14" s="15" t="s">
        <v>34</v>
      </c>
      <c r="B14" s="16" t="s">
        <v>35</v>
      </c>
      <c r="C14" s="16" t="s">
        <v>36</v>
      </c>
      <c r="D14" s="16" t="s">
        <v>46</v>
      </c>
      <c r="E14" s="16"/>
      <c r="F14" s="16" t="s">
        <v>38</v>
      </c>
      <c r="G14" s="16">
        <v>1111</v>
      </c>
      <c r="H14" s="16">
        <v>3480</v>
      </c>
      <c r="I14" s="17" t="s">
        <v>47</v>
      </c>
      <c r="J14" s="18">
        <v>907483148</v>
      </c>
      <c r="K14" s="19">
        <v>907483148</v>
      </c>
      <c r="L14" s="19">
        <v>0</v>
      </c>
      <c r="M14" s="19">
        <v>0</v>
      </c>
      <c r="N14" s="19">
        <v>907483148</v>
      </c>
      <c r="O14" s="19">
        <v>0</v>
      </c>
      <c r="P14" s="19">
        <v>0</v>
      </c>
      <c r="Q14" s="19">
        <v>0</v>
      </c>
      <c r="R14" s="19">
        <v>71311851.799999997</v>
      </c>
      <c r="S14" s="19">
        <v>71311851.799999997</v>
      </c>
      <c r="T14" s="19">
        <v>836171296.20000005</v>
      </c>
      <c r="U14" s="19">
        <v>836171296.20000005</v>
      </c>
      <c r="V14" s="19">
        <v>0</v>
      </c>
      <c r="W14" s="19">
        <v>836171296.20000005</v>
      </c>
      <c r="X14" s="20">
        <f t="shared" si="0"/>
        <v>7.8582012191812073E-2</v>
      </c>
      <c r="Y14" s="20">
        <f t="shared" si="1"/>
        <v>0</v>
      </c>
      <c r="Z14" s="21">
        <f t="shared" si="2"/>
        <v>7.8582012191812073E-2</v>
      </c>
    </row>
    <row r="15" spans="1:27" ht="30" outlineLevel="4" x14ac:dyDescent="0.25">
      <c r="A15" s="15" t="s">
        <v>34</v>
      </c>
      <c r="B15" s="16" t="s">
        <v>35</v>
      </c>
      <c r="C15" s="16" t="s">
        <v>36</v>
      </c>
      <c r="D15" s="16" t="s">
        <v>48</v>
      </c>
      <c r="E15" s="16"/>
      <c r="F15" s="16" t="s">
        <v>38</v>
      </c>
      <c r="G15" s="16">
        <v>1111</v>
      </c>
      <c r="H15" s="16">
        <v>3480</v>
      </c>
      <c r="I15" s="17" t="s">
        <v>49</v>
      </c>
      <c r="J15" s="18">
        <v>1701405320</v>
      </c>
      <c r="K15" s="19">
        <v>1701405320</v>
      </c>
      <c r="L15" s="19">
        <v>0</v>
      </c>
      <c r="M15" s="19">
        <v>0</v>
      </c>
      <c r="N15" s="19">
        <v>1701405320</v>
      </c>
      <c r="O15" s="19">
        <v>0</v>
      </c>
      <c r="P15" s="19">
        <v>0</v>
      </c>
      <c r="Q15" s="19">
        <v>0</v>
      </c>
      <c r="R15" s="19">
        <v>118839368.83</v>
      </c>
      <c r="S15" s="19">
        <v>118839368.83</v>
      </c>
      <c r="T15" s="19">
        <v>1582565951.1700001</v>
      </c>
      <c r="U15" s="19">
        <v>1582565951.1700001</v>
      </c>
      <c r="V15" s="19">
        <v>0</v>
      </c>
      <c r="W15" s="19">
        <v>1582565951.1700001</v>
      </c>
      <c r="X15" s="20">
        <f t="shared" si="0"/>
        <v>6.9847770800434542E-2</v>
      </c>
      <c r="Y15" s="20">
        <f t="shared" si="1"/>
        <v>0</v>
      </c>
      <c r="Z15" s="21">
        <f t="shared" si="2"/>
        <v>6.9847770800434542E-2</v>
      </c>
    </row>
    <row r="16" spans="1:27" outlineLevel="4" x14ac:dyDescent="0.25">
      <c r="A16" s="15" t="s">
        <v>34</v>
      </c>
      <c r="B16" s="16" t="s">
        <v>35</v>
      </c>
      <c r="C16" s="16" t="s">
        <v>36</v>
      </c>
      <c r="D16" s="16" t="s">
        <v>50</v>
      </c>
      <c r="E16" s="16"/>
      <c r="F16" s="16">
        <v>280</v>
      </c>
      <c r="G16" s="16">
        <v>1111</v>
      </c>
      <c r="H16" s="16">
        <v>3480</v>
      </c>
      <c r="I16" s="17" t="s">
        <v>51</v>
      </c>
      <c r="J16" s="18">
        <v>561166727</v>
      </c>
      <c r="K16" s="19">
        <v>561166727</v>
      </c>
      <c r="L16" s="19">
        <v>0</v>
      </c>
      <c r="M16" s="19">
        <v>0</v>
      </c>
      <c r="N16" s="19">
        <v>561166727</v>
      </c>
      <c r="O16" s="19">
        <v>0</v>
      </c>
      <c r="P16" s="19">
        <v>0</v>
      </c>
      <c r="Q16" s="19">
        <v>0</v>
      </c>
      <c r="R16" s="19">
        <v>0</v>
      </c>
      <c r="S16" s="19">
        <v>0</v>
      </c>
      <c r="T16" s="19">
        <v>561166727</v>
      </c>
      <c r="U16" s="19">
        <v>561166727</v>
      </c>
      <c r="V16" s="19">
        <v>0</v>
      </c>
      <c r="W16" s="19">
        <v>561166727</v>
      </c>
      <c r="X16" s="20">
        <f t="shared" si="0"/>
        <v>0</v>
      </c>
      <c r="Y16" s="20">
        <f t="shared" si="1"/>
        <v>0</v>
      </c>
      <c r="Z16" s="21">
        <f t="shared" si="2"/>
        <v>0</v>
      </c>
    </row>
    <row r="17" spans="1:26" outlineLevel="4" x14ac:dyDescent="0.25">
      <c r="A17" s="15" t="s">
        <v>34</v>
      </c>
      <c r="B17" s="16" t="s">
        <v>35</v>
      </c>
      <c r="C17" s="16" t="s">
        <v>36</v>
      </c>
      <c r="D17" s="16" t="s">
        <v>52</v>
      </c>
      <c r="E17" s="16"/>
      <c r="F17" s="16" t="s">
        <v>38</v>
      </c>
      <c r="G17" s="16">
        <v>1111</v>
      </c>
      <c r="H17" s="16">
        <v>3480</v>
      </c>
      <c r="I17" s="17" t="s">
        <v>53</v>
      </c>
      <c r="J17" s="18">
        <v>506209327</v>
      </c>
      <c r="K17" s="19">
        <v>506209327</v>
      </c>
      <c r="L17" s="19">
        <v>0</v>
      </c>
      <c r="M17" s="19">
        <v>0</v>
      </c>
      <c r="N17" s="19">
        <v>506209327</v>
      </c>
      <c r="O17" s="19">
        <v>0</v>
      </c>
      <c r="P17" s="19">
        <v>1194408.45</v>
      </c>
      <c r="Q17" s="19">
        <v>0</v>
      </c>
      <c r="R17" s="19">
        <v>457597813.06999999</v>
      </c>
      <c r="S17" s="19">
        <v>457597813.06999999</v>
      </c>
      <c r="T17" s="19">
        <v>47417105.479999997</v>
      </c>
      <c r="U17" s="19">
        <v>47417105.479999997</v>
      </c>
      <c r="V17" s="19">
        <v>0</v>
      </c>
      <c r="W17" s="19">
        <v>47417105.480000019</v>
      </c>
      <c r="X17" s="20">
        <f t="shared" si="0"/>
        <v>0.90396954118152784</v>
      </c>
      <c r="Y17" s="20">
        <f t="shared" si="1"/>
        <v>2.3595149008386407E-3</v>
      </c>
      <c r="Z17" s="21">
        <f t="shared" si="2"/>
        <v>0.90632905608236647</v>
      </c>
    </row>
    <row r="18" spans="1:26" outlineLevel="4" x14ac:dyDescent="0.25">
      <c r="A18" s="15" t="s">
        <v>34</v>
      </c>
      <c r="B18" s="16" t="s">
        <v>35</v>
      </c>
      <c r="C18" s="16" t="s">
        <v>36</v>
      </c>
      <c r="D18" s="16" t="s">
        <v>54</v>
      </c>
      <c r="E18" s="16"/>
      <c r="F18" s="16" t="s">
        <v>38</v>
      </c>
      <c r="G18" s="16">
        <v>1111</v>
      </c>
      <c r="H18" s="16">
        <v>3480</v>
      </c>
      <c r="I18" s="17" t="s">
        <v>55</v>
      </c>
      <c r="J18" s="18">
        <v>393468018</v>
      </c>
      <c r="K18" s="19">
        <v>393468018</v>
      </c>
      <c r="L18" s="19">
        <v>0</v>
      </c>
      <c r="M18" s="19">
        <v>0</v>
      </c>
      <c r="N18" s="19">
        <v>393468018</v>
      </c>
      <c r="O18" s="19">
        <v>0</v>
      </c>
      <c r="P18" s="19">
        <v>0</v>
      </c>
      <c r="Q18" s="19">
        <v>0</v>
      </c>
      <c r="R18" s="19">
        <v>25690342.010000002</v>
      </c>
      <c r="S18" s="19">
        <v>25690342.010000002</v>
      </c>
      <c r="T18" s="19">
        <v>367777675.99000001</v>
      </c>
      <c r="U18" s="19">
        <v>367777675.99000001</v>
      </c>
      <c r="V18" s="19">
        <v>0</v>
      </c>
      <c r="W18" s="19">
        <v>367777675.99000001</v>
      </c>
      <c r="X18" s="20">
        <f t="shared" si="0"/>
        <v>6.529207161635181E-2</v>
      </c>
      <c r="Y18" s="20">
        <f t="shared" si="1"/>
        <v>0</v>
      </c>
      <c r="Z18" s="21">
        <f t="shared" si="2"/>
        <v>6.529207161635181E-2</v>
      </c>
    </row>
    <row r="19" spans="1:26" ht="30" outlineLevel="4" x14ac:dyDescent="0.25">
      <c r="A19" s="15" t="s">
        <v>34</v>
      </c>
      <c r="B19" s="16" t="s">
        <v>35</v>
      </c>
      <c r="C19" s="16" t="s">
        <v>36</v>
      </c>
      <c r="D19" s="16" t="s">
        <v>56</v>
      </c>
      <c r="E19" s="16" t="s">
        <v>57</v>
      </c>
      <c r="F19" s="16" t="s">
        <v>38</v>
      </c>
      <c r="G19" s="16">
        <v>1112</v>
      </c>
      <c r="H19" s="16">
        <v>3480</v>
      </c>
      <c r="I19" s="17" t="s">
        <v>58</v>
      </c>
      <c r="J19" s="18">
        <v>622686278</v>
      </c>
      <c r="K19" s="19">
        <v>622686278</v>
      </c>
      <c r="L19" s="19">
        <v>0</v>
      </c>
      <c r="M19" s="19">
        <v>0</v>
      </c>
      <c r="N19" s="19">
        <v>622686278</v>
      </c>
      <c r="O19" s="19">
        <v>0</v>
      </c>
      <c r="P19" s="19">
        <v>577123899</v>
      </c>
      <c r="Q19" s="19">
        <v>0</v>
      </c>
      <c r="R19" s="19">
        <v>45562379</v>
      </c>
      <c r="S19" s="19">
        <v>45562379</v>
      </c>
      <c r="T19" s="19">
        <v>0</v>
      </c>
      <c r="U19" s="19">
        <v>0</v>
      </c>
      <c r="V19" s="19">
        <v>0</v>
      </c>
      <c r="W19" s="19">
        <v>0</v>
      </c>
      <c r="X19" s="20">
        <f t="shared" si="0"/>
        <v>7.3170680982952388E-2</v>
      </c>
      <c r="Y19" s="20">
        <f t="shared" si="1"/>
        <v>0.92682931901704757</v>
      </c>
      <c r="Z19" s="21">
        <f t="shared" si="2"/>
        <v>1</v>
      </c>
    </row>
    <row r="20" spans="1:26" ht="30" outlineLevel="4" x14ac:dyDescent="0.25">
      <c r="A20" s="15" t="s">
        <v>34</v>
      </c>
      <c r="B20" s="16" t="s">
        <v>35</v>
      </c>
      <c r="C20" s="16" t="s">
        <v>36</v>
      </c>
      <c r="D20" s="16" t="s">
        <v>59</v>
      </c>
      <c r="E20" s="16" t="s">
        <v>57</v>
      </c>
      <c r="F20" s="16" t="s">
        <v>38</v>
      </c>
      <c r="G20" s="16">
        <v>1112</v>
      </c>
      <c r="H20" s="16">
        <v>3480</v>
      </c>
      <c r="I20" s="17" t="s">
        <v>60</v>
      </c>
      <c r="J20" s="18">
        <v>33658718</v>
      </c>
      <c r="K20" s="19">
        <v>33658718</v>
      </c>
      <c r="L20" s="19">
        <v>0</v>
      </c>
      <c r="M20" s="19">
        <v>0</v>
      </c>
      <c r="N20" s="19">
        <v>33658718</v>
      </c>
      <c r="O20" s="19">
        <v>0</v>
      </c>
      <c r="P20" s="19">
        <v>31179946</v>
      </c>
      <c r="Q20" s="19">
        <v>0</v>
      </c>
      <c r="R20" s="19">
        <v>2478772</v>
      </c>
      <c r="S20" s="19">
        <v>2478772</v>
      </c>
      <c r="T20" s="19">
        <v>0</v>
      </c>
      <c r="U20" s="19">
        <v>0</v>
      </c>
      <c r="V20" s="19">
        <v>0</v>
      </c>
      <c r="W20" s="19">
        <v>0</v>
      </c>
      <c r="X20" s="20">
        <f t="shared" si="0"/>
        <v>7.3644278430331181E-2</v>
      </c>
      <c r="Y20" s="20">
        <f t="shared" si="1"/>
        <v>0.92635572156966883</v>
      </c>
      <c r="Z20" s="21">
        <f t="shared" si="2"/>
        <v>1</v>
      </c>
    </row>
    <row r="21" spans="1:26" ht="120" outlineLevel="4" x14ac:dyDescent="0.25">
      <c r="A21" s="15" t="s">
        <v>34</v>
      </c>
      <c r="B21" s="16" t="s">
        <v>35</v>
      </c>
      <c r="C21" s="16" t="s">
        <v>36</v>
      </c>
      <c r="D21" s="16" t="s">
        <v>61</v>
      </c>
      <c r="E21" s="16" t="s">
        <v>57</v>
      </c>
      <c r="F21" s="16" t="s">
        <v>38</v>
      </c>
      <c r="G21" s="16">
        <v>1112</v>
      </c>
      <c r="H21" s="16">
        <v>3480</v>
      </c>
      <c r="I21" s="17" t="s">
        <v>62</v>
      </c>
      <c r="J21" s="18">
        <v>126637208</v>
      </c>
      <c r="K21" s="19">
        <v>126637208</v>
      </c>
      <c r="L21" s="19">
        <v>0</v>
      </c>
      <c r="M21" s="19">
        <v>0</v>
      </c>
      <c r="N21" s="19">
        <v>126637208</v>
      </c>
      <c r="O21" s="19">
        <v>0</v>
      </c>
      <c r="P21" s="19">
        <v>117579278</v>
      </c>
      <c r="Q21" s="19">
        <v>0</v>
      </c>
      <c r="R21" s="19">
        <v>9057930</v>
      </c>
      <c r="S21" s="19">
        <v>9057930</v>
      </c>
      <c r="T21" s="19">
        <v>0</v>
      </c>
      <c r="U21" s="19">
        <v>0</v>
      </c>
      <c r="V21" s="19">
        <v>0</v>
      </c>
      <c r="W21" s="19">
        <v>0</v>
      </c>
      <c r="X21" s="20">
        <f t="shared" si="0"/>
        <v>7.1526608514616022E-2</v>
      </c>
      <c r="Y21" s="20">
        <f t="shared" si="1"/>
        <v>0.92847339148538399</v>
      </c>
      <c r="Z21" s="21">
        <f t="shared" si="2"/>
        <v>1</v>
      </c>
    </row>
    <row r="22" spans="1:26" ht="30" outlineLevel="4" x14ac:dyDescent="0.25">
      <c r="A22" s="15" t="s">
        <v>34</v>
      </c>
      <c r="B22" s="16" t="s">
        <v>35</v>
      </c>
      <c r="C22" s="16" t="s">
        <v>36</v>
      </c>
      <c r="D22" s="16" t="s">
        <v>63</v>
      </c>
      <c r="E22" s="16" t="s">
        <v>57</v>
      </c>
      <c r="F22" s="16" t="s">
        <v>38</v>
      </c>
      <c r="G22" s="16">
        <v>1112</v>
      </c>
      <c r="H22" s="16">
        <v>3480</v>
      </c>
      <c r="I22" s="17" t="s">
        <v>58</v>
      </c>
      <c r="J22" s="18">
        <v>100976152</v>
      </c>
      <c r="K22" s="19">
        <v>100976152</v>
      </c>
      <c r="L22" s="19">
        <v>0</v>
      </c>
      <c r="M22" s="19">
        <v>0</v>
      </c>
      <c r="N22" s="19">
        <v>100976152</v>
      </c>
      <c r="O22" s="19">
        <v>0</v>
      </c>
      <c r="P22" s="19">
        <v>86431094</v>
      </c>
      <c r="Q22" s="19">
        <v>0</v>
      </c>
      <c r="R22" s="19">
        <v>14545058</v>
      </c>
      <c r="S22" s="19">
        <v>14545058</v>
      </c>
      <c r="T22" s="19">
        <v>0</v>
      </c>
      <c r="U22" s="19">
        <v>0</v>
      </c>
      <c r="V22" s="19">
        <v>0</v>
      </c>
      <c r="W22" s="19">
        <v>0</v>
      </c>
      <c r="X22" s="20">
        <f t="shared" si="0"/>
        <v>0.14404448686062032</v>
      </c>
      <c r="Y22" s="20">
        <f t="shared" si="1"/>
        <v>0.85595551313937968</v>
      </c>
      <c r="Z22" s="21">
        <f t="shared" si="2"/>
        <v>1</v>
      </c>
    </row>
    <row r="23" spans="1:26" ht="30" outlineLevel="4" x14ac:dyDescent="0.25">
      <c r="A23" s="15" t="s">
        <v>34</v>
      </c>
      <c r="B23" s="16" t="s">
        <v>35</v>
      </c>
      <c r="C23" s="16" t="s">
        <v>36</v>
      </c>
      <c r="D23" s="16" t="s">
        <v>64</v>
      </c>
      <c r="E23" s="16" t="s">
        <v>57</v>
      </c>
      <c r="F23" s="16" t="s">
        <v>38</v>
      </c>
      <c r="G23" s="16">
        <v>1112</v>
      </c>
      <c r="H23" s="16">
        <v>3480</v>
      </c>
      <c r="I23" s="17" t="s">
        <v>58</v>
      </c>
      <c r="J23" s="18">
        <v>201952306</v>
      </c>
      <c r="K23" s="19">
        <v>201952306</v>
      </c>
      <c r="L23" s="19">
        <v>0</v>
      </c>
      <c r="M23" s="19">
        <v>0</v>
      </c>
      <c r="N23" s="19">
        <v>201952306</v>
      </c>
      <c r="O23" s="19">
        <v>0</v>
      </c>
      <c r="P23" s="19">
        <v>194656495</v>
      </c>
      <c r="Q23" s="19">
        <v>0</v>
      </c>
      <c r="R23" s="19">
        <v>7295811</v>
      </c>
      <c r="S23" s="19">
        <v>7295811</v>
      </c>
      <c r="T23" s="19">
        <v>0</v>
      </c>
      <c r="U23" s="19">
        <v>0</v>
      </c>
      <c r="V23" s="19">
        <v>0</v>
      </c>
      <c r="W23" s="19">
        <v>0</v>
      </c>
      <c r="X23" s="20">
        <f t="shared" si="0"/>
        <v>3.6126406003999779E-2</v>
      </c>
      <c r="Y23" s="20">
        <f t="shared" si="1"/>
        <v>0.96387359399600026</v>
      </c>
      <c r="Z23" s="21">
        <f t="shared" si="2"/>
        <v>1</v>
      </c>
    </row>
    <row r="24" spans="1:26" ht="45" outlineLevel="4" x14ac:dyDescent="0.25">
      <c r="A24" s="15" t="s">
        <v>34</v>
      </c>
      <c r="B24" s="16" t="s">
        <v>35</v>
      </c>
      <c r="C24" s="16" t="s">
        <v>36</v>
      </c>
      <c r="D24" s="16" t="s">
        <v>65</v>
      </c>
      <c r="E24" s="16" t="s">
        <v>57</v>
      </c>
      <c r="F24" s="16" t="s">
        <v>38</v>
      </c>
      <c r="G24" s="16">
        <v>1112</v>
      </c>
      <c r="H24" s="16">
        <v>3480</v>
      </c>
      <c r="I24" s="17" t="s">
        <v>66</v>
      </c>
      <c r="J24" s="18">
        <v>291573420</v>
      </c>
      <c r="K24" s="19">
        <v>291573420</v>
      </c>
      <c r="L24" s="19">
        <v>0</v>
      </c>
      <c r="M24" s="19">
        <v>0</v>
      </c>
      <c r="N24" s="19">
        <v>291573420</v>
      </c>
      <c r="O24" s="19">
        <v>0</v>
      </c>
      <c r="P24" s="19">
        <v>291573420</v>
      </c>
      <c r="Q24" s="19">
        <v>0</v>
      </c>
      <c r="R24" s="19">
        <v>0</v>
      </c>
      <c r="S24" s="19">
        <v>0</v>
      </c>
      <c r="T24" s="19">
        <v>0</v>
      </c>
      <c r="U24" s="19">
        <v>0</v>
      </c>
      <c r="V24" s="19">
        <v>0</v>
      </c>
      <c r="W24" s="19">
        <v>0</v>
      </c>
      <c r="X24" s="20">
        <f t="shared" si="0"/>
        <v>0</v>
      </c>
      <c r="Y24" s="20">
        <f t="shared" si="1"/>
        <v>1</v>
      </c>
      <c r="Z24" s="21">
        <f t="shared" si="2"/>
        <v>1</v>
      </c>
    </row>
    <row r="25" spans="1:26" outlineLevel="3" x14ac:dyDescent="0.25">
      <c r="A25" s="22"/>
      <c r="B25" s="23"/>
      <c r="C25" s="23" t="s">
        <v>67</v>
      </c>
      <c r="D25" s="23"/>
      <c r="E25" s="23"/>
      <c r="F25" s="23"/>
      <c r="G25" s="23"/>
      <c r="H25" s="23"/>
      <c r="I25" s="24"/>
      <c r="J25" s="25">
        <f t="shared" ref="J25:W25" si="3">SUBTOTAL(9,J10:J24)</f>
        <v>8635207715</v>
      </c>
      <c r="K25" s="26">
        <f t="shared" si="3"/>
        <v>8635207715</v>
      </c>
      <c r="L25" s="26">
        <f t="shared" si="3"/>
        <v>0</v>
      </c>
      <c r="M25" s="26">
        <f t="shared" si="3"/>
        <v>0</v>
      </c>
      <c r="N25" s="26">
        <f t="shared" si="3"/>
        <v>8635207715</v>
      </c>
      <c r="O25" s="26">
        <f t="shared" si="3"/>
        <v>0</v>
      </c>
      <c r="P25" s="26">
        <f t="shared" si="3"/>
        <v>1325500883.9299998</v>
      </c>
      <c r="Q25" s="26">
        <f t="shared" si="3"/>
        <v>0</v>
      </c>
      <c r="R25" s="26">
        <f t="shared" si="3"/>
        <v>991774283.68999994</v>
      </c>
      <c r="S25" s="26">
        <f t="shared" si="3"/>
        <v>991774283.68999994</v>
      </c>
      <c r="T25" s="26">
        <f t="shared" si="3"/>
        <v>6317932547.3799992</v>
      </c>
      <c r="U25" s="26">
        <f t="shared" si="3"/>
        <v>6317932547.3799992</v>
      </c>
      <c r="V25" s="26">
        <f t="shared" si="3"/>
        <v>0</v>
      </c>
      <c r="W25" s="26">
        <f t="shared" si="3"/>
        <v>6317932547.3799992</v>
      </c>
      <c r="X25" s="27">
        <f t="shared" si="0"/>
        <v>0.11485239457149525</v>
      </c>
      <c r="Y25" s="27">
        <f t="shared" si="1"/>
        <v>0.15349959464524587</v>
      </c>
      <c r="Z25" s="28">
        <f t="shared" si="2"/>
        <v>0.26835198921674114</v>
      </c>
    </row>
    <row r="26" spans="1:26" outlineLevel="4" x14ac:dyDescent="0.25">
      <c r="A26" s="15" t="s">
        <v>34</v>
      </c>
      <c r="B26" s="16" t="s">
        <v>35</v>
      </c>
      <c r="C26" s="16" t="s">
        <v>68</v>
      </c>
      <c r="D26" s="16" t="s">
        <v>69</v>
      </c>
      <c r="E26" s="16"/>
      <c r="F26" s="16" t="s">
        <v>38</v>
      </c>
      <c r="G26" s="16">
        <v>1120</v>
      </c>
      <c r="H26" s="16">
        <v>3480</v>
      </c>
      <c r="I26" s="17" t="s">
        <v>70</v>
      </c>
      <c r="J26" s="18">
        <v>22032000</v>
      </c>
      <c r="K26" s="19">
        <v>22032000</v>
      </c>
      <c r="L26" s="19">
        <v>0</v>
      </c>
      <c r="M26" s="19">
        <v>0</v>
      </c>
      <c r="N26" s="19">
        <v>22032000</v>
      </c>
      <c r="O26" s="19">
        <v>0</v>
      </c>
      <c r="P26" s="19">
        <v>0</v>
      </c>
      <c r="Q26" s="19">
        <v>0</v>
      </c>
      <c r="R26" s="19">
        <v>0</v>
      </c>
      <c r="S26" s="19">
        <v>0</v>
      </c>
      <c r="T26" s="19">
        <v>0</v>
      </c>
      <c r="U26" s="19">
        <v>22032000</v>
      </c>
      <c r="V26" s="19">
        <v>0</v>
      </c>
      <c r="W26" s="19">
        <v>22032000</v>
      </c>
      <c r="X26" s="20">
        <f t="shared" si="0"/>
        <v>0</v>
      </c>
      <c r="Y26" s="20">
        <f t="shared" si="1"/>
        <v>0</v>
      </c>
      <c r="Z26" s="21">
        <f t="shared" si="2"/>
        <v>0</v>
      </c>
    </row>
    <row r="27" spans="1:26" outlineLevel="4" x14ac:dyDescent="0.25">
      <c r="A27" s="15" t="s">
        <v>34</v>
      </c>
      <c r="B27" s="16" t="s">
        <v>35</v>
      </c>
      <c r="C27" s="16" t="s">
        <v>68</v>
      </c>
      <c r="D27" s="16" t="s">
        <v>71</v>
      </c>
      <c r="E27" s="16"/>
      <c r="F27" s="16" t="s">
        <v>38</v>
      </c>
      <c r="G27" s="16">
        <v>1120</v>
      </c>
      <c r="H27" s="16">
        <v>3480</v>
      </c>
      <c r="I27" s="17" t="s">
        <v>72</v>
      </c>
      <c r="J27" s="18">
        <v>32789247</v>
      </c>
      <c r="K27" s="19">
        <v>32789247</v>
      </c>
      <c r="L27" s="19"/>
      <c r="M27" s="19">
        <v>26000000</v>
      </c>
      <c r="N27" s="19">
        <v>58789247</v>
      </c>
      <c r="O27" s="19">
        <v>0</v>
      </c>
      <c r="P27" s="19">
        <v>57166966.299999997</v>
      </c>
      <c r="Q27" s="19">
        <v>0</v>
      </c>
      <c r="R27" s="19">
        <v>0</v>
      </c>
      <c r="S27" s="19">
        <v>0</v>
      </c>
      <c r="T27" s="19">
        <v>-28823137.300000001</v>
      </c>
      <c r="U27" s="19">
        <v>-24377719.300000001</v>
      </c>
      <c r="V27" s="19">
        <v>0</v>
      </c>
      <c r="W27" s="19">
        <v>1622280.700000003</v>
      </c>
      <c r="X27" s="20">
        <f t="shared" si="0"/>
        <v>0</v>
      </c>
      <c r="Y27" s="20">
        <f t="shared" si="1"/>
        <v>0.97240514579137227</v>
      </c>
      <c r="Z27" s="21">
        <f t="shared" si="2"/>
        <v>0.97240514579137227</v>
      </c>
    </row>
    <row r="28" spans="1:26" outlineLevel="4" x14ac:dyDescent="0.25">
      <c r="A28" s="15" t="s">
        <v>34</v>
      </c>
      <c r="B28" s="16" t="s">
        <v>35</v>
      </c>
      <c r="C28" s="16" t="s">
        <v>68</v>
      </c>
      <c r="D28" s="16" t="s">
        <v>73</v>
      </c>
      <c r="E28" s="16"/>
      <c r="F28" s="16" t="s">
        <v>38</v>
      </c>
      <c r="G28" s="16">
        <v>1120</v>
      </c>
      <c r="H28" s="16">
        <v>3480</v>
      </c>
      <c r="I28" s="17" t="s">
        <v>74</v>
      </c>
      <c r="J28" s="18">
        <v>300000</v>
      </c>
      <c r="K28" s="19">
        <v>300000</v>
      </c>
      <c r="L28" s="19">
        <v>0</v>
      </c>
      <c r="M28" s="19">
        <v>0</v>
      </c>
      <c r="N28" s="19">
        <v>300000</v>
      </c>
      <c r="O28" s="19">
        <v>155450.68</v>
      </c>
      <c r="P28" s="19">
        <v>0</v>
      </c>
      <c r="Q28" s="19">
        <v>0</v>
      </c>
      <c r="R28" s="19">
        <v>0</v>
      </c>
      <c r="S28" s="19">
        <v>0</v>
      </c>
      <c r="T28" s="19">
        <v>103877.32</v>
      </c>
      <c r="U28" s="19">
        <v>144549.32</v>
      </c>
      <c r="V28" s="19">
        <v>0</v>
      </c>
      <c r="W28" s="19">
        <v>144549.32</v>
      </c>
      <c r="X28" s="20">
        <f t="shared" si="0"/>
        <v>0</v>
      </c>
      <c r="Y28" s="20">
        <f t="shared" si="1"/>
        <v>0.51816893333333336</v>
      </c>
      <c r="Z28" s="21">
        <f t="shared" si="2"/>
        <v>0.51816893333333336</v>
      </c>
    </row>
    <row r="29" spans="1:26" outlineLevel="4" x14ac:dyDescent="0.25">
      <c r="A29" s="15" t="s">
        <v>34</v>
      </c>
      <c r="B29" s="16" t="s">
        <v>35</v>
      </c>
      <c r="C29" s="16" t="s">
        <v>68</v>
      </c>
      <c r="D29" s="16" t="s">
        <v>75</v>
      </c>
      <c r="E29" s="16"/>
      <c r="F29" s="16" t="s">
        <v>38</v>
      </c>
      <c r="G29" s="16">
        <v>1120</v>
      </c>
      <c r="H29" s="16">
        <v>3480</v>
      </c>
      <c r="I29" s="17" t="s">
        <v>76</v>
      </c>
      <c r="J29" s="18">
        <v>14009400</v>
      </c>
      <c r="K29" s="19">
        <v>14009400</v>
      </c>
      <c r="L29" s="19"/>
      <c r="M29" s="19">
        <v>7000000</v>
      </c>
      <c r="N29" s="19">
        <v>21009400</v>
      </c>
      <c r="O29" s="19">
        <v>0</v>
      </c>
      <c r="P29" s="19">
        <v>9236093.6999999993</v>
      </c>
      <c r="Q29" s="19">
        <v>0</v>
      </c>
      <c r="R29" s="19">
        <v>0</v>
      </c>
      <c r="S29" s="19">
        <v>0</v>
      </c>
      <c r="T29" s="19">
        <v>2873975.3</v>
      </c>
      <c r="U29" s="19">
        <v>4773306.3</v>
      </c>
      <c r="V29" s="19">
        <v>0</v>
      </c>
      <c r="W29" s="19">
        <v>11773306.300000001</v>
      </c>
      <c r="X29" s="20">
        <f t="shared" si="0"/>
        <v>0</v>
      </c>
      <c r="Y29" s="20">
        <f t="shared" si="1"/>
        <v>0.43961720467980997</v>
      </c>
      <c r="Z29" s="21">
        <f t="shared" si="2"/>
        <v>0.43961720467980997</v>
      </c>
    </row>
    <row r="30" spans="1:26" ht="30" outlineLevel="4" x14ac:dyDescent="0.25">
      <c r="A30" s="15" t="s">
        <v>34</v>
      </c>
      <c r="B30" s="16" t="s">
        <v>35</v>
      </c>
      <c r="C30" s="16" t="s">
        <v>68</v>
      </c>
      <c r="D30" s="16" t="s">
        <v>77</v>
      </c>
      <c r="E30" s="16"/>
      <c r="F30" s="16" t="s">
        <v>38</v>
      </c>
      <c r="G30" s="16">
        <v>1120</v>
      </c>
      <c r="H30" s="16">
        <v>3480</v>
      </c>
      <c r="I30" s="17" t="s">
        <v>78</v>
      </c>
      <c r="J30" s="18">
        <v>2349000</v>
      </c>
      <c r="K30" s="19">
        <v>2349000</v>
      </c>
      <c r="L30" s="19">
        <v>0</v>
      </c>
      <c r="M30" s="19">
        <v>0</v>
      </c>
      <c r="N30" s="19">
        <v>2349000</v>
      </c>
      <c r="O30" s="19">
        <v>0</v>
      </c>
      <c r="P30" s="19">
        <v>0</v>
      </c>
      <c r="Q30" s="19">
        <v>0</v>
      </c>
      <c r="R30" s="19">
        <v>0</v>
      </c>
      <c r="S30" s="19">
        <v>0</v>
      </c>
      <c r="T30" s="19">
        <v>2030534</v>
      </c>
      <c r="U30" s="19">
        <v>2349000</v>
      </c>
      <c r="V30" s="19">
        <v>0</v>
      </c>
      <c r="W30" s="19">
        <v>2349000</v>
      </c>
      <c r="X30" s="20">
        <f t="shared" si="0"/>
        <v>0</v>
      </c>
      <c r="Y30" s="20">
        <f t="shared" si="1"/>
        <v>0</v>
      </c>
      <c r="Z30" s="21">
        <f t="shared" si="2"/>
        <v>0</v>
      </c>
    </row>
    <row r="31" spans="1:26" ht="75" outlineLevel="4" x14ac:dyDescent="0.25">
      <c r="A31" s="15" t="s">
        <v>34</v>
      </c>
      <c r="B31" s="16" t="s">
        <v>35</v>
      </c>
      <c r="C31" s="16" t="s">
        <v>68</v>
      </c>
      <c r="D31" s="16" t="s">
        <v>79</v>
      </c>
      <c r="E31" s="16"/>
      <c r="F31" s="16" t="s">
        <v>38</v>
      </c>
      <c r="G31" s="16">
        <v>1120</v>
      </c>
      <c r="H31" s="16">
        <v>3480</v>
      </c>
      <c r="I31" s="17" t="s">
        <v>80</v>
      </c>
      <c r="J31" s="18">
        <v>5000000</v>
      </c>
      <c r="K31" s="19">
        <v>5000000</v>
      </c>
      <c r="L31" s="19">
        <v>0</v>
      </c>
      <c r="M31" s="19">
        <v>0</v>
      </c>
      <c r="N31" s="19">
        <v>5000000</v>
      </c>
      <c r="O31" s="19">
        <v>0</v>
      </c>
      <c r="P31" s="19">
        <v>0</v>
      </c>
      <c r="Q31" s="19">
        <v>0</v>
      </c>
      <c r="R31" s="19">
        <v>0</v>
      </c>
      <c r="S31" s="19">
        <v>0</v>
      </c>
      <c r="T31" s="19">
        <v>4322123</v>
      </c>
      <c r="U31" s="19">
        <v>5000000</v>
      </c>
      <c r="V31" s="19">
        <v>0</v>
      </c>
      <c r="W31" s="19">
        <v>5000000</v>
      </c>
      <c r="X31" s="20">
        <f t="shared" si="0"/>
        <v>0</v>
      </c>
      <c r="Y31" s="20">
        <f t="shared" si="1"/>
        <v>0</v>
      </c>
      <c r="Z31" s="21">
        <f t="shared" si="2"/>
        <v>0</v>
      </c>
    </row>
    <row r="32" spans="1:26" ht="105" outlineLevel="4" x14ac:dyDescent="0.25">
      <c r="A32" s="15" t="s">
        <v>34</v>
      </c>
      <c r="B32" s="16" t="s">
        <v>35</v>
      </c>
      <c r="C32" s="16" t="s">
        <v>68</v>
      </c>
      <c r="D32" s="16" t="s">
        <v>81</v>
      </c>
      <c r="E32" s="16"/>
      <c r="F32" s="16" t="s">
        <v>38</v>
      </c>
      <c r="G32" s="16">
        <v>1120</v>
      </c>
      <c r="H32" s="16">
        <v>3480</v>
      </c>
      <c r="I32" s="17" t="s">
        <v>82</v>
      </c>
      <c r="J32" s="18">
        <v>33750000</v>
      </c>
      <c r="K32" s="19">
        <v>33750000</v>
      </c>
      <c r="L32" s="19">
        <v>0</v>
      </c>
      <c r="M32" s="19">
        <v>0</v>
      </c>
      <c r="N32" s="19">
        <v>33750000</v>
      </c>
      <c r="O32" s="19">
        <v>0</v>
      </c>
      <c r="P32" s="19">
        <v>0</v>
      </c>
      <c r="Q32" s="19">
        <v>0</v>
      </c>
      <c r="R32" s="19">
        <v>0</v>
      </c>
      <c r="S32" s="19">
        <v>0</v>
      </c>
      <c r="T32" s="19">
        <v>29174327</v>
      </c>
      <c r="U32" s="19">
        <v>33750000</v>
      </c>
      <c r="V32" s="19">
        <v>0</v>
      </c>
      <c r="W32" s="19">
        <v>33750000</v>
      </c>
      <c r="X32" s="20">
        <f t="shared" si="0"/>
        <v>0</v>
      </c>
      <c r="Y32" s="20">
        <f t="shared" si="1"/>
        <v>0</v>
      </c>
      <c r="Z32" s="21">
        <f t="shared" si="2"/>
        <v>0</v>
      </c>
    </row>
    <row r="33" spans="1:26" ht="45" outlineLevel="4" x14ac:dyDescent="0.25">
      <c r="A33" s="15" t="s">
        <v>34</v>
      </c>
      <c r="B33" s="16" t="s">
        <v>35</v>
      </c>
      <c r="C33" s="16" t="s">
        <v>68</v>
      </c>
      <c r="D33" s="16" t="s">
        <v>83</v>
      </c>
      <c r="E33" s="16"/>
      <c r="F33" s="16" t="s">
        <v>38</v>
      </c>
      <c r="G33" s="16">
        <v>1120</v>
      </c>
      <c r="H33" s="16">
        <v>3480</v>
      </c>
      <c r="I33" s="17" t="s">
        <v>84</v>
      </c>
      <c r="J33" s="18">
        <v>328500</v>
      </c>
      <c r="K33" s="19">
        <v>328500</v>
      </c>
      <c r="L33" s="19">
        <v>0</v>
      </c>
      <c r="M33" s="19">
        <v>0</v>
      </c>
      <c r="N33" s="19">
        <v>328500</v>
      </c>
      <c r="O33" s="19">
        <v>0</v>
      </c>
      <c r="P33" s="19">
        <v>0</v>
      </c>
      <c r="Q33" s="19">
        <v>0</v>
      </c>
      <c r="R33" s="19">
        <v>0</v>
      </c>
      <c r="S33" s="19">
        <v>0</v>
      </c>
      <c r="T33" s="19">
        <v>283964</v>
      </c>
      <c r="U33" s="19">
        <v>328500</v>
      </c>
      <c r="V33" s="19">
        <v>0</v>
      </c>
      <c r="W33" s="19">
        <v>328500</v>
      </c>
      <c r="X33" s="20">
        <f t="shared" si="0"/>
        <v>0</v>
      </c>
      <c r="Y33" s="20">
        <f t="shared" si="1"/>
        <v>0</v>
      </c>
      <c r="Z33" s="21">
        <f t="shared" si="2"/>
        <v>0</v>
      </c>
    </row>
    <row r="34" spans="1:26" outlineLevel="4" x14ac:dyDescent="0.25">
      <c r="A34" s="15" t="s">
        <v>34</v>
      </c>
      <c r="B34" s="16" t="s">
        <v>35</v>
      </c>
      <c r="C34" s="16" t="s">
        <v>68</v>
      </c>
      <c r="D34" s="16" t="s">
        <v>85</v>
      </c>
      <c r="E34" s="16"/>
      <c r="F34" s="16" t="s">
        <v>38</v>
      </c>
      <c r="G34" s="16">
        <v>1120</v>
      </c>
      <c r="H34" s="16">
        <v>3480</v>
      </c>
      <c r="I34" s="17" t="s">
        <v>86</v>
      </c>
      <c r="J34" s="18">
        <v>66460145</v>
      </c>
      <c r="K34" s="19">
        <v>66460145</v>
      </c>
      <c r="L34" s="19"/>
      <c r="M34" s="19">
        <v>-33000000</v>
      </c>
      <c r="N34" s="19">
        <v>33460145</v>
      </c>
      <c r="O34" s="19">
        <v>0</v>
      </c>
      <c r="P34" s="19">
        <v>13867429</v>
      </c>
      <c r="Q34" s="19">
        <v>0</v>
      </c>
      <c r="R34" s="19">
        <v>48000</v>
      </c>
      <c r="S34" s="19">
        <v>48000</v>
      </c>
      <c r="T34" s="19">
        <v>1040965</v>
      </c>
      <c r="U34" s="19">
        <v>52544716</v>
      </c>
      <c r="V34" s="19">
        <v>0</v>
      </c>
      <c r="W34" s="19">
        <v>19544716</v>
      </c>
      <c r="X34" s="20">
        <f t="shared" si="0"/>
        <v>1.4345424982467948E-3</v>
      </c>
      <c r="Y34" s="20">
        <f t="shared" si="1"/>
        <v>0.41444617170666775</v>
      </c>
      <c r="Z34" s="21">
        <f t="shared" si="2"/>
        <v>0.41588071420491457</v>
      </c>
    </row>
    <row r="35" spans="1:26" ht="90" outlineLevel="4" x14ac:dyDescent="0.25">
      <c r="A35" s="15" t="s">
        <v>34</v>
      </c>
      <c r="B35" s="16" t="s">
        <v>35</v>
      </c>
      <c r="C35" s="16" t="s">
        <v>68</v>
      </c>
      <c r="D35" s="16" t="s">
        <v>87</v>
      </c>
      <c r="E35" s="16"/>
      <c r="F35" s="16" t="s">
        <v>38</v>
      </c>
      <c r="G35" s="16">
        <v>1120</v>
      </c>
      <c r="H35" s="16">
        <v>3480</v>
      </c>
      <c r="I35" s="17" t="s">
        <v>88</v>
      </c>
      <c r="J35" s="18">
        <v>900000</v>
      </c>
      <c r="K35" s="19">
        <v>900000</v>
      </c>
      <c r="L35" s="19">
        <v>0</v>
      </c>
      <c r="M35" s="19">
        <v>0</v>
      </c>
      <c r="N35" s="19">
        <v>900000</v>
      </c>
      <c r="O35" s="19">
        <v>0</v>
      </c>
      <c r="P35" s="19">
        <v>0</v>
      </c>
      <c r="Q35" s="19">
        <v>0</v>
      </c>
      <c r="R35" s="19">
        <v>0</v>
      </c>
      <c r="S35" s="19">
        <v>0</v>
      </c>
      <c r="T35" s="19">
        <v>777983</v>
      </c>
      <c r="U35" s="19">
        <v>900000</v>
      </c>
      <c r="V35" s="19">
        <v>0</v>
      </c>
      <c r="W35" s="19">
        <v>900000</v>
      </c>
      <c r="X35" s="20">
        <f t="shared" si="0"/>
        <v>0</v>
      </c>
      <c r="Y35" s="20">
        <f t="shared" si="1"/>
        <v>0</v>
      </c>
      <c r="Z35" s="21">
        <f t="shared" si="2"/>
        <v>0</v>
      </c>
    </row>
    <row r="36" spans="1:26" ht="45" outlineLevel="4" x14ac:dyDescent="0.25">
      <c r="A36" s="15" t="s">
        <v>34</v>
      </c>
      <c r="B36" s="16" t="s">
        <v>35</v>
      </c>
      <c r="C36" s="16" t="s">
        <v>68</v>
      </c>
      <c r="D36" s="16" t="s">
        <v>89</v>
      </c>
      <c r="E36" s="16"/>
      <c r="F36" s="16" t="s">
        <v>38</v>
      </c>
      <c r="G36" s="16">
        <v>1120</v>
      </c>
      <c r="H36" s="16">
        <v>3480</v>
      </c>
      <c r="I36" s="17" t="s">
        <v>90</v>
      </c>
      <c r="J36" s="18">
        <v>57053700</v>
      </c>
      <c r="K36" s="19">
        <v>57053700</v>
      </c>
      <c r="L36" s="19">
        <v>0</v>
      </c>
      <c r="M36" s="19">
        <v>0</v>
      </c>
      <c r="N36" s="19">
        <v>57053700</v>
      </c>
      <c r="O36" s="19">
        <v>0</v>
      </c>
      <c r="P36" s="19">
        <v>0</v>
      </c>
      <c r="Q36" s="19">
        <v>0</v>
      </c>
      <c r="R36" s="19">
        <v>0</v>
      </c>
      <c r="S36" s="19">
        <v>0</v>
      </c>
      <c r="T36" s="19">
        <v>24659308</v>
      </c>
      <c r="U36" s="19">
        <v>57053700</v>
      </c>
      <c r="V36" s="19">
        <v>0</v>
      </c>
      <c r="W36" s="19">
        <v>57053700</v>
      </c>
      <c r="X36" s="20">
        <f t="shared" si="0"/>
        <v>0</v>
      </c>
      <c r="Y36" s="20">
        <f t="shared" si="1"/>
        <v>0</v>
      </c>
      <c r="Z36" s="21">
        <f t="shared" si="2"/>
        <v>0</v>
      </c>
    </row>
    <row r="37" spans="1:26" outlineLevel="3" x14ac:dyDescent="0.25">
      <c r="A37" s="22"/>
      <c r="B37" s="23"/>
      <c r="C37" s="23" t="s">
        <v>91</v>
      </c>
      <c r="D37" s="23"/>
      <c r="E37" s="23"/>
      <c r="F37" s="23"/>
      <c r="G37" s="23"/>
      <c r="H37" s="23"/>
      <c r="I37" s="24"/>
      <c r="J37" s="25">
        <f t="shared" ref="J37:W37" si="4">SUBTOTAL(9,J26:J36)</f>
        <v>234971992</v>
      </c>
      <c r="K37" s="26">
        <f t="shared" si="4"/>
        <v>234971992</v>
      </c>
      <c r="L37" s="26">
        <f t="shared" si="4"/>
        <v>0</v>
      </c>
      <c r="M37" s="26">
        <f t="shared" si="4"/>
        <v>0</v>
      </c>
      <c r="N37" s="26">
        <f t="shared" si="4"/>
        <v>234971992</v>
      </c>
      <c r="O37" s="26">
        <f t="shared" si="4"/>
        <v>155450.68</v>
      </c>
      <c r="P37" s="26">
        <f t="shared" si="4"/>
        <v>80270489</v>
      </c>
      <c r="Q37" s="26">
        <f t="shared" si="4"/>
        <v>0</v>
      </c>
      <c r="R37" s="26">
        <f t="shared" si="4"/>
        <v>48000</v>
      </c>
      <c r="S37" s="26">
        <f t="shared" si="4"/>
        <v>48000</v>
      </c>
      <c r="T37" s="26">
        <f t="shared" si="4"/>
        <v>36443919.32</v>
      </c>
      <c r="U37" s="26">
        <f t="shared" si="4"/>
        <v>154498052.31999999</v>
      </c>
      <c r="V37" s="26">
        <f t="shared" si="4"/>
        <v>0</v>
      </c>
      <c r="W37" s="26">
        <f t="shared" si="4"/>
        <v>154498052.31999999</v>
      </c>
      <c r="X37" s="27">
        <f t="shared" si="0"/>
        <v>2.042796658079998E-4</v>
      </c>
      <c r="Y37" s="27">
        <f t="shared" si="1"/>
        <v>0.34227883500259898</v>
      </c>
      <c r="Z37" s="28">
        <f t="shared" si="2"/>
        <v>0.34248311466840697</v>
      </c>
    </row>
    <row r="38" spans="1:26" ht="30" outlineLevel="4" x14ac:dyDescent="0.25">
      <c r="A38" s="15" t="s">
        <v>34</v>
      </c>
      <c r="B38" s="16" t="s">
        <v>35</v>
      </c>
      <c r="C38" s="16" t="s">
        <v>92</v>
      </c>
      <c r="D38" s="16" t="s">
        <v>93</v>
      </c>
      <c r="E38" s="16"/>
      <c r="F38" s="16" t="s">
        <v>38</v>
      </c>
      <c r="G38" s="16">
        <v>1120</v>
      </c>
      <c r="H38" s="16">
        <v>3480</v>
      </c>
      <c r="I38" s="17" t="s">
        <v>94</v>
      </c>
      <c r="J38" s="18">
        <v>722660</v>
      </c>
      <c r="K38" s="19">
        <v>722660</v>
      </c>
      <c r="L38" s="19">
        <v>0</v>
      </c>
      <c r="M38" s="19">
        <v>0</v>
      </c>
      <c r="N38" s="19">
        <v>722660</v>
      </c>
      <c r="O38" s="19">
        <v>0</v>
      </c>
      <c r="P38" s="19">
        <v>0</v>
      </c>
      <c r="Q38" s="19">
        <v>0</v>
      </c>
      <c r="R38" s="19">
        <v>0</v>
      </c>
      <c r="S38" s="19">
        <v>0</v>
      </c>
      <c r="T38" s="19">
        <v>447660</v>
      </c>
      <c r="U38" s="19">
        <v>722660</v>
      </c>
      <c r="V38" s="19">
        <v>0</v>
      </c>
      <c r="W38" s="19">
        <v>722660</v>
      </c>
      <c r="X38" s="20">
        <f t="shared" si="0"/>
        <v>0</v>
      </c>
      <c r="Y38" s="20">
        <f t="shared" si="1"/>
        <v>0</v>
      </c>
      <c r="Z38" s="21">
        <f t="shared" si="2"/>
        <v>0</v>
      </c>
    </row>
    <row r="39" spans="1:26" outlineLevel="4" x14ac:dyDescent="0.25">
      <c r="A39" s="15" t="s">
        <v>34</v>
      </c>
      <c r="B39" s="16" t="s">
        <v>35</v>
      </c>
      <c r="C39" s="16" t="s">
        <v>92</v>
      </c>
      <c r="D39" s="16" t="s">
        <v>95</v>
      </c>
      <c r="E39" s="16"/>
      <c r="F39" s="16" t="s">
        <v>38</v>
      </c>
      <c r="G39" s="16">
        <v>1120</v>
      </c>
      <c r="H39" s="16">
        <v>3480</v>
      </c>
      <c r="I39" s="17" t="s">
        <v>96</v>
      </c>
      <c r="J39" s="18">
        <v>162550</v>
      </c>
      <c r="K39" s="19">
        <v>162550</v>
      </c>
      <c r="L39" s="19">
        <v>0</v>
      </c>
      <c r="M39" s="19">
        <v>0</v>
      </c>
      <c r="N39" s="19">
        <v>162550</v>
      </c>
      <c r="O39" s="19">
        <v>0</v>
      </c>
      <c r="P39" s="19">
        <v>0</v>
      </c>
      <c r="Q39" s="19">
        <v>0</v>
      </c>
      <c r="R39" s="19">
        <v>0</v>
      </c>
      <c r="S39" s="19">
        <v>0</v>
      </c>
      <c r="T39" s="19">
        <v>0</v>
      </c>
      <c r="U39" s="19">
        <v>162550</v>
      </c>
      <c r="V39" s="19">
        <v>0</v>
      </c>
      <c r="W39" s="19">
        <v>162550</v>
      </c>
      <c r="X39" s="20">
        <f t="shared" si="0"/>
        <v>0</v>
      </c>
      <c r="Y39" s="20">
        <f t="shared" si="1"/>
        <v>0</v>
      </c>
      <c r="Z39" s="21">
        <f t="shared" si="2"/>
        <v>0</v>
      </c>
    </row>
    <row r="40" spans="1:26" outlineLevel="4" x14ac:dyDescent="0.25">
      <c r="A40" s="15" t="s">
        <v>34</v>
      </c>
      <c r="B40" s="16" t="s">
        <v>35</v>
      </c>
      <c r="C40" s="16" t="s">
        <v>92</v>
      </c>
      <c r="D40" s="16" t="s">
        <v>97</v>
      </c>
      <c r="E40" s="16"/>
      <c r="F40" s="16" t="s">
        <v>38</v>
      </c>
      <c r="G40" s="16">
        <v>1120</v>
      </c>
      <c r="H40" s="16">
        <v>3480</v>
      </c>
      <c r="I40" s="17" t="s">
        <v>98</v>
      </c>
      <c r="J40" s="18">
        <v>0</v>
      </c>
      <c r="K40" s="19">
        <v>0</v>
      </c>
      <c r="L40" s="19"/>
      <c r="M40" s="19">
        <v>275000</v>
      </c>
      <c r="N40" s="19">
        <v>275000</v>
      </c>
      <c r="O40" s="19">
        <v>0</v>
      </c>
      <c r="P40" s="19">
        <v>275000</v>
      </c>
      <c r="Q40" s="19">
        <v>0</v>
      </c>
      <c r="R40" s="19">
        <v>0</v>
      </c>
      <c r="S40" s="19">
        <v>0</v>
      </c>
      <c r="T40" s="19">
        <v>-275000</v>
      </c>
      <c r="U40" s="19">
        <v>-275000</v>
      </c>
      <c r="V40" s="19">
        <v>0</v>
      </c>
      <c r="W40" s="19">
        <v>0</v>
      </c>
      <c r="X40" s="20">
        <f t="shared" si="0"/>
        <v>0</v>
      </c>
      <c r="Y40" s="20">
        <f t="shared" si="1"/>
        <v>1</v>
      </c>
      <c r="Z40" s="21">
        <f t="shared" si="2"/>
        <v>1</v>
      </c>
    </row>
    <row r="41" spans="1:26" ht="30" outlineLevel="4" x14ac:dyDescent="0.25">
      <c r="A41" s="15" t="s">
        <v>34</v>
      </c>
      <c r="B41" s="16" t="s">
        <v>35</v>
      </c>
      <c r="C41" s="16" t="s">
        <v>92</v>
      </c>
      <c r="D41" s="16" t="s">
        <v>99</v>
      </c>
      <c r="E41" s="16"/>
      <c r="F41" s="16" t="s">
        <v>38</v>
      </c>
      <c r="G41" s="16">
        <v>1120</v>
      </c>
      <c r="H41" s="16">
        <v>3480</v>
      </c>
      <c r="I41" s="17" t="s">
        <v>100</v>
      </c>
      <c r="J41" s="18">
        <v>4143310</v>
      </c>
      <c r="K41" s="19">
        <v>4143310</v>
      </c>
      <c r="L41" s="19">
        <v>0</v>
      </c>
      <c r="M41" s="19">
        <v>0</v>
      </c>
      <c r="N41" s="19">
        <v>4143310</v>
      </c>
      <c r="O41" s="19">
        <v>0</v>
      </c>
      <c r="P41" s="19">
        <v>0</v>
      </c>
      <c r="Q41" s="19">
        <v>0</v>
      </c>
      <c r="R41" s="19">
        <v>0</v>
      </c>
      <c r="S41" s="19">
        <v>0</v>
      </c>
      <c r="T41" s="19">
        <v>0</v>
      </c>
      <c r="U41" s="19">
        <v>4143310</v>
      </c>
      <c r="V41" s="19">
        <v>0</v>
      </c>
      <c r="W41" s="19">
        <v>4143310</v>
      </c>
      <c r="X41" s="20">
        <f t="shared" si="0"/>
        <v>0</v>
      </c>
      <c r="Y41" s="20">
        <f t="shared" si="1"/>
        <v>0</v>
      </c>
      <c r="Z41" s="21">
        <f t="shared" si="2"/>
        <v>0</v>
      </c>
    </row>
    <row r="42" spans="1:26" ht="30" outlineLevel="4" x14ac:dyDescent="0.25">
      <c r="A42" s="15" t="s">
        <v>34</v>
      </c>
      <c r="B42" s="16" t="s">
        <v>35</v>
      </c>
      <c r="C42" s="16" t="s">
        <v>92</v>
      </c>
      <c r="D42" s="16" t="s">
        <v>101</v>
      </c>
      <c r="E42" s="16"/>
      <c r="F42" s="16" t="s">
        <v>38</v>
      </c>
      <c r="G42" s="16">
        <v>1120</v>
      </c>
      <c r="H42" s="16">
        <v>3480</v>
      </c>
      <c r="I42" s="17" t="s">
        <v>102</v>
      </c>
      <c r="J42" s="18">
        <v>3117432</v>
      </c>
      <c r="K42" s="19">
        <v>3117432</v>
      </c>
      <c r="L42" s="19">
        <v>0</v>
      </c>
      <c r="M42" s="19">
        <v>0</v>
      </c>
      <c r="N42" s="19">
        <v>3117432</v>
      </c>
      <c r="O42" s="19">
        <v>0</v>
      </c>
      <c r="P42" s="19">
        <v>135160.49</v>
      </c>
      <c r="Q42" s="19">
        <v>0</v>
      </c>
      <c r="R42" s="19">
        <v>0</v>
      </c>
      <c r="S42" s="19">
        <v>0</v>
      </c>
      <c r="T42" s="19">
        <v>2559624.5099999998</v>
      </c>
      <c r="U42" s="19">
        <v>2982271.51</v>
      </c>
      <c r="V42" s="19">
        <v>0</v>
      </c>
      <c r="W42" s="19">
        <v>2982271.51</v>
      </c>
      <c r="X42" s="20">
        <f t="shared" si="0"/>
        <v>0</v>
      </c>
      <c r="Y42" s="20">
        <f t="shared" si="1"/>
        <v>4.3356355487465324E-2</v>
      </c>
      <c r="Z42" s="21">
        <f t="shared" si="2"/>
        <v>4.3356355487465324E-2</v>
      </c>
    </row>
    <row r="43" spans="1:26" ht="30" outlineLevel="4" x14ac:dyDescent="0.25">
      <c r="A43" s="15" t="s">
        <v>34</v>
      </c>
      <c r="B43" s="16" t="s">
        <v>35</v>
      </c>
      <c r="C43" s="16" t="s">
        <v>92</v>
      </c>
      <c r="D43" s="16" t="s">
        <v>103</v>
      </c>
      <c r="E43" s="16"/>
      <c r="F43" s="16" t="s">
        <v>38</v>
      </c>
      <c r="G43" s="16">
        <v>1120</v>
      </c>
      <c r="H43" s="16">
        <v>3480</v>
      </c>
      <c r="I43" s="17" t="s">
        <v>104</v>
      </c>
      <c r="J43" s="18">
        <v>222000</v>
      </c>
      <c r="K43" s="19">
        <v>222000</v>
      </c>
      <c r="L43" s="19">
        <v>0</v>
      </c>
      <c r="M43" s="19">
        <v>0</v>
      </c>
      <c r="N43" s="19">
        <v>222000</v>
      </c>
      <c r="O43" s="19">
        <v>0</v>
      </c>
      <c r="P43" s="19">
        <v>0</v>
      </c>
      <c r="Q43" s="19">
        <v>0</v>
      </c>
      <c r="R43" s="19">
        <v>0</v>
      </c>
      <c r="S43" s="19">
        <v>0</v>
      </c>
      <c r="T43" s="19">
        <v>0</v>
      </c>
      <c r="U43" s="19">
        <v>222000</v>
      </c>
      <c r="V43" s="19">
        <v>0</v>
      </c>
      <c r="W43" s="19">
        <v>222000</v>
      </c>
      <c r="X43" s="20">
        <f t="shared" si="0"/>
        <v>0</v>
      </c>
      <c r="Y43" s="20">
        <f t="shared" si="1"/>
        <v>0</v>
      </c>
      <c r="Z43" s="21">
        <f t="shared" si="2"/>
        <v>0</v>
      </c>
    </row>
    <row r="44" spans="1:26" ht="30" outlineLevel="4" x14ac:dyDescent="0.25">
      <c r="A44" s="15" t="s">
        <v>34</v>
      </c>
      <c r="B44" s="16" t="s">
        <v>35</v>
      </c>
      <c r="C44" s="16" t="s">
        <v>92</v>
      </c>
      <c r="D44" s="16" t="s">
        <v>105</v>
      </c>
      <c r="E44" s="16"/>
      <c r="F44" s="16" t="s">
        <v>38</v>
      </c>
      <c r="G44" s="16">
        <v>1120</v>
      </c>
      <c r="H44" s="16">
        <v>3480</v>
      </c>
      <c r="I44" s="17" t="s">
        <v>106</v>
      </c>
      <c r="J44" s="18">
        <v>16285474</v>
      </c>
      <c r="K44" s="19">
        <v>16285474</v>
      </c>
      <c r="L44" s="19"/>
      <c r="M44" s="19">
        <v>-275000</v>
      </c>
      <c r="N44" s="19">
        <v>16010474</v>
      </c>
      <c r="O44" s="19">
        <v>0</v>
      </c>
      <c r="P44" s="19">
        <v>3815.29</v>
      </c>
      <c r="Q44" s="19">
        <v>0</v>
      </c>
      <c r="R44" s="19">
        <v>0</v>
      </c>
      <c r="S44" s="19">
        <v>0</v>
      </c>
      <c r="T44" s="19">
        <v>13798747.710000001</v>
      </c>
      <c r="U44" s="19">
        <v>16281658.710000001</v>
      </c>
      <c r="V44" s="19">
        <v>0</v>
      </c>
      <c r="W44" s="19">
        <v>16006658.710000001</v>
      </c>
      <c r="X44" s="20">
        <f t="shared" si="0"/>
        <v>0</v>
      </c>
      <c r="Y44" s="20">
        <f t="shared" si="1"/>
        <v>2.3829962810595115E-4</v>
      </c>
      <c r="Z44" s="21">
        <f t="shared" si="2"/>
        <v>2.3829962810595115E-4</v>
      </c>
    </row>
    <row r="45" spans="1:26" outlineLevel="4" x14ac:dyDescent="0.25">
      <c r="A45" s="15" t="s">
        <v>34</v>
      </c>
      <c r="B45" s="16" t="s">
        <v>35</v>
      </c>
      <c r="C45" s="16" t="s">
        <v>92</v>
      </c>
      <c r="D45" s="16" t="s">
        <v>107</v>
      </c>
      <c r="E45" s="16"/>
      <c r="F45" s="16" t="s">
        <v>38</v>
      </c>
      <c r="G45" s="16">
        <v>1120</v>
      </c>
      <c r="H45" s="16">
        <v>3480</v>
      </c>
      <c r="I45" s="17" t="s">
        <v>108</v>
      </c>
      <c r="J45" s="18">
        <v>4154668</v>
      </c>
      <c r="K45" s="19">
        <v>4154668</v>
      </c>
      <c r="L45" s="19">
        <v>0</v>
      </c>
      <c r="M45" s="19">
        <v>0</v>
      </c>
      <c r="N45" s="19">
        <v>4154668</v>
      </c>
      <c r="O45" s="19">
        <v>0</v>
      </c>
      <c r="P45" s="19">
        <v>0</v>
      </c>
      <c r="Q45" s="19">
        <v>0</v>
      </c>
      <c r="R45" s="19">
        <v>0</v>
      </c>
      <c r="S45" s="19">
        <v>0</v>
      </c>
      <c r="T45" s="19">
        <v>2930896</v>
      </c>
      <c r="U45" s="19">
        <v>4154668</v>
      </c>
      <c r="V45" s="19">
        <v>0</v>
      </c>
      <c r="W45" s="19">
        <v>4154668</v>
      </c>
      <c r="X45" s="20">
        <f t="shared" si="0"/>
        <v>0</v>
      </c>
      <c r="Y45" s="20">
        <f t="shared" si="1"/>
        <v>0</v>
      </c>
      <c r="Z45" s="21">
        <f t="shared" si="2"/>
        <v>0</v>
      </c>
    </row>
    <row r="46" spans="1:26" outlineLevel="3" x14ac:dyDescent="0.25">
      <c r="A46" s="22"/>
      <c r="B46" s="23"/>
      <c r="C46" s="23" t="s">
        <v>109</v>
      </c>
      <c r="D46" s="23"/>
      <c r="E46" s="23"/>
      <c r="F46" s="23"/>
      <c r="G46" s="23"/>
      <c r="H46" s="23"/>
      <c r="I46" s="24"/>
      <c r="J46" s="25">
        <f t="shared" ref="J46:W46" si="5">SUBTOTAL(9,J38:J45)</f>
        <v>28808094</v>
      </c>
      <c r="K46" s="26">
        <f t="shared" si="5"/>
        <v>28808094</v>
      </c>
      <c r="L46" s="26">
        <f t="shared" si="5"/>
        <v>0</v>
      </c>
      <c r="M46" s="26">
        <f t="shared" si="5"/>
        <v>0</v>
      </c>
      <c r="N46" s="26">
        <f t="shared" si="5"/>
        <v>28808094</v>
      </c>
      <c r="O46" s="26">
        <f t="shared" si="5"/>
        <v>0</v>
      </c>
      <c r="P46" s="26">
        <f t="shared" si="5"/>
        <v>413975.77999999997</v>
      </c>
      <c r="Q46" s="26">
        <f t="shared" si="5"/>
        <v>0</v>
      </c>
      <c r="R46" s="26">
        <f t="shared" si="5"/>
        <v>0</v>
      </c>
      <c r="S46" s="26">
        <f t="shared" si="5"/>
        <v>0</v>
      </c>
      <c r="T46" s="26">
        <f t="shared" si="5"/>
        <v>19461928.219999999</v>
      </c>
      <c r="U46" s="26">
        <f t="shared" si="5"/>
        <v>28394118.219999999</v>
      </c>
      <c r="V46" s="26">
        <f t="shared" si="5"/>
        <v>0</v>
      </c>
      <c r="W46" s="26">
        <f t="shared" si="5"/>
        <v>28394118.219999999</v>
      </c>
      <c r="X46" s="27">
        <f t="shared" si="0"/>
        <v>0</v>
      </c>
      <c r="Y46" s="27">
        <f t="shared" si="1"/>
        <v>1.4370120425183283E-2</v>
      </c>
      <c r="Z46" s="28">
        <f t="shared" si="2"/>
        <v>1.4370120425183283E-2</v>
      </c>
    </row>
    <row r="47" spans="1:26" outlineLevel="4" x14ac:dyDescent="0.25">
      <c r="A47" s="15" t="s">
        <v>34</v>
      </c>
      <c r="B47" s="16" t="s">
        <v>35</v>
      </c>
      <c r="C47" s="16" t="s">
        <v>110</v>
      </c>
      <c r="D47" s="16" t="s">
        <v>111</v>
      </c>
      <c r="E47" s="16"/>
      <c r="F47" s="16">
        <v>280</v>
      </c>
      <c r="G47" s="16">
        <v>2210</v>
      </c>
      <c r="H47" s="16">
        <v>3480</v>
      </c>
      <c r="I47" s="17" t="s">
        <v>112</v>
      </c>
      <c r="J47" s="18">
        <v>5417406</v>
      </c>
      <c r="K47" s="19">
        <v>5417406</v>
      </c>
      <c r="L47" s="19">
        <v>0</v>
      </c>
      <c r="M47" s="19">
        <v>0</v>
      </c>
      <c r="N47" s="19">
        <v>5417406</v>
      </c>
      <c r="O47" s="19">
        <v>0</v>
      </c>
      <c r="P47" s="19">
        <v>0</v>
      </c>
      <c r="Q47" s="19">
        <v>0</v>
      </c>
      <c r="R47" s="19">
        <v>0</v>
      </c>
      <c r="S47" s="19">
        <v>0</v>
      </c>
      <c r="T47" s="19">
        <v>0</v>
      </c>
      <c r="U47" s="19">
        <v>5417406</v>
      </c>
      <c r="V47" s="19">
        <v>0</v>
      </c>
      <c r="W47" s="19">
        <v>5417406</v>
      </c>
      <c r="X47" s="20">
        <f t="shared" si="0"/>
        <v>0</v>
      </c>
      <c r="Y47" s="20">
        <f t="shared" si="1"/>
        <v>0</v>
      </c>
      <c r="Z47" s="21">
        <f t="shared" si="2"/>
        <v>0</v>
      </c>
    </row>
    <row r="48" spans="1:26" outlineLevel="4" x14ac:dyDescent="0.25">
      <c r="A48" s="15" t="s">
        <v>34</v>
      </c>
      <c r="B48" s="16" t="s">
        <v>35</v>
      </c>
      <c r="C48" s="16" t="s">
        <v>110</v>
      </c>
      <c r="D48" s="16" t="s">
        <v>113</v>
      </c>
      <c r="E48" s="16"/>
      <c r="F48" s="16">
        <v>280</v>
      </c>
      <c r="G48" s="16">
        <v>2210</v>
      </c>
      <c r="H48" s="16">
        <v>3480</v>
      </c>
      <c r="I48" s="17" t="s">
        <v>114</v>
      </c>
      <c r="J48" s="18">
        <v>25676833</v>
      </c>
      <c r="K48" s="19">
        <v>25676833</v>
      </c>
      <c r="L48" s="19">
        <v>0</v>
      </c>
      <c r="M48" s="19">
        <v>0</v>
      </c>
      <c r="N48" s="19">
        <v>25676833</v>
      </c>
      <c r="O48" s="19">
        <v>0</v>
      </c>
      <c r="P48" s="19">
        <v>0</v>
      </c>
      <c r="Q48" s="19">
        <v>0</v>
      </c>
      <c r="R48" s="19">
        <v>0</v>
      </c>
      <c r="S48" s="19">
        <v>0</v>
      </c>
      <c r="T48" s="19">
        <v>0</v>
      </c>
      <c r="U48" s="19">
        <v>25676833</v>
      </c>
      <c r="V48" s="19">
        <v>0</v>
      </c>
      <c r="W48" s="19">
        <v>25676833</v>
      </c>
      <c r="X48" s="20">
        <f t="shared" si="0"/>
        <v>0</v>
      </c>
      <c r="Y48" s="20">
        <f t="shared" si="1"/>
        <v>0</v>
      </c>
      <c r="Z48" s="21">
        <f t="shared" si="2"/>
        <v>0</v>
      </c>
    </row>
    <row r="49" spans="1:26" ht="30" outlineLevel="4" x14ac:dyDescent="0.25">
      <c r="A49" s="15" t="s">
        <v>34</v>
      </c>
      <c r="B49" s="16" t="s">
        <v>35</v>
      </c>
      <c r="C49" s="16" t="s">
        <v>110</v>
      </c>
      <c r="D49" s="16" t="s">
        <v>115</v>
      </c>
      <c r="E49" s="16"/>
      <c r="F49" s="16">
        <v>280</v>
      </c>
      <c r="G49" s="16">
        <v>2210</v>
      </c>
      <c r="H49" s="16">
        <v>3480</v>
      </c>
      <c r="I49" s="17" t="s">
        <v>116</v>
      </c>
      <c r="J49" s="18">
        <v>3562520</v>
      </c>
      <c r="K49" s="19">
        <v>3562520</v>
      </c>
      <c r="L49" s="19">
        <v>0</v>
      </c>
      <c r="M49" s="19">
        <v>0</v>
      </c>
      <c r="N49" s="19">
        <v>3562520</v>
      </c>
      <c r="O49" s="19">
        <v>0</v>
      </c>
      <c r="P49" s="19">
        <v>0</v>
      </c>
      <c r="Q49" s="19">
        <v>0</v>
      </c>
      <c r="R49" s="19">
        <v>0</v>
      </c>
      <c r="S49" s="19">
        <v>0</v>
      </c>
      <c r="T49" s="19">
        <v>1131164</v>
      </c>
      <c r="U49" s="19">
        <v>3562520</v>
      </c>
      <c r="V49" s="19">
        <v>0</v>
      </c>
      <c r="W49" s="19">
        <v>3562520</v>
      </c>
      <c r="X49" s="20">
        <f t="shared" si="0"/>
        <v>0</v>
      </c>
      <c r="Y49" s="20">
        <f t="shared" si="1"/>
        <v>0</v>
      </c>
      <c r="Z49" s="21">
        <f t="shared" si="2"/>
        <v>0</v>
      </c>
    </row>
    <row r="50" spans="1:26" outlineLevel="4" x14ac:dyDescent="0.25">
      <c r="A50" s="15" t="s">
        <v>34</v>
      </c>
      <c r="B50" s="16" t="s">
        <v>35</v>
      </c>
      <c r="C50" s="16" t="s">
        <v>110</v>
      </c>
      <c r="D50" s="16" t="s">
        <v>117</v>
      </c>
      <c r="E50" s="16"/>
      <c r="F50" s="16">
        <v>280</v>
      </c>
      <c r="G50" s="16">
        <v>2240</v>
      </c>
      <c r="H50" s="16">
        <v>3480</v>
      </c>
      <c r="I50" s="17" t="s">
        <v>118</v>
      </c>
      <c r="J50" s="18">
        <v>34250000</v>
      </c>
      <c r="K50" s="19">
        <v>34250000</v>
      </c>
      <c r="L50" s="19">
        <v>0</v>
      </c>
      <c r="M50" s="19">
        <v>0</v>
      </c>
      <c r="N50" s="19">
        <v>34250000</v>
      </c>
      <c r="O50" s="19">
        <v>0</v>
      </c>
      <c r="P50" s="19">
        <v>0</v>
      </c>
      <c r="Q50" s="19">
        <v>0</v>
      </c>
      <c r="R50" s="19">
        <v>0</v>
      </c>
      <c r="S50" s="19">
        <v>0</v>
      </c>
      <c r="T50" s="19">
        <v>10631778</v>
      </c>
      <c r="U50" s="19">
        <v>34250000</v>
      </c>
      <c r="V50" s="19">
        <v>0</v>
      </c>
      <c r="W50" s="19">
        <v>34250000</v>
      </c>
      <c r="X50" s="20">
        <f t="shared" si="0"/>
        <v>0</v>
      </c>
      <c r="Y50" s="20">
        <f t="shared" si="1"/>
        <v>0</v>
      </c>
      <c r="Z50" s="21">
        <f t="shared" si="2"/>
        <v>0</v>
      </c>
    </row>
    <row r="51" spans="1:26" outlineLevel="3" x14ac:dyDescent="0.25">
      <c r="A51" s="22"/>
      <c r="B51" s="23"/>
      <c r="C51" s="23" t="s">
        <v>119</v>
      </c>
      <c r="D51" s="23"/>
      <c r="E51" s="23"/>
      <c r="F51" s="23"/>
      <c r="G51" s="23"/>
      <c r="H51" s="23"/>
      <c r="I51" s="24"/>
      <c r="J51" s="25">
        <f t="shared" ref="J51:W51" si="6">SUBTOTAL(9,J47:J50)</f>
        <v>68906759</v>
      </c>
      <c r="K51" s="26">
        <f t="shared" si="6"/>
        <v>68906759</v>
      </c>
      <c r="L51" s="26">
        <f t="shared" si="6"/>
        <v>0</v>
      </c>
      <c r="M51" s="26">
        <f t="shared" si="6"/>
        <v>0</v>
      </c>
      <c r="N51" s="26">
        <f t="shared" si="6"/>
        <v>68906759</v>
      </c>
      <c r="O51" s="26">
        <f t="shared" si="6"/>
        <v>0</v>
      </c>
      <c r="P51" s="26">
        <f t="shared" si="6"/>
        <v>0</v>
      </c>
      <c r="Q51" s="26">
        <f t="shared" si="6"/>
        <v>0</v>
      </c>
      <c r="R51" s="26">
        <f t="shared" si="6"/>
        <v>0</v>
      </c>
      <c r="S51" s="26">
        <f t="shared" si="6"/>
        <v>0</v>
      </c>
      <c r="T51" s="26">
        <f t="shared" si="6"/>
        <v>11762942</v>
      </c>
      <c r="U51" s="26">
        <f t="shared" si="6"/>
        <v>68906759</v>
      </c>
      <c r="V51" s="26">
        <f t="shared" si="6"/>
        <v>0</v>
      </c>
      <c r="W51" s="26">
        <f t="shared" si="6"/>
        <v>68906759</v>
      </c>
      <c r="X51" s="27">
        <f t="shared" si="0"/>
        <v>0</v>
      </c>
      <c r="Y51" s="27">
        <f t="shared" si="1"/>
        <v>0</v>
      </c>
      <c r="Z51" s="28">
        <f t="shared" si="2"/>
        <v>0</v>
      </c>
    </row>
    <row r="52" spans="1:26" ht="120" outlineLevel="4" x14ac:dyDescent="0.25">
      <c r="A52" s="15" t="s">
        <v>34</v>
      </c>
      <c r="B52" s="16" t="s">
        <v>35</v>
      </c>
      <c r="C52" s="16" t="s">
        <v>120</v>
      </c>
      <c r="D52" s="16" t="s">
        <v>121</v>
      </c>
      <c r="E52" s="16" t="s">
        <v>57</v>
      </c>
      <c r="F52" s="16" t="s">
        <v>38</v>
      </c>
      <c r="G52" s="16">
        <v>1310</v>
      </c>
      <c r="H52" s="16">
        <v>3480</v>
      </c>
      <c r="I52" s="17" t="s">
        <v>122</v>
      </c>
      <c r="J52" s="18">
        <v>34057533</v>
      </c>
      <c r="K52" s="19">
        <v>34057533</v>
      </c>
      <c r="L52" s="19">
        <v>0</v>
      </c>
      <c r="M52" s="19">
        <v>0</v>
      </c>
      <c r="N52" s="19">
        <v>34057533</v>
      </c>
      <c r="O52" s="19">
        <v>0</v>
      </c>
      <c r="P52" s="19">
        <v>31752454.449999999</v>
      </c>
      <c r="Q52" s="19">
        <v>0</v>
      </c>
      <c r="R52" s="19">
        <v>2305078.5499999998</v>
      </c>
      <c r="S52" s="19">
        <v>2305078.5499999998</v>
      </c>
      <c r="T52" s="19">
        <v>0</v>
      </c>
      <c r="U52" s="19">
        <v>0</v>
      </c>
      <c r="V52" s="19">
        <v>0</v>
      </c>
      <c r="W52" s="19">
        <v>9.3132257461547852E-10</v>
      </c>
      <c r="X52" s="20">
        <f t="shared" si="0"/>
        <v>6.7681900212795798E-2</v>
      </c>
      <c r="Y52" s="20">
        <f t="shared" si="1"/>
        <v>0.93231809978720415</v>
      </c>
      <c r="Z52" s="21">
        <f t="shared" si="2"/>
        <v>1</v>
      </c>
    </row>
    <row r="53" spans="1:26" ht="30" outlineLevel="4" x14ac:dyDescent="0.25">
      <c r="A53" s="15" t="s">
        <v>34</v>
      </c>
      <c r="B53" s="16" t="s">
        <v>35</v>
      </c>
      <c r="C53" s="16" t="s">
        <v>120</v>
      </c>
      <c r="D53" s="16" t="s">
        <v>121</v>
      </c>
      <c r="E53" s="16" t="s">
        <v>123</v>
      </c>
      <c r="F53" s="16" t="s">
        <v>38</v>
      </c>
      <c r="G53" s="16">
        <v>1310</v>
      </c>
      <c r="H53" s="16">
        <v>3480</v>
      </c>
      <c r="I53" s="17" t="s">
        <v>58</v>
      </c>
      <c r="J53" s="18">
        <v>16852361</v>
      </c>
      <c r="K53" s="19">
        <v>16852361</v>
      </c>
      <c r="L53" s="19">
        <v>0</v>
      </c>
      <c r="M53" s="19">
        <v>0</v>
      </c>
      <c r="N53" s="19">
        <v>16852361</v>
      </c>
      <c r="O53" s="19">
        <v>0</v>
      </c>
      <c r="P53" s="19">
        <v>15637190.15</v>
      </c>
      <c r="Q53" s="19">
        <v>0</v>
      </c>
      <c r="R53" s="19">
        <v>1215170.8500000001</v>
      </c>
      <c r="S53" s="19">
        <v>1215170.8500000001</v>
      </c>
      <c r="T53" s="19">
        <v>0</v>
      </c>
      <c r="U53" s="19">
        <v>0</v>
      </c>
      <c r="V53" s="19">
        <v>0</v>
      </c>
      <c r="W53" s="19">
        <v>-4.6566128730773926E-10</v>
      </c>
      <c r="X53" s="20">
        <f t="shared" si="0"/>
        <v>7.2106860872491407E-2</v>
      </c>
      <c r="Y53" s="20">
        <f t="shared" si="1"/>
        <v>0.92789313912750859</v>
      </c>
      <c r="Z53" s="21">
        <f t="shared" si="2"/>
        <v>1</v>
      </c>
    </row>
    <row r="54" spans="1:26" ht="45" outlineLevel="4" x14ac:dyDescent="0.25">
      <c r="A54" s="15" t="s">
        <v>34</v>
      </c>
      <c r="B54" s="16" t="s">
        <v>35</v>
      </c>
      <c r="C54" s="16" t="s">
        <v>120</v>
      </c>
      <c r="D54" s="16" t="s">
        <v>121</v>
      </c>
      <c r="E54" s="16" t="s">
        <v>124</v>
      </c>
      <c r="F54" s="16" t="s">
        <v>38</v>
      </c>
      <c r="G54" s="16">
        <v>1310</v>
      </c>
      <c r="H54" s="16">
        <v>3480</v>
      </c>
      <c r="I54" s="17" t="s">
        <v>66</v>
      </c>
      <c r="J54" s="18">
        <v>60906448</v>
      </c>
      <c r="K54" s="19">
        <v>60906448</v>
      </c>
      <c r="L54" s="19">
        <v>0</v>
      </c>
      <c r="M54" s="19">
        <v>0</v>
      </c>
      <c r="N54" s="19">
        <v>60906448</v>
      </c>
      <c r="O54" s="19">
        <v>0</v>
      </c>
      <c r="P54" s="19">
        <v>60906448</v>
      </c>
      <c r="Q54" s="19">
        <v>0</v>
      </c>
      <c r="R54" s="19">
        <v>0</v>
      </c>
      <c r="S54" s="19">
        <v>0</v>
      </c>
      <c r="T54" s="19">
        <v>0</v>
      </c>
      <c r="U54" s="19">
        <v>0</v>
      </c>
      <c r="V54" s="19">
        <v>0</v>
      </c>
      <c r="W54" s="19">
        <v>0</v>
      </c>
      <c r="X54" s="20">
        <f t="shared" si="0"/>
        <v>0</v>
      </c>
      <c r="Y54" s="20">
        <f t="shared" si="1"/>
        <v>1</v>
      </c>
      <c r="Z54" s="21">
        <f t="shared" si="2"/>
        <v>1</v>
      </c>
    </row>
    <row r="55" spans="1:26" ht="60" outlineLevel="4" x14ac:dyDescent="0.25">
      <c r="A55" s="15" t="s">
        <v>34</v>
      </c>
      <c r="B55" s="16" t="s">
        <v>35</v>
      </c>
      <c r="C55" s="16" t="s">
        <v>120</v>
      </c>
      <c r="D55" s="16" t="s">
        <v>121</v>
      </c>
      <c r="E55" s="16" t="s">
        <v>125</v>
      </c>
      <c r="F55" s="16" t="s">
        <v>38</v>
      </c>
      <c r="G55" s="16">
        <v>1310</v>
      </c>
      <c r="H55" s="16">
        <v>3430</v>
      </c>
      <c r="I55" s="17" t="s">
        <v>126</v>
      </c>
      <c r="J55" s="18">
        <v>4134573675</v>
      </c>
      <c r="K55" s="19">
        <v>4134573675</v>
      </c>
      <c r="L55" s="19">
        <v>0</v>
      </c>
      <c r="M55" s="19">
        <v>0</v>
      </c>
      <c r="N55" s="19">
        <v>4134573675</v>
      </c>
      <c r="O55" s="19">
        <v>0</v>
      </c>
      <c r="P55" s="19">
        <v>430497122</v>
      </c>
      <c r="Q55" s="19">
        <v>0</v>
      </c>
      <c r="R55" s="19">
        <v>590653382</v>
      </c>
      <c r="S55" s="19">
        <v>590653382</v>
      </c>
      <c r="T55" s="19">
        <v>0</v>
      </c>
      <c r="U55" s="19">
        <v>3113423171</v>
      </c>
      <c r="V55" s="19">
        <v>0</v>
      </c>
      <c r="W55" s="19">
        <v>3113423171</v>
      </c>
      <c r="X55" s="20">
        <f t="shared" si="0"/>
        <v>0.14285714282259102</v>
      </c>
      <c r="Y55" s="20">
        <f t="shared" si="1"/>
        <v>0.10412128452397211</v>
      </c>
      <c r="Z55" s="21">
        <f t="shared" si="2"/>
        <v>0.24697842734656311</v>
      </c>
    </row>
    <row r="56" spans="1:26" ht="75" outlineLevel="4" x14ac:dyDescent="0.25">
      <c r="A56" s="15" t="s">
        <v>34</v>
      </c>
      <c r="B56" s="16" t="s">
        <v>35</v>
      </c>
      <c r="C56" s="16" t="s">
        <v>120</v>
      </c>
      <c r="D56" s="16" t="s">
        <v>121</v>
      </c>
      <c r="E56" s="16" t="s">
        <v>127</v>
      </c>
      <c r="F56" s="16" t="s">
        <v>38</v>
      </c>
      <c r="G56" s="16">
        <v>1310</v>
      </c>
      <c r="H56" s="16">
        <v>3430</v>
      </c>
      <c r="I56" s="17" t="s">
        <v>128</v>
      </c>
      <c r="J56" s="18">
        <v>2444778461</v>
      </c>
      <c r="K56" s="19">
        <v>2444778461</v>
      </c>
      <c r="L56" s="19">
        <v>0</v>
      </c>
      <c r="M56" s="19">
        <v>0</v>
      </c>
      <c r="N56" s="19">
        <v>2444778461</v>
      </c>
      <c r="O56" s="19">
        <v>0</v>
      </c>
      <c r="P56" s="19">
        <v>254553474</v>
      </c>
      <c r="Q56" s="19">
        <v>0</v>
      </c>
      <c r="R56" s="19">
        <v>349254066</v>
      </c>
      <c r="S56" s="19">
        <v>349254066</v>
      </c>
      <c r="T56" s="19">
        <v>0</v>
      </c>
      <c r="U56" s="19">
        <v>1840970921</v>
      </c>
      <c r="V56" s="19">
        <v>0</v>
      </c>
      <c r="W56" s="19">
        <v>1840970921</v>
      </c>
      <c r="X56" s="20">
        <f t="shared" si="0"/>
        <v>0.14285714291557644</v>
      </c>
      <c r="Y56" s="20">
        <f t="shared" si="1"/>
        <v>0.10412128463201477</v>
      </c>
      <c r="Z56" s="21">
        <f t="shared" si="2"/>
        <v>0.24697842754759119</v>
      </c>
    </row>
    <row r="57" spans="1:26" ht="30" outlineLevel="4" x14ac:dyDescent="0.25">
      <c r="A57" s="15" t="s">
        <v>34</v>
      </c>
      <c r="B57" s="16" t="s">
        <v>35</v>
      </c>
      <c r="C57" s="16" t="s">
        <v>120</v>
      </c>
      <c r="D57" s="16" t="s">
        <v>121</v>
      </c>
      <c r="E57" s="16" t="s">
        <v>129</v>
      </c>
      <c r="F57" s="16">
        <v>280</v>
      </c>
      <c r="G57" s="16">
        <v>1310</v>
      </c>
      <c r="H57" s="16">
        <v>3480</v>
      </c>
      <c r="I57" s="17" t="s">
        <v>130</v>
      </c>
      <c r="J57" s="18">
        <v>241322616984</v>
      </c>
      <c r="K57" s="19">
        <v>241322616984</v>
      </c>
      <c r="L57" s="19">
        <v>0</v>
      </c>
      <c r="M57" s="19">
        <v>0</v>
      </c>
      <c r="N57" s="19">
        <v>241322616984</v>
      </c>
      <c r="O57" s="19">
        <v>0</v>
      </c>
      <c r="P57" s="19">
        <v>53860069351</v>
      </c>
      <c r="Q57" s="19">
        <v>0</v>
      </c>
      <c r="R57" s="19">
        <v>0</v>
      </c>
      <c r="S57" s="19">
        <v>0</v>
      </c>
      <c r="T57" s="19">
        <v>0</v>
      </c>
      <c r="U57" s="19">
        <v>187462547633</v>
      </c>
      <c r="V57" s="19">
        <v>0</v>
      </c>
      <c r="W57" s="19">
        <v>187462547633</v>
      </c>
      <c r="X57" s="20">
        <f t="shared" si="0"/>
        <v>0</v>
      </c>
      <c r="Y57" s="20">
        <f t="shared" si="1"/>
        <v>0.22318699351155716</v>
      </c>
      <c r="Z57" s="21">
        <f t="shared" si="2"/>
        <v>0.22318699351155716</v>
      </c>
    </row>
    <row r="58" spans="1:26" ht="150" outlineLevel="4" x14ac:dyDescent="0.25">
      <c r="A58" s="15" t="s">
        <v>34</v>
      </c>
      <c r="B58" s="16" t="s">
        <v>35</v>
      </c>
      <c r="C58" s="16" t="s">
        <v>120</v>
      </c>
      <c r="D58" s="16" t="s">
        <v>121</v>
      </c>
      <c r="E58" s="16" t="s">
        <v>129</v>
      </c>
      <c r="F58" s="16" t="s">
        <v>38</v>
      </c>
      <c r="G58" s="16">
        <v>1310</v>
      </c>
      <c r="H58" s="16">
        <v>3440</v>
      </c>
      <c r="I58" s="17" t="s">
        <v>131</v>
      </c>
      <c r="J58" s="18">
        <v>248791389016</v>
      </c>
      <c r="K58" s="19">
        <v>248791389016</v>
      </c>
      <c r="L58" s="19">
        <v>0</v>
      </c>
      <c r="M58" s="19">
        <v>0</v>
      </c>
      <c r="N58" s="19">
        <v>248791389016</v>
      </c>
      <c r="O58" s="19">
        <v>0</v>
      </c>
      <c r="P58" s="19">
        <v>21542085422</v>
      </c>
      <c r="Q58" s="19">
        <v>0</v>
      </c>
      <c r="R58" s="19">
        <v>75402154765</v>
      </c>
      <c r="S58" s="19">
        <v>56551616075</v>
      </c>
      <c r="T58" s="19">
        <v>0</v>
      </c>
      <c r="U58" s="19">
        <v>151847148829</v>
      </c>
      <c r="V58" s="19">
        <v>0</v>
      </c>
      <c r="W58" s="19">
        <v>151847148829</v>
      </c>
      <c r="X58" s="20">
        <f t="shared" si="0"/>
        <v>0.30307381241458808</v>
      </c>
      <c r="Y58" s="20">
        <f t="shared" si="1"/>
        <v>8.6586941401796708E-2</v>
      </c>
      <c r="Z58" s="21">
        <f t="shared" si="2"/>
        <v>0.38966075381638476</v>
      </c>
    </row>
    <row r="59" spans="1:26" ht="90" outlineLevel="4" x14ac:dyDescent="0.25">
      <c r="A59" s="15" t="s">
        <v>34</v>
      </c>
      <c r="B59" s="16" t="s">
        <v>35</v>
      </c>
      <c r="C59" s="16" t="s">
        <v>120</v>
      </c>
      <c r="D59" s="16" t="s">
        <v>121</v>
      </c>
      <c r="E59" s="16" t="s">
        <v>132</v>
      </c>
      <c r="F59" s="16" t="s">
        <v>38</v>
      </c>
      <c r="G59" s="16">
        <v>1310</v>
      </c>
      <c r="H59" s="16">
        <v>3440</v>
      </c>
      <c r="I59" s="17" t="s">
        <v>133</v>
      </c>
      <c r="J59" s="18">
        <v>2156813501</v>
      </c>
      <c r="K59" s="19">
        <v>2156813501</v>
      </c>
      <c r="L59" s="19">
        <v>0</v>
      </c>
      <c r="M59" s="19">
        <v>0</v>
      </c>
      <c r="N59" s="19">
        <v>2156813501</v>
      </c>
      <c r="O59" s="19">
        <v>0</v>
      </c>
      <c r="P59" s="19">
        <v>429764931.56</v>
      </c>
      <c r="Q59" s="19">
        <v>0</v>
      </c>
      <c r="R59" s="19">
        <v>109438442.44</v>
      </c>
      <c r="S59" s="19">
        <v>109438442.44</v>
      </c>
      <c r="T59" s="19">
        <v>0</v>
      </c>
      <c r="U59" s="19">
        <v>1617610127</v>
      </c>
      <c r="V59" s="19">
        <v>0</v>
      </c>
      <c r="W59" s="19">
        <v>1617610127</v>
      </c>
      <c r="X59" s="20">
        <f t="shared" si="0"/>
        <v>5.0740799976103264E-2</v>
      </c>
      <c r="Y59" s="20">
        <f t="shared" si="1"/>
        <v>0.19925919944433804</v>
      </c>
      <c r="Z59" s="21">
        <f t="shared" si="2"/>
        <v>0.24999999942044129</v>
      </c>
    </row>
    <row r="60" spans="1:26" ht="105" outlineLevel="4" x14ac:dyDescent="0.25">
      <c r="A60" s="15" t="s">
        <v>34</v>
      </c>
      <c r="B60" s="16" t="s">
        <v>35</v>
      </c>
      <c r="C60" s="16" t="s">
        <v>120</v>
      </c>
      <c r="D60" s="16" t="s">
        <v>121</v>
      </c>
      <c r="E60" s="16" t="s">
        <v>134</v>
      </c>
      <c r="F60" s="16" t="s">
        <v>38</v>
      </c>
      <c r="G60" s="16">
        <v>1310</v>
      </c>
      <c r="H60" s="16">
        <v>3440</v>
      </c>
      <c r="I60" s="17" t="s">
        <v>135</v>
      </c>
      <c r="J60" s="18">
        <v>2156813501</v>
      </c>
      <c r="K60" s="19">
        <v>2156813501</v>
      </c>
      <c r="L60" s="19">
        <v>0</v>
      </c>
      <c r="M60" s="19">
        <v>0</v>
      </c>
      <c r="N60" s="19">
        <v>2156813501</v>
      </c>
      <c r="O60" s="19">
        <v>0</v>
      </c>
      <c r="P60" s="19">
        <v>429764931.56</v>
      </c>
      <c r="Q60" s="19">
        <v>0</v>
      </c>
      <c r="R60" s="19">
        <v>109438442.44</v>
      </c>
      <c r="S60" s="19">
        <v>109438442.44</v>
      </c>
      <c r="T60" s="19">
        <v>0</v>
      </c>
      <c r="U60" s="19">
        <v>1617610127</v>
      </c>
      <c r="V60" s="19">
        <v>0</v>
      </c>
      <c r="W60" s="19">
        <v>1617610127</v>
      </c>
      <c r="X60" s="20">
        <f t="shared" si="0"/>
        <v>5.0740799976103264E-2</v>
      </c>
      <c r="Y60" s="20">
        <f t="shared" si="1"/>
        <v>0.19925919944433804</v>
      </c>
      <c r="Z60" s="21">
        <f t="shared" si="2"/>
        <v>0.24999999942044129</v>
      </c>
    </row>
    <row r="61" spans="1:26" ht="105" outlineLevel="4" x14ac:dyDescent="0.25">
      <c r="A61" s="15" t="s">
        <v>34</v>
      </c>
      <c r="B61" s="16" t="s">
        <v>35</v>
      </c>
      <c r="C61" s="16" t="s">
        <v>120</v>
      </c>
      <c r="D61" s="16" t="s">
        <v>121</v>
      </c>
      <c r="E61" s="16" t="s">
        <v>136</v>
      </c>
      <c r="F61" s="16" t="s">
        <v>38</v>
      </c>
      <c r="G61" s="16">
        <v>1310</v>
      </c>
      <c r="H61" s="16">
        <v>3440</v>
      </c>
      <c r="I61" s="17" t="s">
        <v>137</v>
      </c>
      <c r="J61" s="18">
        <v>2156813501</v>
      </c>
      <c r="K61" s="19">
        <v>2156813501</v>
      </c>
      <c r="L61" s="19">
        <v>0</v>
      </c>
      <c r="M61" s="19">
        <v>0</v>
      </c>
      <c r="N61" s="19">
        <v>2156813501</v>
      </c>
      <c r="O61" s="19">
        <v>0</v>
      </c>
      <c r="P61" s="19">
        <v>429764931.56</v>
      </c>
      <c r="Q61" s="19">
        <v>0</v>
      </c>
      <c r="R61" s="19">
        <v>109438442.44</v>
      </c>
      <c r="S61" s="19">
        <v>109438442.44</v>
      </c>
      <c r="T61" s="19">
        <v>0</v>
      </c>
      <c r="U61" s="19">
        <v>1617610127</v>
      </c>
      <c r="V61" s="19">
        <v>0</v>
      </c>
      <c r="W61" s="19">
        <v>1617610127</v>
      </c>
      <c r="X61" s="20">
        <f t="shared" si="0"/>
        <v>5.0740799976103264E-2</v>
      </c>
      <c r="Y61" s="20">
        <f t="shared" si="1"/>
        <v>0.19925919944433804</v>
      </c>
      <c r="Z61" s="21">
        <f t="shared" si="2"/>
        <v>0.24999999942044129</v>
      </c>
    </row>
    <row r="62" spans="1:26" ht="105" outlineLevel="4" x14ac:dyDescent="0.25">
      <c r="A62" s="15" t="s">
        <v>34</v>
      </c>
      <c r="B62" s="16" t="s">
        <v>35</v>
      </c>
      <c r="C62" s="16" t="s">
        <v>120</v>
      </c>
      <c r="D62" s="16" t="s">
        <v>121</v>
      </c>
      <c r="E62" s="16" t="s">
        <v>138</v>
      </c>
      <c r="F62" s="16" t="s">
        <v>38</v>
      </c>
      <c r="G62" s="16">
        <v>1310</v>
      </c>
      <c r="H62" s="16">
        <v>3440</v>
      </c>
      <c r="I62" s="17" t="s">
        <v>139</v>
      </c>
      <c r="J62" s="18">
        <v>2156813501</v>
      </c>
      <c r="K62" s="19">
        <v>2156813501</v>
      </c>
      <c r="L62" s="19">
        <v>0</v>
      </c>
      <c r="M62" s="19">
        <v>0</v>
      </c>
      <c r="N62" s="19">
        <v>2156813501</v>
      </c>
      <c r="O62" s="19">
        <v>0</v>
      </c>
      <c r="P62" s="19">
        <v>429764931.56</v>
      </c>
      <c r="Q62" s="19">
        <v>0</v>
      </c>
      <c r="R62" s="19">
        <v>109438442.44</v>
      </c>
      <c r="S62" s="19">
        <v>109438442.44</v>
      </c>
      <c r="T62" s="19">
        <v>0</v>
      </c>
      <c r="U62" s="19">
        <v>1617610127</v>
      </c>
      <c r="V62" s="19">
        <v>0</v>
      </c>
      <c r="W62" s="19">
        <v>1617610127</v>
      </c>
      <c r="X62" s="20">
        <f t="shared" si="0"/>
        <v>5.0740799976103264E-2</v>
      </c>
      <c r="Y62" s="20">
        <f t="shared" si="1"/>
        <v>0.19925919944433804</v>
      </c>
      <c r="Z62" s="21">
        <f t="shared" si="2"/>
        <v>0.24999999942044129</v>
      </c>
    </row>
    <row r="63" spans="1:26" ht="105" outlineLevel="4" x14ac:dyDescent="0.25">
      <c r="A63" s="15" t="s">
        <v>34</v>
      </c>
      <c r="B63" s="16" t="s">
        <v>35</v>
      </c>
      <c r="C63" s="16" t="s">
        <v>120</v>
      </c>
      <c r="D63" s="16" t="s">
        <v>121</v>
      </c>
      <c r="E63" s="16" t="s">
        <v>140</v>
      </c>
      <c r="F63" s="16" t="s">
        <v>38</v>
      </c>
      <c r="G63" s="16">
        <v>1310</v>
      </c>
      <c r="H63" s="16">
        <v>3440</v>
      </c>
      <c r="I63" s="17" t="s">
        <v>141</v>
      </c>
      <c r="J63" s="18">
        <v>34100744000</v>
      </c>
      <c r="K63" s="19">
        <v>34100744000</v>
      </c>
      <c r="L63" s="19">
        <v>0</v>
      </c>
      <c r="M63" s="19">
        <v>0</v>
      </c>
      <c r="N63" s="19">
        <v>34100744000</v>
      </c>
      <c r="O63" s="19">
        <v>0</v>
      </c>
      <c r="P63" s="19">
        <v>5246268308</v>
      </c>
      <c r="Q63" s="19">
        <v>0</v>
      </c>
      <c r="R63" s="19">
        <v>5246268306</v>
      </c>
      <c r="S63" s="19">
        <v>3934701230</v>
      </c>
      <c r="T63" s="19">
        <v>0</v>
      </c>
      <c r="U63" s="19">
        <v>23608207386</v>
      </c>
      <c r="V63" s="19">
        <v>0</v>
      </c>
      <c r="W63" s="19">
        <v>23608207386</v>
      </c>
      <c r="X63" s="20">
        <f t="shared" si="0"/>
        <v>0.15384615379652714</v>
      </c>
      <c r="Y63" s="20">
        <f t="shared" si="1"/>
        <v>0.15384615385517689</v>
      </c>
      <c r="Z63" s="21">
        <f t="shared" si="2"/>
        <v>0.30769230765170402</v>
      </c>
    </row>
    <row r="64" spans="1:26" ht="120" outlineLevel="4" x14ac:dyDescent="0.25">
      <c r="A64" s="15" t="s">
        <v>34</v>
      </c>
      <c r="B64" s="16" t="s">
        <v>35</v>
      </c>
      <c r="C64" s="16" t="s">
        <v>120</v>
      </c>
      <c r="D64" s="16" t="s">
        <v>121</v>
      </c>
      <c r="E64" s="16" t="s">
        <v>142</v>
      </c>
      <c r="F64" s="16" t="s">
        <v>38</v>
      </c>
      <c r="G64" s="16">
        <v>1310</v>
      </c>
      <c r="H64" s="16">
        <v>3440</v>
      </c>
      <c r="I64" s="17" t="s">
        <v>143</v>
      </c>
      <c r="J64" s="18">
        <v>2450570030</v>
      </c>
      <c r="K64" s="19">
        <v>2450570030</v>
      </c>
      <c r="L64" s="19">
        <v>0</v>
      </c>
      <c r="M64" s="19">
        <v>0</v>
      </c>
      <c r="N64" s="19">
        <v>2450570030</v>
      </c>
      <c r="O64" s="19">
        <v>0</v>
      </c>
      <c r="P64" s="19">
        <v>408428338</v>
      </c>
      <c r="Q64" s="19">
        <v>0</v>
      </c>
      <c r="R64" s="19">
        <v>204214169</v>
      </c>
      <c r="S64" s="19">
        <v>204214169</v>
      </c>
      <c r="T64" s="19">
        <v>0</v>
      </c>
      <c r="U64" s="19">
        <v>1837927523</v>
      </c>
      <c r="V64" s="19">
        <v>0</v>
      </c>
      <c r="W64" s="19">
        <v>1837927523</v>
      </c>
      <c r="X64" s="20">
        <f t="shared" si="0"/>
        <v>8.3333333265321941E-2</v>
      </c>
      <c r="Y64" s="20">
        <f t="shared" si="1"/>
        <v>0.16666666653064388</v>
      </c>
      <c r="Z64" s="21">
        <f t="shared" si="2"/>
        <v>0.24999999979596582</v>
      </c>
    </row>
    <row r="65" spans="1:26" ht="45" outlineLevel="4" x14ac:dyDescent="0.25">
      <c r="A65" s="15" t="s">
        <v>34</v>
      </c>
      <c r="B65" s="16" t="s">
        <v>35</v>
      </c>
      <c r="C65" s="16" t="s">
        <v>120</v>
      </c>
      <c r="D65" s="16" t="s">
        <v>144</v>
      </c>
      <c r="E65" s="16"/>
      <c r="F65" s="16" t="s">
        <v>38</v>
      </c>
      <c r="G65" s="16">
        <v>1320</v>
      </c>
      <c r="H65" s="16">
        <v>3480</v>
      </c>
      <c r="I65" s="17" t="s">
        <v>145</v>
      </c>
      <c r="J65" s="18">
        <v>34954512</v>
      </c>
      <c r="K65" s="19">
        <v>34954512</v>
      </c>
      <c r="L65" s="19">
        <v>0</v>
      </c>
      <c r="M65" s="19">
        <v>0</v>
      </c>
      <c r="N65" s="19">
        <v>34954512</v>
      </c>
      <c r="O65" s="19">
        <v>0</v>
      </c>
      <c r="P65" s="19">
        <v>0</v>
      </c>
      <c r="Q65" s="19">
        <v>0</v>
      </c>
      <c r="R65" s="19">
        <v>1091868.79</v>
      </c>
      <c r="S65" s="19">
        <v>1091868.79</v>
      </c>
      <c r="T65" s="19">
        <v>33862643.210000001</v>
      </c>
      <c r="U65" s="19">
        <v>33862643.210000001</v>
      </c>
      <c r="V65" s="19">
        <v>0</v>
      </c>
      <c r="W65" s="19">
        <v>33862643.210000001</v>
      </c>
      <c r="X65" s="20">
        <f t="shared" si="0"/>
        <v>3.1236848335917264E-2</v>
      </c>
      <c r="Y65" s="20">
        <f t="shared" si="1"/>
        <v>0</v>
      </c>
      <c r="Z65" s="21">
        <f t="shared" si="2"/>
        <v>3.1236848335917264E-2</v>
      </c>
    </row>
    <row r="66" spans="1:26" ht="75" outlineLevel="4" x14ac:dyDescent="0.25">
      <c r="A66" s="15" t="s">
        <v>34</v>
      </c>
      <c r="B66" s="16" t="s">
        <v>35</v>
      </c>
      <c r="C66" s="16" t="s">
        <v>120</v>
      </c>
      <c r="D66" s="16" t="s">
        <v>146</v>
      </c>
      <c r="E66" s="16" t="s">
        <v>123</v>
      </c>
      <c r="F66" s="16" t="s">
        <v>38</v>
      </c>
      <c r="G66" s="16">
        <v>1320</v>
      </c>
      <c r="H66" s="16">
        <v>3480</v>
      </c>
      <c r="I66" s="17" t="s">
        <v>147</v>
      </c>
      <c r="J66" s="18">
        <v>156376300</v>
      </c>
      <c r="K66" s="19">
        <v>156376300</v>
      </c>
      <c r="L66" s="19">
        <v>0</v>
      </c>
      <c r="M66" s="19">
        <v>0</v>
      </c>
      <c r="N66" s="19">
        <v>156376300</v>
      </c>
      <c r="O66" s="19">
        <v>0</v>
      </c>
      <c r="P66" s="19">
        <v>39094077</v>
      </c>
      <c r="Q66" s="19">
        <v>0</v>
      </c>
      <c r="R66" s="19">
        <v>0</v>
      </c>
      <c r="S66" s="19">
        <v>0</v>
      </c>
      <c r="T66" s="19">
        <v>0</v>
      </c>
      <c r="U66" s="19">
        <v>117282223</v>
      </c>
      <c r="V66" s="19">
        <v>0</v>
      </c>
      <c r="W66" s="19">
        <v>117282223</v>
      </c>
      <c r="X66" s="20">
        <f t="shared" si="0"/>
        <v>0</v>
      </c>
      <c r="Y66" s="20">
        <f t="shared" si="1"/>
        <v>0.25000001278966189</v>
      </c>
      <c r="Z66" s="21">
        <f t="shared" si="2"/>
        <v>0.25000001278966189</v>
      </c>
    </row>
    <row r="67" spans="1:26" ht="75" outlineLevel="4" x14ac:dyDescent="0.25">
      <c r="A67" s="15" t="s">
        <v>34</v>
      </c>
      <c r="B67" s="16" t="s">
        <v>35</v>
      </c>
      <c r="C67" s="16" t="s">
        <v>120</v>
      </c>
      <c r="D67" s="16" t="s">
        <v>146</v>
      </c>
      <c r="E67" s="16" t="s">
        <v>124</v>
      </c>
      <c r="F67" s="16" t="s">
        <v>38</v>
      </c>
      <c r="G67" s="16">
        <v>1320</v>
      </c>
      <c r="H67" s="16">
        <v>3480</v>
      </c>
      <c r="I67" s="17" t="s">
        <v>148</v>
      </c>
      <c r="J67" s="18">
        <v>112000000</v>
      </c>
      <c r="K67" s="19">
        <v>112000000</v>
      </c>
      <c r="L67" s="19">
        <v>0</v>
      </c>
      <c r="M67" s="19">
        <v>0</v>
      </c>
      <c r="N67" s="19">
        <v>112000000</v>
      </c>
      <c r="O67" s="19">
        <v>0</v>
      </c>
      <c r="P67" s="19">
        <v>28000002</v>
      </c>
      <c r="Q67" s="19">
        <v>0</v>
      </c>
      <c r="R67" s="19">
        <v>0</v>
      </c>
      <c r="S67" s="19">
        <v>0</v>
      </c>
      <c r="T67" s="19">
        <v>0</v>
      </c>
      <c r="U67" s="19">
        <v>83999998</v>
      </c>
      <c r="V67" s="19">
        <v>0</v>
      </c>
      <c r="W67" s="19">
        <v>83999998</v>
      </c>
      <c r="X67" s="20">
        <f t="shared" si="0"/>
        <v>0</v>
      </c>
      <c r="Y67" s="20">
        <f t="shared" si="1"/>
        <v>0.25000001785714288</v>
      </c>
      <c r="Z67" s="21">
        <f t="shared" si="2"/>
        <v>0.25000001785714288</v>
      </c>
    </row>
    <row r="68" spans="1:26" ht="120" outlineLevel="4" x14ac:dyDescent="0.25">
      <c r="A68" s="15" t="s">
        <v>34</v>
      </c>
      <c r="B68" s="16" t="s">
        <v>35</v>
      </c>
      <c r="C68" s="16" t="s">
        <v>120</v>
      </c>
      <c r="D68" s="16" t="s">
        <v>149</v>
      </c>
      <c r="E68" s="16" t="s">
        <v>150</v>
      </c>
      <c r="F68" s="16" t="s">
        <v>38</v>
      </c>
      <c r="G68" s="16">
        <v>1330</v>
      </c>
      <c r="H68" s="16">
        <v>3480</v>
      </c>
      <c r="I68" s="17" t="s">
        <v>151</v>
      </c>
      <c r="J68" s="18">
        <v>20196000</v>
      </c>
      <c r="K68" s="19">
        <v>20196000</v>
      </c>
      <c r="L68" s="19">
        <v>0</v>
      </c>
      <c r="M68" s="19">
        <v>0</v>
      </c>
      <c r="N68" s="19">
        <v>20196000</v>
      </c>
      <c r="O68" s="19">
        <v>0</v>
      </c>
      <c r="P68" s="19">
        <v>3504000</v>
      </c>
      <c r="Q68" s="19">
        <v>0</v>
      </c>
      <c r="R68" s="19">
        <v>1545000</v>
      </c>
      <c r="S68" s="19">
        <v>1545000</v>
      </c>
      <c r="T68" s="19">
        <v>0</v>
      </c>
      <c r="U68" s="19">
        <v>15147000</v>
      </c>
      <c r="V68" s="19">
        <v>0</v>
      </c>
      <c r="W68" s="19">
        <v>15147000</v>
      </c>
      <c r="X68" s="20">
        <f t="shared" si="0"/>
        <v>7.6500297088532385E-2</v>
      </c>
      <c r="Y68" s="20">
        <f t="shared" si="1"/>
        <v>0.17349970291146763</v>
      </c>
      <c r="Z68" s="21">
        <f t="shared" si="2"/>
        <v>0.25</v>
      </c>
    </row>
    <row r="69" spans="1:26" ht="75" outlineLevel="4" x14ac:dyDescent="0.25">
      <c r="A69" s="15" t="s">
        <v>34</v>
      </c>
      <c r="B69" s="16" t="s">
        <v>35</v>
      </c>
      <c r="C69" s="16" t="s">
        <v>120</v>
      </c>
      <c r="D69" s="16" t="s">
        <v>149</v>
      </c>
      <c r="E69" s="16" t="s">
        <v>152</v>
      </c>
      <c r="F69" s="16" t="s">
        <v>38</v>
      </c>
      <c r="G69" s="16">
        <v>1330</v>
      </c>
      <c r="H69" s="16">
        <v>3480</v>
      </c>
      <c r="I69" s="17" t="s">
        <v>153</v>
      </c>
      <c r="J69" s="18">
        <v>150612814</v>
      </c>
      <c r="K69" s="19">
        <v>150612814</v>
      </c>
      <c r="L69" s="19">
        <v>0</v>
      </c>
      <c r="M69" s="19">
        <v>0</v>
      </c>
      <c r="N69" s="19">
        <v>150612814</v>
      </c>
      <c r="O69" s="19">
        <v>0</v>
      </c>
      <c r="P69" s="19">
        <v>130193406</v>
      </c>
      <c r="Q69" s="19">
        <v>0</v>
      </c>
      <c r="R69" s="19">
        <v>0</v>
      </c>
      <c r="S69" s="19">
        <v>0</v>
      </c>
      <c r="T69" s="19">
        <v>0</v>
      </c>
      <c r="U69" s="19">
        <v>20419408</v>
      </c>
      <c r="V69" s="19">
        <v>0</v>
      </c>
      <c r="W69" s="19">
        <v>20419408</v>
      </c>
      <c r="X69" s="20">
        <f t="shared" si="0"/>
        <v>0</v>
      </c>
      <c r="Y69" s="20">
        <f t="shared" si="1"/>
        <v>0.86442449710819425</v>
      </c>
      <c r="Z69" s="21">
        <f t="shared" si="2"/>
        <v>0.86442449710819425</v>
      </c>
    </row>
    <row r="70" spans="1:26" ht="75" outlineLevel="4" x14ac:dyDescent="0.25">
      <c r="A70" s="15" t="s">
        <v>34</v>
      </c>
      <c r="B70" s="16" t="s">
        <v>35</v>
      </c>
      <c r="C70" s="16" t="s">
        <v>120</v>
      </c>
      <c r="D70" s="16" t="s">
        <v>149</v>
      </c>
      <c r="E70" s="16" t="s">
        <v>154</v>
      </c>
      <c r="F70" s="16" t="s">
        <v>38</v>
      </c>
      <c r="G70" s="16">
        <v>1330</v>
      </c>
      <c r="H70" s="16">
        <v>3480</v>
      </c>
      <c r="I70" s="17" t="s">
        <v>155</v>
      </c>
      <c r="J70" s="18">
        <v>111078000</v>
      </c>
      <c r="K70" s="19">
        <v>111078000</v>
      </c>
      <c r="L70" s="19">
        <v>0</v>
      </c>
      <c r="M70" s="19">
        <v>0</v>
      </c>
      <c r="N70" s="19">
        <v>111078000</v>
      </c>
      <c r="O70" s="19">
        <v>0</v>
      </c>
      <c r="P70" s="19">
        <v>19244500</v>
      </c>
      <c r="Q70" s="19">
        <v>0</v>
      </c>
      <c r="R70" s="19">
        <v>8525000</v>
      </c>
      <c r="S70" s="19">
        <v>8525000</v>
      </c>
      <c r="T70" s="19">
        <v>0</v>
      </c>
      <c r="U70" s="19">
        <v>83308500</v>
      </c>
      <c r="V70" s="19">
        <v>0</v>
      </c>
      <c r="W70" s="19">
        <v>83308500</v>
      </c>
      <c r="X70" s="20">
        <f t="shared" si="0"/>
        <v>7.6747870865517931E-2</v>
      </c>
      <c r="Y70" s="20">
        <f t="shared" si="1"/>
        <v>0.17325212913448207</v>
      </c>
      <c r="Z70" s="21">
        <f t="shared" si="2"/>
        <v>0.25</v>
      </c>
    </row>
    <row r="71" spans="1:26" ht="120" outlineLevel="4" x14ac:dyDescent="0.25">
      <c r="A71" s="15" t="s">
        <v>34</v>
      </c>
      <c r="B71" s="16" t="s">
        <v>35</v>
      </c>
      <c r="C71" s="16" t="s">
        <v>120</v>
      </c>
      <c r="D71" s="16" t="s">
        <v>149</v>
      </c>
      <c r="E71" s="16" t="s">
        <v>156</v>
      </c>
      <c r="F71" s="16" t="s">
        <v>38</v>
      </c>
      <c r="G71" s="16">
        <v>1330</v>
      </c>
      <c r="H71" s="16">
        <v>3480</v>
      </c>
      <c r="I71" s="17" t="s">
        <v>157</v>
      </c>
      <c r="J71" s="18">
        <v>23397066</v>
      </c>
      <c r="K71" s="19">
        <v>23397066</v>
      </c>
      <c r="L71" s="19">
        <v>0</v>
      </c>
      <c r="M71" s="19">
        <v>0</v>
      </c>
      <c r="N71" s="19">
        <v>23397066</v>
      </c>
      <c r="O71" s="19">
        <v>0</v>
      </c>
      <c r="P71" s="19">
        <v>4066478.31</v>
      </c>
      <c r="Q71" s="19">
        <v>0</v>
      </c>
      <c r="R71" s="19">
        <v>1782786.69</v>
      </c>
      <c r="S71" s="19">
        <v>1782786.69</v>
      </c>
      <c r="T71" s="19">
        <v>0</v>
      </c>
      <c r="U71" s="19">
        <v>17547801</v>
      </c>
      <c r="V71" s="19">
        <v>0</v>
      </c>
      <c r="W71" s="19">
        <v>17547801</v>
      </c>
      <c r="X71" s="20">
        <f t="shared" si="0"/>
        <v>7.6197019318576101E-2</v>
      </c>
      <c r="Y71" s="20">
        <f t="shared" si="1"/>
        <v>0.17380291657082131</v>
      </c>
      <c r="Z71" s="21">
        <f t="shared" si="2"/>
        <v>0.2499999358893974</v>
      </c>
    </row>
    <row r="72" spans="1:26" ht="90" outlineLevel="4" x14ac:dyDescent="0.25">
      <c r="A72" s="15" t="s">
        <v>34</v>
      </c>
      <c r="B72" s="16" t="s">
        <v>35</v>
      </c>
      <c r="C72" s="16" t="s">
        <v>120</v>
      </c>
      <c r="D72" s="16" t="s">
        <v>149</v>
      </c>
      <c r="E72" s="16" t="s">
        <v>158</v>
      </c>
      <c r="F72" s="16" t="s">
        <v>38</v>
      </c>
      <c r="G72" s="16">
        <v>1330</v>
      </c>
      <c r="H72" s="16">
        <v>3480</v>
      </c>
      <c r="I72" s="17" t="s">
        <v>159</v>
      </c>
      <c r="J72" s="18">
        <v>61078090</v>
      </c>
      <c r="K72" s="19">
        <v>61078090</v>
      </c>
      <c r="L72" s="19">
        <v>0</v>
      </c>
      <c r="M72" s="19">
        <v>0</v>
      </c>
      <c r="N72" s="19">
        <v>61078090</v>
      </c>
      <c r="O72" s="19">
        <v>0</v>
      </c>
      <c r="P72" s="19">
        <v>10597028.939999999</v>
      </c>
      <c r="Q72" s="19">
        <v>0</v>
      </c>
      <c r="R72" s="19">
        <v>4672494.0599999996</v>
      </c>
      <c r="S72" s="19">
        <v>4672494.0599999996</v>
      </c>
      <c r="T72" s="19">
        <v>0</v>
      </c>
      <c r="U72" s="19">
        <v>45808567</v>
      </c>
      <c r="V72" s="19">
        <v>0</v>
      </c>
      <c r="W72" s="19">
        <v>45808567</v>
      </c>
      <c r="X72" s="20">
        <f t="shared" si="0"/>
        <v>7.650033031484775E-2</v>
      </c>
      <c r="Y72" s="20">
        <f t="shared" si="1"/>
        <v>0.17349967787139381</v>
      </c>
      <c r="Z72" s="21">
        <f t="shared" si="2"/>
        <v>0.25000000818624157</v>
      </c>
    </row>
    <row r="73" spans="1:26" ht="240" outlineLevel="4" x14ac:dyDescent="0.25">
      <c r="A73" s="15" t="s">
        <v>34</v>
      </c>
      <c r="B73" s="16" t="s">
        <v>35</v>
      </c>
      <c r="C73" s="16" t="s">
        <v>120</v>
      </c>
      <c r="D73" s="16" t="s">
        <v>149</v>
      </c>
      <c r="E73" s="16" t="s">
        <v>160</v>
      </c>
      <c r="F73" s="16" t="s">
        <v>38</v>
      </c>
      <c r="G73" s="16">
        <v>1330</v>
      </c>
      <c r="H73" s="16">
        <v>3480</v>
      </c>
      <c r="I73" s="17" t="s">
        <v>161</v>
      </c>
      <c r="J73" s="18">
        <v>122352619</v>
      </c>
      <c r="K73" s="19">
        <v>122352619</v>
      </c>
      <c r="L73" s="19">
        <v>0</v>
      </c>
      <c r="M73" s="19">
        <v>0</v>
      </c>
      <c r="N73" s="19">
        <v>122352619</v>
      </c>
      <c r="O73" s="19">
        <v>0</v>
      </c>
      <c r="P73" s="19">
        <v>72362426</v>
      </c>
      <c r="Q73" s="19">
        <v>0</v>
      </c>
      <c r="R73" s="19">
        <v>0</v>
      </c>
      <c r="S73" s="19">
        <v>0</v>
      </c>
      <c r="T73" s="19">
        <v>0</v>
      </c>
      <c r="U73" s="19">
        <v>49990193</v>
      </c>
      <c r="V73" s="19">
        <v>0</v>
      </c>
      <c r="W73" s="19">
        <v>49990193</v>
      </c>
      <c r="X73" s="20">
        <f t="shared" si="0"/>
        <v>0</v>
      </c>
      <c r="Y73" s="20">
        <f t="shared" si="1"/>
        <v>0.59142523136345782</v>
      </c>
      <c r="Z73" s="21">
        <f t="shared" si="2"/>
        <v>0.59142523136345782</v>
      </c>
    </row>
    <row r="74" spans="1:26" ht="135" outlineLevel="4" x14ac:dyDescent="0.25">
      <c r="A74" s="15" t="s">
        <v>34</v>
      </c>
      <c r="B74" s="16" t="s">
        <v>35</v>
      </c>
      <c r="C74" s="16" t="s">
        <v>120</v>
      </c>
      <c r="D74" s="16" t="s">
        <v>149</v>
      </c>
      <c r="E74" s="16" t="s">
        <v>162</v>
      </c>
      <c r="F74" s="16" t="s">
        <v>38</v>
      </c>
      <c r="G74" s="16">
        <v>1330</v>
      </c>
      <c r="H74" s="16">
        <v>3480</v>
      </c>
      <c r="I74" s="17" t="s">
        <v>163</v>
      </c>
      <c r="J74" s="18">
        <v>35343000</v>
      </c>
      <c r="K74" s="19">
        <v>35343000</v>
      </c>
      <c r="L74" s="19">
        <v>0</v>
      </c>
      <c r="M74" s="19">
        <v>0</v>
      </c>
      <c r="N74" s="19">
        <v>35343000</v>
      </c>
      <c r="O74" s="19">
        <v>0</v>
      </c>
      <c r="P74" s="19">
        <v>0</v>
      </c>
      <c r="Q74" s="19">
        <v>0</v>
      </c>
      <c r="R74" s="19">
        <v>0</v>
      </c>
      <c r="S74" s="19">
        <v>0</v>
      </c>
      <c r="T74" s="19">
        <v>0</v>
      </c>
      <c r="U74" s="19">
        <v>35343000</v>
      </c>
      <c r="V74" s="19">
        <v>0</v>
      </c>
      <c r="W74" s="19">
        <v>35343000</v>
      </c>
      <c r="X74" s="20">
        <f t="shared" ref="X74:X137" si="7">R74/N74</f>
        <v>0</v>
      </c>
      <c r="Y74" s="20">
        <f t="shared" ref="Y74:Y137" si="8">(O74+P74+Q74)/N74</f>
        <v>0</v>
      </c>
      <c r="Z74" s="21">
        <f t="shared" ref="Z74:Z137" si="9">X74+Y74</f>
        <v>0</v>
      </c>
    </row>
    <row r="75" spans="1:26" ht="105" outlineLevel="4" x14ac:dyDescent="0.25">
      <c r="A75" s="15" t="s">
        <v>34</v>
      </c>
      <c r="B75" s="16" t="s">
        <v>35</v>
      </c>
      <c r="C75" s="16" t="s">
        <v>120</v>
      </c>
      <c r="D75" s="16" t="s">
        <v>149</v>
      </c>
      <c r="E75" s="16" t="s">
        <v>164</v>
      </c>
      <c r="F75" s="16" t="s">
        <v>38</v>
      </c>
      <c r="G75" s="16">
        <v>1330</v>
      </c>
      <c r="H75" s="16">
        <v>3480</v>
      </c>
      <c r="I75" s="17" t="s">
        <v>165</v>
      </c>
      <c r="J75" s="18">
        <v>13464000</v>
      </c>
      <c r="K75" s="19">
        <v>13464000</v>
      </c>
      <c r="L75" s="19">
        <v>0</v>
      </c>
      <c r="M75" s="19">
        <v>0</v>
      </c>
      <c r="N75" s="19">
        <v>13464000</v>
      </c>
      <c r="O75" s="19">
        <v>0</v>
      </c>
      <c r="P75" s="19">
        <v>10608609.539999999</v>
      </c>
      <c r="Q75" s="19">
        <v>0</v>
      </c>
      <c r="R75" s="19">
        <v>1030002.46</v>
      </c>
      <c r="S75" s="19">
        <v>1030002.46</v>
      </c>
      <c r="T75" s="19">
        <v>0</v>
      </c>
      <c r="U75" s="19">
        <v>1825388</v>
      </c>
      <c r="V75" s="19">
        <v>0</v>
      </c>
      <c r="W75" s="19">
        <v>1825388.0000000009</v>
      </c>
      <c r="X75" s="20">
        <f t="shared" si="7"/>
        <v>7.650047979797979E-2</v>
      </c>
      <c r="Y75" s="20">
        <f t="shared" si="8"/>
        <v>0.78792405971479496</v>
      </c>
      <c r="Z75" s="21">
        <f t="shared" si="9"/>
        <v>0.86442453951277476</v>
      </c>
    </row>
    <row r="76" spans="1:26" outlineLevel="3" x14ac:dyDescent="0.25">
      <c r="A76" s="22"/>
      <c r="B76" s="23"/>
      <c r="C76" s="23" t="s">
        <v>166</v>
      </c>
      <c r="D76" s="23"/>
      <c r="E76" s="23"/>
      <c r="F76" s="23"/>
      <c r="G76" s="23"/>
      <c r="H76" s="23"/>
      <c r="I76" s="24"/>
      <c r="J76" s="25">
        <f t="shared" ref="J76:W76" si="10">SUBTOTAL(9,J52:J75)</f>
        <v>542824594913</v>
      </c>
      <c r="K76" s="26">
        <f t="shared" si="10"/>
        <v>542824594913</v>
      </c>
      <c r="L76" s="26">
        <f t="shared" si="10"/>
        <v>0</v>
      </c>
      <c r="M76" s="26">
        <f t="shared" si="10"/>
        <v>0</v>
      </c>
      <c r="N76" s="26">
        <f t="shared" si="10"/>
        <v>542824594913</v>
      </c>
      <c r="O76" s="26">
        <f t="shared" si="10"/>
        <v>0</v>
      </c>
      <c r="P76" s="26">
        <f t="shared" si="10"/>
        <v>83886928361.62999</v>
      </c>
      <c r="Q76" s="26">
        <f t="shared" si="10"/>
        <v>0</v>
      </c>
      <c r="R76" s="26">
        <f t="shared" si="10"/>
        <v>82252465859.160004</v>
      </c>
      <c r="S76" s="26">
        <f t="shared" si="10"/>
        <v>62090360093.160011</v>
      </c>
      <c r="T76" s="26">
        <f t="shared" si="10"/>
        <v>33862643.210000001</v>
      </c>
      <c r="U76" s="26">
        <f t="shared" si="10"/>
        <v>376685200692.21002</v>
      </c>
      <c r="V76" s="26">
        <f t="shared" si="10"/>
        <v>0</v>
      </c>
      <c r="W76" s="26">
        <f t="shared" si="10"/>
        <v>376685200692.21002</v>
      </c>
      <c r="X76" s="27">
        <f t="shared" si="7"/>
        <v>0.15152678531882446</v>
      </c>
      <c r="Y76" s="27">
        <f t="shared" si="8"/>
        <v>0.15453781782874959</v>
      </c>
      <c r="Z76" s="28">
        <f t="shared" si="9"/>
        <v>0.30606460314757405</v>
      </c>
    </row>
    <row r="77" spans="1:26" outlineLevel="1" x14ac:dyDescent="0.25">
      <c r="A77" s="22" t="s">
        <v>167</v>
      </c>
      <c r="B77" s="23"/>
      <c r="C77" s="23"/>
      <c r="D77" s="23"/>
      <c r="E77" s="23"/>
      <c r="F77" s="23"/>
      <c r="G77" s="23"/>
      <c r="H77" s="23"/>
      <c r="I77" s="24"/>
      <c r="J77" s="25">
        <f t="shared" ref="J77:W77" si="11">SUBTOTAL(9,J10:J75)</f>
        <v>551792489473</v>
      </c>
      <c r="K77" s="26">
        <f t="shared" si="11"/>
        <v>551792489473</v>
      </c>
      <c r="L77" s="26">
        <f t="shared" si="11"/>
        <v>0</v>
      </c>
      <c r="M77" s="26">
        <f t="shared" si="11"/>
        <v>0</v>
      </c>
      <c r="N77" s="26">
        <f t="shared" si="11"/>
        <v>551792489473</v>
      </c>
      <c r="O77" s="26">
        <f t="shared" si="11"/>
        <v>155450.68</v>
      </c>
      <c r="P77" s="26">
        <f t="shared" si="11"/>
        <v>85293113710.339981</v>
      </c>
      <c r="Q77" s="26">
        <f t="shared" si="11"/>
        <v>0</v>
      </c>
      <c r="R77" s="26">
        <f t="shared" si="11"/>
        <v>83244288142.850006</v>
      </c>
      <c r="S77" s="26">
        <f t="shared" si="11"/>
        <v>63082182376.850006</v>
      </c>
      <c r="T77" s="26">
        <f t="shared" si="11"/>
        <v>6419463980.1299992</v>
      </c>
      <c r="U77" s="26">
        <f t="shared" si="11"/>
        <v>383254932169.13</v>
      </c>
      <c r="V77" s="26">
        <f t="shared" si="11"/>
        <v>0</v>
      </c>
      <c r="W77" s="26">
        <f t="shared" si="11"/>
        <v>383254932169.13</v>
      </c>
      <c r="X77" s="27">
        <f t="shared" si="7"/>
        <v>0.15086158244443315</v>
      </c>
      <c r="Y77" s="27">
        <f t="shared" si="8"/>
        <v>0.1545749005074008</v>
      </c>
      <c r="Z77" s="28">
        <f t="shared" si="9"/>
        <v>0.30543648295183395</v>
      </c>
    </row>
    <row r="78" spans="1:26" outlineLevel="4" x14ac:dyDescent="0.25">
      <c r="A78" s="15" t="s">
        <v>168</v>
      </c>
      <c r="B78" s="16" t="s">
        <v>35</v>
      </c>
      <c r="C78" s="16" t="s">
        <v>36</v>
      </c>
      <c r="D78" s="16" t="s">
        <v>37</v>
      </c>
      <c r="E78" s="16"/>
      <c r="F78" s="16" t="s">
        <v>38</v>
      </c>
      <c r="G78" s="16">
        <v>1111</v>
      </c>
      <c r="H78" s="16">
        <v>3480</v>
      </c>
      <c r="I78" s="17" t="s">
        <v>39</v>
      </c>
      <c r="J78" s="18">
        <v>4989299079</v>
      </c>
      <c r="K78" s="19">
        <v>4989299079</v>
      </c>
      <c r="L78" s="19">
        <v>0</v>
      </c>
      <c r="M78" s="19">
        <v>0</v>
      </c>
      <c r="N78" s="19">
        <v>4989299079</v>
      </c>
      <c r="O78" s="19">
        <v>0</v>
      </c>
      <c r="P78" s="19">
        <v>0</v>
      </c>
      <c r="Q78" s="19">
        <v>0</v>
      </c>
      <c r="R78" s="19">
        <v>389547954.20999998</v>
      </c>
      <c r="S78" s="19">
        <v>389547954.20999998</v>
      </c>
      <c r="T78" s="19">
        <v>4599751124.79</v>
      </c>
      <c r="U78" s="19">
        <v>4599751124.79</v>
      </c>
      <c r="V78" s="19">
        <v>0</v>
      </c>
      <c r="W78" s="19">
        <v>4599751124.79</v>
      </c>
      <c r="X78" s="20">
        <f t="shared" si="7"/>
        <v>7.8076689338911445E-2</v>
      </c>
      <c r="Y78" s="20">
        <f t="shared" si="8"/>
        <v>0</v>
      </c>
      <c r="Z78" s="21">
        <f t="shared" si="9"/>
        <v>7.8076689338911445E-2</v>
      </c>
    </row>
    <row r="79" spans="1:26" outlineLevel="4" x14ac:dyDescent="0.25">
      <c r="A79" s="15" t="s">
        <v>168</v>
      </c>
      <c r="B79" s="16" t="s">
        <v>35</v>
      </c>
      <c r="C79" s="16" t="s">
        <v>36</v>
      </c>
      <c r="D79" s="16" t="s">
        <v>40</v>
      </c>
      <c r="E79" s="16"/>
      <c r="F79" s="16" t="s">
        <v>38</v>
      </c>
      <c r="G79" s="16">
        <v>1111</v>
      </c>
      <c r="H79" s="16">
        <v>3480</v>
      </c>
      <c r="I79" s="17" t="s">
        <v>41</v>
      </c>
      <c r="J79" s="18">
        <v>36696504</v>
      </c>
      <c r="K79" s="19">
        <v>36696504</v>
      </c>
      <c r="L79" s="19">
        <v>0</v>
      </c>
      <c r="M79" s="19">
        <v>0</v>
      </c>
      <c r="N79" s="19">
        <v>36696504</v>
      </c>
      <c r="O79" s="19">
        <v>0</v>
      </c>
      <c r="P79" s="19">
        <v>0</v>
      </c>
      <c r="Q79" s="19">
        <v>0</v>
      </c>
      <c r="R79" s="19">
        <v>866898.34</v>
      </c>
      <c r="S79" s="19">
        <v>866898.34</v>
      </c>
      <c r="T79" s="19">
        <v>35829605.659999996</v>
      </c>
      <c r="U79" s="19">
        <v>35829605.659999996</v>
      </c>
      <c r="V79" s="19">
        <v>0</v>
      </c>
      <c r="W79" s="19">
        <v>35829605.659999996</v>
      </c>
      <c r="X79" s="20">
        <f t="shared" si="7"/>
        <v>2.3623458518010326E-2</v>
      </c>
      <c r="Y79" s="20">
        <f t="shared" si="8"/>
        <v>0</v>
      </c>
      <c r="Z79" s="21">
        <f t="shared" si="9"/>
        <v>2.3623458518010326E-2</v>
      </c>
    </row>
    <row r="80" spans="1:26" outlineLevel="4" x14ac:dyDescent="0.25">
      <c r="A80" s="15" t="s">
        <v>168</v>
      </c>
      <c r="B80" s="16" t="s">
        <v>35</v>
      </c>
      <c r="C80" s="16" t="s">
        <v>36</v>
      </c>
      <c r="D80" s="16" t="s">
        <v>42</v>
      </c>
      <c r="E80" s="16"/>
      <c r="F80" s="16" t="s">
        <v>38</v>
      </c>
      <c r="G80" s="16">
        <v>1111</v>
      </c>
      <c r="H80" s="16">
        <v>3480</v>
      </c>
      <c r="I80" s="17" t="s">
        <v>43</v>
      </c>
      <c r="J80" s="18">
        <v>152179174</v>
      </c>
      <c r="K80" s="19">
        <v>152179174</v>
      </c>
      <c r="L80" s="19">
        <v>0</v>
      </c>
      <c r="M80" s="19">
        <v>0</v>
      </c>
      <c r="N80" s="19">
        <v>152179174</v>
      </c>
      <c r="O80" s="19">
        <v>0</v>
      </c>
      <c r="P80" s="19">
        <v>0</v>
      </c>
      <c r="Q80" s="19">
        <v>0</v>
      </c>
      <c r="R80" s="19">
        <v>11425237.98</v>
      </c>
      <c r="S80" s="19">
        <v>11425237.98</v>
      </c>
      <c r="T80" s="19">
        <v>140753936.02000001</v>
      </c>
      <c r="U80" s="19">
        <v>140753936.02000001</v>
      </c>
      <c r="V80" s="19">
        <v>0</v>
      </c>
      <c r="W80" s="19">
        <v>140753936.02000001</v>
      </c>
      <c r="X80" s="20">
        <f t="shared" si="7"/>
        <v>7.5077539716439781E-2</v>
      </c>
      <c r="Y80" s="20">
        <f t="shared" si="8"/>
        <v>0</v>
      </c>
      <c r="Z80" s="21">
        <f t="shared" si="9"/>
        <v>7.5077539716439781E-2</v>
      </c>
    </row>
    <row r="81" spans="1:26" outlineLevel="4" x14ac:dyDescent="0.25">
      <c r="A81" s="15" t="s">
        <v>168</v>
      </c>
      <c r="B81" s="16" t="s">
        <v>35</v>
      </c>
      <c r="C81" s="16" t="s">
        <v>36</v>
      </c>
      <c r="D81" s="16" t="s">
        <v>46</v>
      </c>
      <c r="E81" s="16"/>
      <c r="F81" s="16" t="s">
        <v>38</v>
      </c>
      <c r="G81" s="16">
        <v>1111</v>
      </c>
      <c r="H81" s="16">
        <v>3480</v>
      </c>
      <c r="I81" s="17" t="s">
        <v>47</v>
      </c>
      <c r="J81" s="18">
        <v>1220861997</v>
      </c>
      <c r="K81" s="19">
        <v>1220861997</v>
      </c>
      <c r="L81" s="19">
        <v>0</v>
      </c>
      <c r="M81" s="19">
        <v>0</v>
      </c>
      <c r="N81" s="19">
        <v>1220861997</v>
      </c>
      <c r="O81" s="19">
        <v>0</v>
      </c>
      <c r="P81" s="19">
        <v>0</v>
      </c>
      <c r="Q81" s="19">
        <v>0</v>
      </c>
      <c r="R81" s="19">
        <v>102631394.14</v>
      </c>
      <c r="S81" s="19">
        <v>102631394.14</v>
      </c>
      <c r="T81" s="19">
        <v>1118230602.8599999</v>
      </c>
      <c r="U81" s="19">
        <v>1118230602.8599999</v>
      </c>
      <c r="V81" s="19">
        <v>0</v>
      </c>
      <c r="W81" s="19">
        <v>1118230602.8599999</v>
      </c>
      <c r="X81" s="20">
        <f t="shared" si="7"/>
        <v>8.4064697232114766E-2</v>
      </c>
      <c r="Y81" s="20">
        <f t="shared" si="8"/>
        <v>0</v>
      </c>
      <c r="Z81" s="21">
        <f t="shared" si="9"/>
        <v>8.4064697232114766E-2</v>
      </c>
    </row>
    <row r="82" spans="1:26" ht="30" outlineLevel="4" x14ac:dyDescent="0.25">
      <c r="A82" s="15" t="s">
        <v>168</v>
      </c>
      <c r="B82" s="16" t="s">
        <v>35</v>
      </c>
      <c r="C82" s="16" t="s">
        <v>36</v>
      </c>
      <c r="D82" s="16" t="s">
        <v>48</v>
      </c>
      <c r="E82" s="16"/>
      <c r="F82" s="16" t="s">
        <v>38</v>
      </c>
      <c r="G82" s="16">
        <v>1111</v>
      </c>
      <c r="H82" s="16">
        <v>3480</v>
      </c>
      <c r="I82" s="17" t="s">
        <v>49</v>
      </c>
      <c r="J82" s="18">
        <v>2043650975</v>
      </c>
      <c r="K82" s="19">
        <v>2043650975</v>
      </c>
      <c r="L82" s="19">
        <v>0</v>
      </c>
      <c r="M82" s="19">
        <v>0</v>
      </c>
      <c r="N82" s="19">
        <v>2043650975</v>
      </c>
      <c r="O82" s="19">
        <v>0</v>
      </c>
      <c r="P82" s="19">
        <v>0</v>
      </c>
      <c r="Q82" s="19">
        <v>0</v>
      </c>
      <c r="R82" s="19">
        <v>157697475.68000001</v>
      </c>
      <c r="S82" s="19">
        <v>157697475.68000001</v>
      </c>
      <c r="T82" s="19">
        <v>1885953499.3199999</v>
      </c>
      <c r="U82" s="19">
        <v>1885953499.3199999</v>
      </c>
      <c r="V82" s="19">
        <v>0</v>
      </c>
      <c r="W82" s="19">
        <v>1885953499.3199999</v>
      </c>
      <c r="X82" s="20">
        <f t="shared" si="7"/>
        <v>7.7164583194055433E-2</v>
      </c>
      <c r="Y82" s="20">
        <f t="shared" si="8"/>
        <v>0</v>
      </c>
      <c r="Z82" s="21">
        <f t="shared" si="9"/>
        <v>7.7164583194055433E-2</v>
      </c>
    </row>
    <row r="83" spans="1:26" outlineLevel="4" x14ac:dyDescent="0.25">
      <c r="A83" s="15" t="s">
        <v>168</v>
      </c>
      <c r="B83" s="16" t="s">
        <v>35</v>
      </c>
      <c r="C83" s="16" t="s">
        <v>36</v>
      </c>
      <c r="D83" s="16" t="s">
        <v>50</v>
      </c>
      <c r="E83" s="16"/>
      <c r="F83" s="16">
        <v>280</v>
      </c>
      <c r="G83" s="16">
        <v>1111</v>
      </c>
      <c r="H83" s="16">
        <v>3480</v>
      </c>
      <c r="I83" s="17" t="s">
        <v>51</v>
      </c>
      <c r="J83" s="18">
        <v>814545022</v>
      </c>
      <c r="K83" s="19">
        <v>814545022</v>
      </c>
      <c r="L83" s="19">
        <v>0</v>
      </c>
      <c r="M83" s="19">
        <v>0</v>
      </c>
      <c r="N83" s="19">
        <v>814545022</v>
      </c>
      <c r="O83" s="19">
        <v>0</v>
      </c>
      <c r="P83" s="19">
        <v>0</v>
      </c>
      <c r="Q83" s="19">
        <v>0</v>
      </c>
      <c r="R83" s="19">
        <v>0</v>
      </c>
      <c r="S83" s="19">
        <v>0</v>
      </c>
      <c r="T83" s="19">
        <v>814545022</v>
      </c>
      <c r="U83" s="19">
        <v>814545022</v>
      </c>
      <c r="V83" s="19">
        <v>0</v>
      </c>
      <c r="W83" s="19">
        <v>814545022</v>
      </c>
      <c r="X83" s="20">
        <f t="shared" si="7"/>
        <v>0</v>
      </c>
      <c r="Y83" s="20">
        <f t="shared" si="8"/>
        <v>0</v>
      </c>
      <c r="Z83" s="21">
        <f t="shared" si="9"/>
        <v>0</v>
      </c>
    </row>
    <row r="84" spans="1:26" outlineLevel="4" x14ac:dyDescent="0.25">
      <c r="A84" s="15" t="s">
        <v>168</v>
      </c>
      <c r="B84" s="16" t="s">
        <v>35</v>
      </c>
      <c r="C84" s="16" t="s">
        <v>36</v>
      </c>
      <c r="D84" s="16" t="s">
        <v>52</v>
      </c>
      <c r="E84" s="16"/>
      <c r="F84" s="16" t="s">
        <v>38</v>
      </c>
      <c r="G84" s="16">
        <v>1111</v>
      </c>
      <c r="H84" s="16">
        <v>3480</v>
      </c>
      <c r="I84" s="17" t="s">
        <v>53</v>
      </c>
      <c r="J84" s="18">
        <v>723912314</v>
      </c>
      <c r="K84" s="19">
        <v>723912314</v>
      </c>
      <c r="L84" s="19">
        <v>0</v>
      </c>
      <c r="M84" s="19">
        <v>0</v>
      </c>
      <c r="N84" s="19">
        <v>723912314</v>
      </c>
      <c r="O84" s="19">
        <v>0</v>
      </c>
      <c r="P84" s="19">
        <v>513024.03</v>
      </c>
      <c r="Q84" s="19">
        <v>0</v>
      </c>
      <c r="R84" s="19">
        <v>694760667.78999996</v>
      </c>
      <c r="S84" s="19">
        <v>694760667.78999996</v>
      </c>
      <c r="T84" s="19">
        <v>28638622.18</v>
      </c>
      <c r="U84" s="19">
        <v>28638622.18</v>
      </c>
      <c r="V84" s="19">
        <v>0</v>
      </c>
      <c r="W84" s="19">
        <v>28638622.180000067</v>
      </c>
      <c r="X84" s="20">
        <f t="shared" si="7"/>
        <v>0.95973041810972692</v>
      </c>
      <c r="Y84" s="20">
        <f t="shared" si="8"/>
        <v>7.0868255737393084E-4</v>
      </c>
      <c r="Z84" s="21">
        <f t="shared" si="9"/>
        <v>0.96043910066710081</v>
      </c>
    </row>
    <row r="85" spans="1:26" outlineLevel="4" x14ac:dyDescent="0.25">
      <c r="A85" s="15" t="s">
        <v>168</v>
      </c>
      <c r="B85" s="16" t="s">
        <v>35</v>
      </c>
      <c r="C85" s="16" t="s">
        <v>36</v>
      </c>
      <c r="D85" s="16" t="s">
        <v>54</v>
      </c>
      <c r="E85" s="16"/>
      <c r="F85" s="16" t="s">
        <v>38</v>
      </c>
      <c r="G85" s="16">
        <v>1111</v>
      </c>
      <c r="H85" s="16">
        <v>3480</v>
      </c>
      <c r="I85" s="17" t="s">
        <v>55</v>
      </c>
      <c r="J85" s="18">
        <v>378156658</v>
      </c>
      <c r="K85" s="19">
        <v>378156658</v>
      </c>
      <c r="L85" s="19">
        <v>0</v>
      </c>
      <c r="M85" s="19">
        <v>0</v>
      </c>
      <c r="N85" s="19">
        <v>378156658</v>
      </c>
      <c r="O85" s="19">
        <v>0</v>
      </c>
      <c r="P85" s="19">
        <v>0</v>
      </c>
      <c r="Q85" s="19">
        <v>0</v>
      </c>
      <c r="R85" s="19">
        <v>28134702.030000001</v>
      </c>
      <c r="S85" s="19">
        <v>28134702.030000001</v>
      </c>
      <c r="T85" s="19">
        <v>350021955.97000003</v>
      </c>
      <c r="U85" s="19">
        <v>350021955.97000003</v>
      </c>
      <c r="V85" s="19">
        <v>0</v>
      </c>
      <c r="W85" s="19">
        <v>350021955.97000003</v>
      </c>
      <c r="X85" s="20">
        <f t="shared" si="7"/>
        <v>7.4399594545813866E-2</v>
      </c>
      <c r="Y85" s="20">
        <f t="shared" si="8"/>
        <v>0</v>
      </c>
      <c r="Z85" s="21">
        <f t="shared" si="9"/>
        <v>7.4399594545813866E-2</v>
      </c>
    </row>
    <row r="86" spans="1:26" ht="30" outlineLevel="4" x14ac:dyDescent="0.25">
      <c r="A86" s="15" t="s">
        <v>168</v>
      </c>
      <c r="B86" s="16" t="s">
        <v>35</v>
      </c>
      <c r="C86" s="16" t="s">
        <v>36</v>
      </c>
      <c r="D86" s="16" t="s">
        <v>56</v>
      </c>
      <c r="E86" s="16" t="s">
        <v>57</v>
      </c>
      <c r="F86" s="16" t="s">
        <v>38</v>
      </c>
      <c r="G86" s="16">
        <v>1112</v>
      </c>
      <c r="H86" s="16">
        <v>3480</v>
      </c>
      <c r="I86" s="17" t="s">
        <v>58</v>
      </c>
      <c r="J86" s="18">
        <v>904028662</v>
      </c>
      <c r="K86" s="19">
        <v>904028662</v>
      </c>
      <c r="L86" s="19">
        <v>0</v>
      </c>
      <c r="M86" s="19">
        <v>0</v>
      </c>
      <c r="N86" s="19">
        <v>904028662</v>
      </c>
      <c r="O86" s="19">
        <v>0</v>
      </c>
      <c r="P86" s="19">
        <v>839563384</v>
      </c>
      <c r="Q86" s="19">
        <v>0</v>
      </c>
      <c r="R86" s="19">
        <v>64465278</v>
      </c>
      <c r="S86" s="19">
        <v>64465278</v>
      </c>
      <c r="T86" s="19">
        <v>0</v>
      </c>
      <c r="U86" s="19">
        <v>0</v>
      </c>
      <c r="V86" s="19">
        <v>0</v>
      </c>
      <c r="W86" s="19">
        <v>0</v>
      </c>
      <c r="X86" s="20">
        <f t="shared" si="7"/>
        <v>7.1308887328176321E-2</v>
      </c>
      <c r="Y86" s="20">
        <f t="shared" si="8"/>
        <v>0.92869111267182369</v>
      </c>
      <c r="Z86" s="21">
        <f t="shared" si="9"/>
        <v>1</v>
      </c>
    </row>
    <row r="87" spans="1:26" ht="30" outlineLevel="4" x14ac:dyDescent="0.25">
      <c r="A87" s="15" t="s">
        <v>168</v>
      </c>
      <c r="B87" s="16" t="s">
        <v>35</v>
      </c>
      <c r="C87" s="16" t="s">
        <v>36</v>
      </c>
      <c r="D87" s="16" t="s">
        <v>59</v>
      </c>
      <c r="E87" s="16" t="s">
        <v>57</v>
      </c>
      <c r="F87" s="16" t="s">
        <v>38</v>
      </c>
      <c r="G87" s="16">
        <v>1112</v>
      </c>
      <c r="H87" s="16">
        <v>3480</v>
      </c>
      <c r="I87" s="17" t="s">
        <v>60</v>
      </c>
      <c r="J87" s="18">
        <v>48866414</v>
      </c>
      <c r="K87" s="19">
        <v>48866414</v>
      </c>
      <c r="L87" s="19">
        <v>0</v>
      </c>
      <c r="M87" s="19">
        <v>0</v>
      </c>
      <c r="N87" s="19">
        <v>48866414</v>
      </c>
      <c r="O87" s="19">
        <v>0</v>
      </c>
      <c r="P87" s="19">
        <v>45381814</v>
      </c>
      <c r="Q87" s="19">
        <v>0</v>
      </c>
      <c r="R87" s="19">
        <v>3484600</v>
      </c>
      <c r="S87" s="19">
        <v>3484600</v>
      </c>
      <c r="T87" s="19">
        <v>0</v>
      </c>
      <c r="U87" s="19">
        <v>0</v>
      </c>
      <c r="V87" s="19">
        <v>0</v>
      </c>
      <c r="W87" s="19">
        <v>0</v>
      </c>
      <c r="X87" s="20">
        <f t="shared" si="7"/>
        <v>7.1308690668400593E-2</v>
      </c>
      <c r="Y87" s="20">
        <f t="shared" si="8"/>
        <v>0.92869130933159938</v>
      </c>
      <c r="Z87" s="21">
        <f t="shared" si="9"/>
        <v>1</v>
      </c>
    </row>
    <row r="88" spans="1:26" ht="120" outlineLevel="4" x14ac:dyDescent="0.25">
      <c r="A88" s="15" t="s">
        <v>168</v>
      </c>
      <c r="B88" s="16" t="s">
        <v>35</v>
      </c>
      <c r="C88" s="16" t="s">
        <v>36</v>
      </c>
      <c r="D88" s="16" t="s">
        <v>61</v>
      </c>
      <c r="E88" s="16" t="s">
        <v>57</v>
      </c>
      <c r="F88" s="16" t="s">
        <v>38</v>
      </c>
      <c r="G88" s="16">
        <v>1112</v>
      </c>
      <c r="H88" s="16">
        <v>3480</v>
      </c>
      <c r="I88" s="17" t="s">
        <v>62</v>
      </c>
      <c r="J88" s="18">
        <v>189327803</v>
      </c>
      <c r="K88" s="19">
        <v>189327803</v>
      </c>
      <c r="L88" s="19">
        <v>0</v>
      </c>
      <c r="M88" s="19">
        <v>0</v>
      </c>
      <c r="N88" s="19">
        <v>189327803</v>
      </c>
      <c r="O88" s="19">
        <v>0</v>
      </c>
      <c r="P88" s="19">
        <v>176562978</v>
      </c>
      <c r="Q88" s="19">
        <v>0</v>
      </c>
      <c r="R88" s="19">
        <v>12764825</v>
      </c>
      <c r="S88" s="19">
        <v>12764825</v>
      </c>
      <c r="T88" s="19">
        <v>0</v>
      </c>
      <c r="U88" s="19">
        <v>0</v>
      </c>
      <c r="V88" s="19">
        <v>0</v>
      </c>
      <c r="W88" s="19">
        <v>0</v>
      </c>
      <c r="X88" s="20">
        <f t="shared" si="7"/>
        <v>6.7421819710230299E-2</v>
      </c>
      <c r="Y88" s="20">
        <f t="shared" si="8"/>
        <v>0.93257818028976969</v>
      </c>
      <c r="Z88" s="21">
        <f t="shared" si="9"/>
        <v>1</v>
      </c>
    </row>
    <row r="89" spans="1:26" ht="30" outlineLevel="4" x14ac:dyDescent="0.25">
      <c r="A89" s="15" t="s">
        <v>168</v>
      </c>
      <c r="B89" s="16" t="s">
        <v>35</v>
      </c>
      <c r="C89" s="16" t="s">
        <v>36</v>
      </c>
      <c r="D89" s="16" t="s">
        <v>63</v>
      </c>
      <c r="E89" s="16" t="s">
        <v>57</v>
      </c>
      <c r="F89" s="16" t="s">
        <v>38</v>
      </c>
      <c r="G89" s="16">
        <v>1112</v>
      </c>
      <c r="H89" s="16">
        <v>3480</v>
      </c>
      <c r="I89" s="17" t="s">
        <v>58</v>
      </c>
      <c r="J89" s="18">
        <v>146599242</v>
      </c>
      <c r="K89" s="19">
        <v>146599242</v>
      </c>
      <c r="L89" s="19">
        <v>0</v>
      </c>
      <c r="M89" s="19">
        <v>0</v>
      </c>
      <c r="N89" s="19">
        <v>146599242</v>
      </c>
      <c r="O89" s="19">
        <v>0</v>
      </c>
      <c r="P89" s="19">
        <v>125691573</v>
      </c>
      <c r="Q89" s="19">
        <v>0</v>
      </c>
      <c r="R89" s="19">
        <v>20907669</v>
      </c>
      <c r="S89" s="19">
        <v>20907669</v>
      </c>
      <c r="T89" s="19">
        <v>0</v>
      </c>
      <c r="U89" s="19">
        <v>0</v>
      </c>
      <c r="V89" s="19">
        <v>0</v>
      </c>
      <c r="W89" s="19">
        <v>0</v>
      </c>
      <c r="X89" s="20">
        <f t="shared" si="7"/>
        <v>0.14261785200772048</v>
      </c>
      <c r="Y89" s="20">
        <f t="shared" si="8"/>
        <v>0.85738214799227952</v>
      </c>
      <c r="Z89" s="21">
        <f t="shared" si="9"/>
        <v>1</v>
      </c>
    </row>
    <row r="90" spans="1:26" ht="30" outlineLevel="4" x14ac:dyDescent="0.25">
      <c r="A90" s="15" t="s">
        <v>168</v>
      </c>
      <c r="B90" s="16" t="s">
        <v>35</v>
      </c>
      <c r="C90" s="16" t="s">
        <v>36</v>
      </c>
      <c r="D90" s="16" t="s">
        <v>64</v>
      </c>
      <c r="E90" s="16" t="s">
        <v>57</v>
      </c>
      <c r="F90" s="16" t="s">
        <v>38</v>
      </c>
      <c r="G90" s="16">
        <v>1112</v>
      </c>
      <c r="H90" s="16">
        <v>3480</v>
      </c>
      <c r="I90" s="17" t="s">
        <v>58</v>
      </c>
      <c r="J90" s="18">
        <v>293198485</v>
      </c>
      <c r="K90" s="19">
        <v>293198485</v>
      </c>
      <c r="L90" s="19">
        <v>0</v>
      </c>
      <c r="M90" s="19">
        <v>0</v>
      </c>
      <c r="N90" s="19">
        <v>293198485</v>
      </c>
      <c r="O90" s="19">
        <v>0</v>
      </c>
      <c r="P90" s="19">
        <v>282744658</v>
      </c>
      <c r="Q90" s="19">
        <v>0</v>
      </c>
      <c r="R90" s="19">
        <v>10453827</v>
      </c>
      <c r="S90" s="19">
        <v>10453827</v>
      </c>
      <c r="T90" s="19">
        <v>0</v>
      </c>
      <c r="U90" s="19">
        <v>0</v>
      </c>
      <c r="V90" s="19">
        <v>0</v>
      </c>
      <c r="W90" s="19">
        <v>0</v>
      </c>
      <c r="X90" s="20">
        <f t="shared" si="7"/>
        <v>3.5654437300383729E-2</v>
      </c>
      <c r="Y90" s="20">
        <f t="shared" si="8"/>
        <v>0.96434556269961624</v>
      </c>
      <c r="Z90" s="21">
        <f t="shared" si="9"/>
        <v>1</v>
      </c>
    </row>
    <row r="91" spans="1:26" ht="45" outlineLevel="4" x14ac:dyDescent="0.25">
      <c r="A91" s="15" t="s">
        <v>168</v>
      </c>
      <c r="B91" s="16" t="s">
        <v>35</v>
      </c>
      <c r="C91" s="16" t="s">
        <v>36</v>
      </c>
      <c r="D91" s="16" t="s">
        <v>65</v>
      </c>
      <c r="E91" s="16" t="s">
        <v>57</v>
      </c>
      <c r="F91" s="16" t="s">
        <v>38</v>
      </c>
      <c r="G91" s="16">
        <v>1112</v>
      </c>
      <c r="H91" s="16">
        <v>3480</v>
      </c>
      <c r="I91" s="17" t="s">
        <v>66</v>
      </c>
      <c r="J91" s="18">
        <v>416275129</v>
      </c>
      <c r="K91" s="19">
        <v>416275129</v>
      </c>
      <c r="L91" s="19">
        <v>0</v>
      </c>
      <c r="M91" s="19">
        <v>0</v>
      </c>
      <c r="N91" s="19">
        <v>416275129</v>
      </c>
      <c r="O91" s="19">
        <v>0</v>
      </c>
      <c r="P91" s="19">
        <v>416275129</v>
      </c>
      <c r="Q91" s="19">
        <v>0</v>
      </c>
      <c r="R91" s="19">
        <v>0</v>
      </c>
      <c r="S91" s="19">
        <v>0</v>
      </c>
      <c r="T91" s="19">
        <v>0</v>
      </c>
      <c r="U91" s="19">
        <v>0</v>
      </c>
      <c r="V91" s="19">
        <v>0</v>
      </c>
      <c r="W91" s="19">
        <v>0</v>
      </c>
      <c r="X91" s="20">
        <f t="shared" si="7"/>
        <v>0</v>
      </c>
      <c r="Y91" s="20">
        <f t="shared" si="8"/>
        <v>1</v>
      </c>
      <c r="Z91" s="21">
        <f t="shared" si="9"/>
        <v>1</v>
      </c>
    </row>
    <row r="92" spans="1:26" outlineLevel="3" x14ac:dyDescent="0.25">
      <c r="A92" s="22"/>
      <c r="B92" s="23"/>
      <c r="C92" s="23" t="s">
        <v>67</v>
      </c>
      <c r="D92" s="23"/>
      <c r="E92" s="23"/>
      <c r="F92" s="23"/>
      <c r="G92" s="23"/>
      <c r="H92" s="23"/>
      <c r="I92" s="24"/>
      <c r="J92" s="25">
        <f t="shared" ref="J92:W92" si="12">SUBTOTAL(9,J78:J91)</f>
        <v>12357597458</v>
      </c>
      <c r="K92" s="26">
        <f t="shared" si="12"/>
        <v>12357597458</v>
      </c>
      <c r="L92" s="26">
        <f t="shared" si="12"/>
        <v>0</v>
      </c>
      <c r="M92" s="26">
        <f t="shared" si="12"/>
        <v>0</v>
      </c>
      <c r="N92" s="26">
        <f t="shared" si="12"/>
        <v>12357597458</v>
      </c>
      <c r="O92" s="26">
        <f t="shared" si="12"/>
        <v>0</v>
      </c>
      <c r="P92" s="26">
        <f t="shared" si="12"/>
        <v>1886732560.03</v>
      </c>
      <c r="Q92" s="26">
        <f t="shared" si="12"/>
        <v>0</v>
      </c>
      <c r="R92" s="26">
        <f t="shared" si="12"/>
        <v>1497140529.1699998</v>
      </c>
      <c r="S92" s="26">
        <f t="shared" si="12"/>
        <v>1497140529.1699998</v>
      </c>
      <c r="T92" s="26">
        <f t="shared" si="12"/>
        <v>8973724368.7999992</v>
      </c>
      <c r="U92" s="26">
        <f t="shared" si="12"/>
        <v>8973724368.7999992</v>
      </c>
      <c r="V92" s="26">
        <f t="shared" si="12"/>
        <v>0</v>
      </c>
      <c r="W92" s="26">
        <f t="shared" si="12"/>
        <v>8973724368.7999992</v>
      </c>
      <c r="X92" s="27">
        <f t="shared" si="7"/>
        <v>0.12115142399308276</v>
      </c>
      <c r="Y92" s="27">
        <f t="shared" si="8"/>
        <v>0.15267794297738485</v>
      </c>
      <c r="Z92" s="28">
        <f t="shared" si="9"/>
        <v>0.27382936697046761</v>
      </c>
    </row>
    <row r="93" spans="1:26" ht="30" outlineLevel="4" x14ac:dyDescent="0.25">
      <c r="A93" s="15" t="s">
        <v>168</v>
      </c>
      <c r="B93" s="16" t="s">
        <v>35</v>
      </c>
      <c r="C93" s="16" t="s">
        <v>68</v>
      </c>
      <c r="D93" s="16" t="s">
        <v>169</v>
      </c>
      <c r="E93" s="16"/>
      <c r="F93" s="16" t="s">
        <v>38</v>
      </c>
      <c r="G93" s="16">
        <v>1120</v>
      </c>
      <c r="H93" s="16">
        <v>3480</v>
      </c>
      <c r="I93" s="17" t="s">
        <v>170</v>
      </c>
      <c r="J93" s="18">
        <v>3580586758</v>
      </c>
      <c r="K93" s="19">
        <v>3580586758</v>
      </c>
      <c r="L93" s="19">
        <v>0</v>
      </c>
      <c r="M93" s="19">
        <v>0</v>
      </c>
      <c r="N93" s="19">
        <v>3580586758</v>
      </c>
      <c r="O93" s="19">
        <v>216069636.87</v>
      </c>
      <c r="P93" s="19">
        <v>568247957.88</v>
      </c>
      <c r="Q93" s="19">
        <v>0</v>
      </c>
      <c r="R93" s="19">
        <v>0</v>
      </c>
      <c r="S93" s="19">
        <v>0</v>
      </c>
      <c r="T93" s="19">
        <v>14436.25</v>
      </c>
      <c r="U93" s="19">
        <v>2796269163.25</v>
      </c>
      <c r="V93" s="19">
        <v>0</v>
      </c>
      <c r="W93" s="19">
        <v>2796269163.25</v>
      </c>
      <c r="X93" s="20">
        <f t="shared" si="7"/>
        <v>0</v>
      </c>
      <c r="Y93" s="20">
        <f t="shared" si="8"/>
        <v>0.21904722542963725</v>
      </c>
      <c r="Z93" s="21">
        <f t="shared" si="9"/>
        <v>0.21904722542963725</v>
      </c>
    </row>
    <row r="94" spans="1:26" outlineLevel="4" x14ac:dyDescent="0.25">
      <c r="A94" s="15" t="s">
        <v>168</v>
      </c>
      <c r="B94" s="16" t="s">
        <v>35</v>
      </c>
      <c r="C94" s="16" t="s">
        <v>68</v>
      </c>
      <c r="D94" s="16" t="s">
        <v>171</v>
      </c>
      <c r="E94" s="16"/>
      <c r="F94" s="16" t="s">
        <v>38</v>
      </c>
      <c r="G94" s="16">
        <v>1120</v>
      </c>
      <c r="H94" s="16">
        <v>3480</v>
      </c>
      <c r="I94" s="17" t="s">
        <v>172</v>
      </c>
      <c r="J94" s="18">
        <v>215748866</v>
      </c>
      <c r="K94" s="19">
        <v>215748866</v>
      </c>
      <c r="L94" s="19">
        <v>0</v>
      </c>
      <c r="M94" s="19">
        <v>0</v>
      </c>
      <c r="N94" s="19">
        <v>215748866</v>
      </c>
      <c r="O94" s="19">
        <v>0</v>
      </c>
      <c r="P94" s="19">
        <v>0</v>
      </c>
      <c r="Q94" s="19">
        <v>0</v>
      </c>
      <c r="R94" s="19">
        <v>0</v>
      </c>
      <c r="S94" s="19">
        <v>0</v>
      </c>
      <c r="T94" s="19">
        <v>66592079</v>
      </c>
      <c r="U94" s="19">
        <v>215748866</v>
      </c>
      <c r="V94" s="19">
        <v>0</v>
      </c>
      <c r="W94" s="19">
        <v>215748866</v>
      </c>
      <c r="X94" s="20">
        <f t="shared" si="7"/>
        <v>0</v>
      </c>
      <c r="Y94" s="20">
        <f t="shared" si="8"/>
        <v>0</v>
      </c>
      <c r="Z94" s="21">
        <f t="shared" si="9"/>
        <v>0</v>
      </c>
    </row>
    <row r="95" spans="1:26" outlineLevel="4" x14ac:dyDescent="0.25">
      <c r="A95" s="15" t="s">
        <v>168</v>
      </c>
      <c r="B95" s="16" t="s">
        <v>35</v>
      </c>
      <c r="C95" s="16" t="s">
        <v>68</v>
      </c>
      <c r="D95" s="16" t="s">
        <v>173</v>
      </c>
      <c r="E95" s="16"/>
      <c r="F95" s="16" t="s">
        <v>38</v>
      </c>
      <c r="G95" s="16">
        <v>1120</v>
      </c>
      <c r="H95" s="16">
        <v>3480</v>
      </c>
      <c r="I95" s="17" t="s">
        <v>174</v>
      </c>
      <c r="J95" s="18">
        <v>789789083</v>
      </c>
      <c r="K95" s="19">
        <v>789789083</v>
      </c>
      <c r="L95" s="19">
        <v>0</v>
      </c>
      <c r="M95" s="19">
        <v>0</v>
      </c>
      <c r="N95" s="19">
        <v>789789083</v>
      </c>
      <c r="O95" s="19">
        <v>0</v>
      </c>
      <c r="P95" s="19">
        <v>125000000</v>
      </c>
      <c r="Q95" s="19">
        <v>0</v>
      </c>
      <c r="R95" s="19">
        <v>0</v>
      </c>
      <c r="S95" s="19">
        <v>0</v>
      </c>
      <c r="T95" s="19">
        <v>75857265</v>
      </c>
      <c r="U95" s="19">
        <v>664789083</v>
      </c>
      <c r="V95" s="19">
        <v>0</v>
      </c>
      <c r="W95" s="19">
        <v>664789083</v>
      </c>
      <c r="X95" s="20">
        <f t="shared" si="7"/>
        <v>0</v>
      </c>
      <c r="Y95" s="20">
        <f t="shared" si="8"/>
        <v>0.15827010361448615</v>
      </c>
      <c r="Z95" s="21">
        <f t="shared" si="9"/>
        <v>0.15827010361448615</v>
      </c>
    </row>
    <row r="96" spans="1:26" outlineLevel="4" x14ac:dyDescent="0.25">
      <c r="A96" s="15" t="s">
        <v>168</v>
      </c>
      <c r="B96" s="16" t="s">
        <v>35</v>
      </c>
      <c r="C96" s="16" t="s">
        <v>68</v>
      </c>
      <c r="D96" s="16" t="s">
        <v>175</v>
      </c>
      <c r="E96" s="16"/>
      <c r="F96" s="16" t="s">
        <v>38</v>
      </c>
      <c r="G96" s="16">
        <v>1120</v>
      </c>
      <c r="H96" s="16">
        <v>3480</v>
      </c>
      <c r="I96" s="17" t="s">
        <v>176</v>
      </c>
      <c r="J96" s="18">
        <v>0</v>
      </c>
      <c r="K96" s="19">
        <v>0</v>
      </c>
      <c r="L96" s="19"/>
      <c r="M96" s="19">
        <v>46816431.600000001</v>
      </c>
      <c r="N96" s="19">
        <v>46816431.600000001</v>
      </c>
      <c r="O96" s="19">
        <v>0</v>
      </c>
      <c r="P96" s="19">
        <v>46816431.600000001</v>
      </c>
      <c r="Q96" s="19">
        <v>0</v>
      </c>
      <c r="R96" s="19">
        <v>0</v>
      </c>
      <c r="S96" s="19">
        <v>0</v>
      </c>
      <c r="T96" s="19">
        <v>-46816431.600000001</v>
      </c>
      <c r="U96" s="19">
        <v>-46816431.600000001</v>
      </c>
      <c r="V96" s="19">
        <v>0</v>
      </c>
      <c r="W96" s="19">
        <v>0</v>
      </c>
      <c r="X96" s="20">
        <f t="shared" si="7"/>
        <v>0</v>
      </c>
      <c r="Y96" s="20">
        <f t="shared" si="8"/>
        <v>1</v>
      </c>
      <c r="Z96" s="21">
        <f t="shared" si="9"/>
        <v>1</v>
      </c>
    </row>
    <row r="97" spans="1:26" outlineLevel="4" x14ac:dyDescent="0.25">
      <c r="A97" s="15" t="s">
        <v>168</v>
      </c>
      <c r="B97" s="16" t="s">
        <v>35</v>
      </c>
      <c r="C97" s="16" t="s">
        <v>68</v>
      </c>
      <c r="D97" s="16" t="s">
        <v>177</v>
      </c>
      <c r="E97" s="16"/>
      <c r="F97" s="16" t="s">
        <v>38</v>
      </c>
      <c r="G97" s="16">
        <v>1120</v>
      </c>
      <c r="H97" s="16">
        <v>3480</v>
      </c>
      <c r="I97" s="17" t="s">
        <v>178</v>
      </c>
      <c r="J97" s="18">
        <v>254334696</v>
      </c>
      <c r="K97" s="19">
        <v>254334696</v>
      </c>
      <c r="L97" s="19">
        <v>0</v>
      </c>
      <c r="M97" s="19">
        <v>0</v>
      </c>
      <c r="N97" s="19">
        <v>254334696</v>
      </c>
      <c r="O97" s="19">
        <v>0</v>
      </c>
      <c r="P97" s="19">
        <v>15856929</v>
      </c>
      <c r="Q97" s="19">
        <v>0</v>
      </c>
      <c r="R97" s="19">
        <v>0</v>
      </c>
      <c r="S97" s="19">
        <v>0</v>
      </c>
      <c r="T97" s="19">
        <v>0</v>
      </c>
      <c r="U97" s="19">
        <v>238477767</v>
      </c>
      <c r="V97" s="19">
        <v>0</v>
      </c>
      <c r="W97" s="19">
        <v>238477767</v>
      </c>
      <c r="X97" s="20">
        <f t="shared" si="7"/>
        <v>0</v>
      </c>
      <c r="Y97" s="20">
        <f t="shared" si="8"/>
        <v>6.2346700034980676E-2</v>
      </c>
      <c r="Z97" s="21">
        <f t="shared" si="9"/>
        <v>6.2346700034980676E-2</v>
      </c>
    </row>
    <row r="98" spans="1:26" ht="60" outlineLevel="4" x14ac:dyDescent="0.25">
      <c r="A98" s="15" t="s">
        <v>168</v>
      </c>
      <c r="B98" s="16" t="s">
        <v>35</v>
      </c>
      <c r="C98" s="16" t="s">
        <v>68</v>
      </c>
      <c r="D98" s="16" t="s">
        <v>179</v>
      </c>
      <c r="E98" s="16"/>
      <c r="F98" s="16" t="s">
        <v>38</v>
      </c>
      <c r="G98" s="16">
        <v>1120</v>
      </c>
      <c r="H98" s="16">
        <v>3480</v>
      </c>
      <c r="I98" s="17" t="s">
        <v>180</v>
      </c>
      <c r="J98" s="18">
        <v>16449097</v>
      </c>
      <c r="K98" s="19">
        <v>16449097</v>
      </c>
      <c r="L98" s="19">
        <v>0</v>
      </c>
      <c r="M98" s="19">
        <v>0</v>
      </c>
      <c r="N98" s="19">
        <v>16449097</v>
      </c>
      <c r="O98" s="19">
        <v>0</v>
      </c>
      <c r="P98" s="19">
        <v>1558850.6</v>
      </c>
      <c r="Q98" s="19">
        <v>0</v>
      </c>
      <c r="R98" s="19">
        <v>0</v>
      </c>
      <c r="S98" s="19">
        <v>0</v>
      </c>
      <c r="T98" s="19">
        <v>2571811.4</v>
      </c>
      <c r="U98" s="19">
        <v>14890246.4</v>
      </c>
      <c r="V98" s="19">
        <v>0</v>
      </c>
      <c r="W98" s="19">
        <v>14890246.4</v>
      </c>
      <c r="X98" s="20">
        <f t="shared" si="7"/>
        <v>0</v>
      </c>
      <c r="Y98" s="20">
        <f t="shared" si="8"/>
        <v>9.4768156574187634E-2</v>
      </c>
      <c r="Z98" s="21">
        <f t="shared" si="9"/>
        <v>9.4768156574187634E-2</v>
      </c>
    </row>
    <row r="99" spans="1:26" outlineLevel="4" x14ac:dyDescent="0.25">
      <c r="A99" s="15" t="s">
        <v>168</v>
      </c>
      <c r="B99" s="16" t="s">
        <v>35</v>
      </c>
      <c r="C99" s="16" t="s">
        <v>68</v>
      </c>
      <c r="D99" s="16" t="s">
        <v>71</v>
      </c>
      <c r="E99" s="16"/>
      <c r="F99" s="16" t="s">
        <v>38</v>
      </c>
      <c r="G99" s="16">
        <v>1120</v>
      </c>
      <c r="H99" s="16">
        <v>3480</v>
      </c>
      <c r="I99" s="17" t="s">
        <v>72</v>
      </c>
      <c r="J99" s="18">
        <v>15201083</v>
      </c>
      <c r="K99" s="19">
        <v>15201083</v>
      </c>
      <c r="L99" s="19"/>
      <c r="M99" s="19">
        <v>5101284.95</v>
      </c>
      <c r="N99" s="19">
        <v>20302367.949999999</v>
      </c>
      <c r="O99" s="19">
        <v>0</v>
      </c>
      <c r="P99" s="19">
        <v>20302367.949999999</v>
      </c>
      <c r="Q99" s="19">
        <v>0</v>
      </c>
      <c r="R99" s="19">
        <v>0</v>
      </c>
      <c r="S99" s="19">
        <v>0</v>
      </c>
      <c r="T99" s="19">
        <v>-14311040.949999999</v>
      </c>
      <c r="U99" s="19">
        <v>-5101284.95</v>
      </c>
      <c r="V99" s="19">
        <v>0</v>
      </c>
      <c r="W99" s="19">
        <v>0</v>
      </c>
      <c r="X99" s="20">
        <f t="shared" si="7"/>
        <v>0</v>
      </c>
      <c r="Y99" s="20">
        <f t="shared" si="8"/>
        <v>1</v>
      </c>
      <c r="Z99" s="21">
        <f t="shared" si="9"/>
        <v>1</v>
      </c>
    </row>
    <row r="100" spans="1:26" outlineLevel="4" x14ac:dyDescent="0.25">
      <c r="A100" s="15" t="s">
        <v>168</v>
      </c>
      <c r="B100" s="16" t="s">
        <v>35</v>
      </c>
      <c r="C100" s="16" t="s">
        <v>68</v>
      </c>
      <c r="D100" s="16" t="s">
        <v>75</v>
      </c>
      <c r="E100" s="16"/>
      <c r="F100" s="16" t="s">
        <v>38</v>
      </c>
      <c r="G100" s="16">
        <v>1120</v>
      </c>
      <c r="H100" s="16">
        <v>3480</v>
      </c>
      <c r="I100" s="17" t="s">
        <v>76</v>
      </c>
      <c r="J100" s="18">
        <v>38700</v>
      </c>
      <c r="K100" s="19">
        <v>38700</v>
      </c>
      <c r="L100" s="19">
        <v>0</v>
      </c>
      <c r="M100" s="19">
        <v>0</v>
      </c>
      <c r="N100" s="19">
        <v>38700</v>
      </c>
      <c r="O100" s="19">
        <v>0</v>
      </c>
      <c r="P100" s="19">
        <v>0</v>
      </c>
      <c r="Q100" s="19">
        <v>0</v>
      </c>
      <c r="R100" s="19">
        <v>0</v>
      </c>
      <c r="S100" s="19">
        <v>0</v>
      </c>
      <c r="T100" s="19">
        <v>0</v>
      </c>
      <c r="U100" s="19">
        <v>38700</v>
      </c>
      <c r="V100" s="19">
        <v>0</v>
      </c>
      <c r="W100" s="19">
        <v>38700</v>
      </c>
      <c r="X100" s="20">
        <f t="shared" si="7"/>
        <v>0</v>
      </c>
      <c r="Y100" s="20">
        <f t="shared" si="8"/>
        <v>0</v>
      </c>
      <c r="Z100" s="21">
        <f t="shared" si="9"/>
        <v>0</v>
      </c>
    </row>
    <row r="101" spans="1:26" ht="30" outlineLevel="4" x14ac:dyDescent="0.25">
      <c r="A101" s="15" t="s">
        <v>168</v>
      </c>
      <c r="B101" s="16" t="s">
        <v>35</v>
      </c>
      <c r="C101" s="16" t="s">
        <v>68</v>
      </c>
      <c r="D101" s="16" t="s">
        <v>77</v>
      </c>
      <c r="E101" s="16"/>
      <c r="F101" s="16" t="s">
        <v>38</v>
      </c>
      <c r="G101" s="16">
        <v>1120</v>
      </c>
      <c r="H101" s="16">
        <v>3480</v>
      </c>
      <c r="I101" s="17" t="s">
        <v>78</v>
      </c>
      <c r="J101" s="18">
        <v>146236923</v>
      </c>
      <c r="K101" s="19">
        <v>146236923</v>
      </c>
      <c r="L101" s="19"/>
      <c r="M101" s="19">
        <v>-5101284.95</v>
      </c>
      <c r="N101" s="19">
        <v>141135638.05000001</v>
      </c>
      <c r="O101" s="19">
        <v>0</v>
      </c>
      <c r="P101" s="19">
        <v>41344.46</v>
      </c>
      <c r="Q101" s="19">
        <v>0</v>
      </c>
      <c r="R101" s="19">
        <v>0</v>
      </c>
      <c r="S101" s="19">
        <v>0</v>
      </c>
      <c r="T101" s="19">
        <v>31416601.59</v>
      </c>
      <c r="U101" s="19">
        <v>146195578.53999999</v>
      </c>
      <c r="V101" s="19">
        <v>0</v>
      </c>
      <c r="W101" s="19">
        <v>141094293.59</v>
      </c>
      <c r="X101" s="20">
        <f t="shared" si="7"/>
        <v>0</v>
      </c>
      <c r="Y101" s="20">
        <f t="shared" si="8"/>
        <v>2.9294131922479375E-4</v>
      </c>
      <c r="Z101" s="21">
        <f t="shared" si="9"/>
        <v>2.9294131922479375E-4</v>
      </c>
    </row>
    <row r="102" spans="1:26" ht="75" outlineLevel="4" x14ac:dyDescent="0.25">
      <c r="A102" s="15" t="s">
        <v>168</v>
      </c>
      <c r="B102" s="16" t="s">
        <v>35</v>
      </c>
      <c r="C102" s="16" t="s">
        <v>68</v>
      </c>
      <c r="D102" s="16" t="s">
        <v>181</v>
      </c>
      <c r="E102" s="16"/>
      <c r="F102" s="16" t="s">
        <v>38</v>
      </c>
      <c r="G102" s="16">
        <v>1120</v>
      </c>
      <c r="H102" s="16">
        <v>3480</v>
      </c>
      <c r="I102" s="17" t="s">
        <v>182</v>
      </c>
      <c r="J102" s="18">
        <v>30650000</v>
      </c>
      <c r="K102" s="19">
        <v>30650000</v>
      </c>
      <c r="L102" s="19">
        <v>0</v>
      </c>
      <c r="M102" s="19">
        <v>0</v>
      </c>
      <c r="N102" s="19">
        <v>30650000</v>
      </c>
      <c r="O102" s="19">
        <v>0</v>
      </c>
      <c r="P102" s="19">
        <v>0</v>
      </c>
      <c r="Q102" s="19">
        <v>0</v>
      </c>
      <c r="R102" s="19">
        <v>0</v>
      </c>
      <c r="S102" s="19">
        <v>0</v>
      </c>
      <c r="T102" s="19">
        <v>0</v>
      </c>
      <c r="U102" s="19">
        <v>30650000</v>
      </c>
      <c r="V102" s="19">
        <v>0</v>
      </c>
      <c r="W102" s="19">
        <v>30650000</v>
      </c>
      <c r="X102" s="20">
        <f t="shared" si="7"/>
        <v>0</v>
      </c>
      <c r="Y102" s="20">
        <f t="shared" si="8"/>
        <v>0</v>
      </c>
      <c r="Z102" s="21">
        <f t="shared" si="9"/>
        <v>0</v>
      </c>
    </row>
    <row r="103" spans="1:26" ht="135" outlineLevel="4" x14ac:dyDescent="0.25">
      <c r="A103" s="15" t="s">
        <v>168</v>
      </c>
      <c r="B103" s="16" t="s">
        <v>35</v>
      </c>
      <c r="C103" s="16" t="s">
        <v>68</v>
      </c>
      <c r="D103" s="16" t="s">
        <v>83</v>
      </c>
      <c r="E103" s="16"/>
      <c r="F103" s="16" t="s">
        <v>38</v>
      </c>
      <c r="G103" s="16">
        <v>1120</v>
      </c>
      <c r="H103" s="16">
        <v>3480</v>
      </c>
      <c r="I103" s="17" t="s">
        <v>183</v>
      </c>
      <c r="J103" s="18">
        <v>1535679133</v>
      </c>
      <c r="K103" s="19">
        <v>1535679133</v>
      </c>
      <c r="L103" s="19">
        <v>0</v>
      </c>
      <c r="M103" s="19">
        <v>0</v>
      </c>
      <c r="N103" s="19">
        <v>1535679133</v>
      </c>
      <c r="O103" s="19">
        <v>2622011.91</v>
      </c>
      <c r="P103" s="19">
        <v>112539056.26000001</v>
      </c>
      <c r="Q103" s="19">
        <v>61582044.719999999</v>
      </c>
      <c r="R103" s="19">
        <v>32676549</v>
      </c>
      <c r="S103" s="19">
        <v>0</v>
      </c>
      <c r="T103" s="19">
        <v>176034749.11000001</v>
      </c>
      <c r="U103" s="19">
        <v>1326259471.1099999</v>
      </c>
      <c r="V103" s="19">
        <v>0</v>
      </c>
      <c r="W103" s="19">
        <v>1326259471.1099999</v>
      </c>
      <c r="X103" s="20">
        <f t="shared" si="7"/>
        <v>2.1278239899089651E-2</v>
      </c>
      <c r="Y103" s="20">
        <f t="shared" si="8"/>
        <v>0.11509117307905752</v>
      </c>
      <c r="Z103" s="21">
        <f t="shared" si="9"/>
        <v>0.13636941297814717</v>
      </c>
    </row>
    <row r="104" spans="1:26" ht="135" outlineLevel="4" x14ac:dyDescent="0.25">
      <c r="A104" s="15" t="s">
        <v>168</v>
      </c>
      <c r="B104" s="16" t="s">
        <v>35</v>
      </c>
      <c r="C104" s="16" t="s">
        <v>68</v>
      </c>
      <c r="D104" s="16" t="s">
        <v>184</v>
      </c>
      <c r="E104" s="16"/>
      <c r="F104" s="16" t="s">
        <v>38</v>
      </c>
      <c r="G104" s="16">
        <v>1120</v>
      </c>
      <c r="H104" s="16">
        <v>3480</v>
      </c>
      <c r="I104" s="17" t="s">
        <v>185</v>
      </c>
      <c r="J104" s="18">
        <v>53156712</v>
      </c>
      <c r="K104" s="19">
        <v>53156712</v>
      </c>
      <c r="L104" s="19">
        <v>0</v>
      </c>
      <c r="M104" s="19">
        <v>0</v>
      </c>
      <c r="N104" s="19">
        <v>53156712</v>
      </c>
      <c r="O104" s="19">
        <v>0</v>
      </c>
      <c r="P104" s="19">
        <v>1347273.92</v>
      </c>
      <c r="Q104" s="19">
        <v>0</v>
      </c>
      <c r="R104" s="19">
        <v>39818.379999999997</v>
      </c>
      <c r="S104" s="19">
        <v>39818.379999999997</v>
      </c>
      <c r="T104" s="19">
        <v>10999369.699999999</v>
      </c>
      <c r="U104" s="19">
        <v>51769619.700000003</v>
      </c>
      <c r="V104" s="19">
        <v>0</v>
      </c>
      <c r="W104" s="19">
        <v>51769619.699999996</v>
      </c>
      <c r="X104" s="20">
        <f t="shared" si="7"/>
        <v>7.4907530021796679E-4</v>
      </c>
      <c r="Y104" s="20">
        <f t="shared" si="8"/>
        <v>2.5345320831732406E-2</v>
      </c>
      <c r="Z104" s="21">
        <f t="shared" si="9"/>
        <v>2.6094396131950373E-2</v>
      </c>
    </row>
    <row r="105" spans="1:26" outlineLevel="4" x14ac:dyDescent="0.25">
      <c r="A105" s="15" t="s">
        <v>168</v>
      </c>
      <c r="B105" s="16" t="s">
        <v>35</v>
      </c>
      <c r="C105" s="16" t="s">
        <v>68</v>
      </c>
      <c r="D105" s="16" t="s">
        <v>85</v>
      </c>
      <c r="E105" s="16"/>
      <c r="F105" s="16" t="s">
        <v>38</v>
      </c>
      <c r="G105" s="16">
        <v>1120</v>
      </c>
      <c r="H105" s="16">
        <v>3480</v>
      </c>
      <c r="I105" s="17" t="s">
        <v>86</v>
      </c>
      <c r="J105" s="18">
        <v>90340185</v>
      </c>
      <c r="K105" s="19">
        <v>90340185</v>
      </c>
      <c r="L105" s="19">
        <v>0</v>
      </c>
      <c r="M105" s="19">
        <v>0</v>
      </c>
      <c r="N105" s="19">
        <v>90340185</v>
      </c>
      <c r="O105" s="19">
        <v>0</v>
      </c>
      <c r="P105" s="19">
        <v>21347047</v>
      </c>
      <c r="Q105" s="19">
        <v>0</v>
      </c>
      <c r="R105" s="19">
        <v>1238000</v>
      </c>
      <c r="S105" s="19">
        <v>1238000</v>
      </c>
      <c r="T105" s="19">
        <v>0</v>
      </c>
      <c r="U105" s="19">
        <v>67755138</v>
      </c>
      <c r="V105" s="19">
        <v>0</v>
      </c>
      <c r="W105" s="19">
        <v>67755138</v>
      </c>
      <c r="X105" s="20">
        <f t="shared" si="7"/>
        <v>1.3703757635652396E-2</v>
      </c>
      <c r="Y105" s="20">
        <f t="shared" si="8"/>
        <v>0.23629625066630094</v>
      </c>
      <c r="Z105" s="21">
        <f t="shared" si="9"/>
        <v>0.25000000830195335</v>
      </c>
    </row>
    <row r="106" spans="1:26" outlineLevel="4" x14ac:dyDescent="0.25">
      <c r="A106" s="15" t="s">
        <v>168</v>
      </c>
      <c r="B106" s="16" t="s">
        <v>35</v>
      </c>
      <c r="C106" s="16" t="s">
        <v>68</v>
      </c>
      <c r="D106" s="16" t="s">
        <v>186</v>
      </c>
      <c r="E106" s="16"/>
      <c r="F106" s="16" t="s">
        <v>38</v>
      </c>
      <c r="G106" s="16">
        <v>1120</v>
      </c>
      <c r="H106" s="16">
        <v>3480</v>
      </c>
      <c r="I106" s="17" t="s">
        <v>187</v>
      </c>
      <c r="J106" s="18">
        <v>7536633983</v>
      </c>
      <c r="K106" s="19">
        <v>7536633983</v>
      </c>
      <c r="L106" s="19"/>
      <c r="M106" s="19">
        <v>-46816431.600000001</v>
      </c>
      <c r="N106" s="19">
        <v>7489817551.3999996</v>
      </c>
      <c r="O106" s="19">
        <v>0</v>
      </c>
      <c r="P106" s="19">
        <v>0.95</v>
      </c>
      <c r="Q106" s="19">
        <v>0</v>
      </c>
      <c r="R106" s="19">
        <v>0</v>
      </c>
      <c r="S106" s="19">
        <v>0</v>
      </c>
      <c r="T106" s="19">
        <v>1834098596.45</v>
      </c>
      <c r="U106" s="19">
        <v>7536633982.0500002</v>
      </c>
      <c r="V106" s="19">
        <v>0</v>
      </c>
      <c r="W106" s="19">
        <v>7489817550.4499998</v>
      </c>
      <c r="X106" s="20">
        <f t="shared" si="7"/>
        <v>0</v>
      </c>
      <c r="Y106" s="20">
        <f t="shared" si="8"/>
        <v>1.2683887070419034E-10</v>
      </c>
      <c r="Z106" s="21">
        <f t="shared" si="9"/>
        <v>1.2683887070419034E-10</v>
      </c>
    </row>
    <row r="107" spans="1:26" ht="30" outlineLevel="4" x14ac:dyDescent="0.25">
      <c r="A107" s="15" t="s">
        <v>168</v>
      </c>
      <c r="B107" s="16" t="s">
        <v>35</v>
      </c>
      <c r="C107" s="16" t="s">
        <v>68</v>
      </c>
      <c r="D107" s="16" t="s">
        <v>188</v>
      </c>
      <c r="E107" s="16"/>
      <c r="F107" s="16" t="s">
        <v>38</v>
      </c>
      <c r="G107" s="16">
        <v>1120</v>
      </c>
      <c r="H107" s="16">
        <v>3480</v>
      </c>
      <c r="I107" s="17" t="s">
        <v>189</v>
      </c>
      <c r="J107" s="18">
        <v>473629171</v>
      </c>
      <c r="K107" s="19">
        <v>473629171</v>
      </c>
      <c r="L107" s="19">
        <v>0</v>
      </c>
      <c r="M107" s="19">
        <v>0</v>
      </c>
      <c r="N107" s="19">
        <v>473629171</v>
      </c>
      <c r="O107" s="19">
        <v>0</v>
      </c>
      <c r="P107" s="19">
        <v>88655396.989999995</v>
      </c>
      <c r="Q107" s="19">
        <v>0</v>
      </c>
      <c r="R107" s="19">
        <v>129950</v>
      </c>
      <c r="S107" s="19">
        <v>129950</v>
      </c>
      <c r="T107" s="19">
        <v>91974514.010000005</v>
      </c>
      <c r="U107" s="19">
        <v>384843824.00999999</v>
      </c>
      <c r="V107" s="19">
        <v>0</v>
      </c>
      <c r="W107" s="19">
        <v>384843824.00999999</v>
      </c>
      <c r="X107" s="20">
        <f t="shared" si="7"/>
        <v>2.7437076927848262E-4</v>
      </c>
      <c r="Y107" s="20">
        <f t="shared" si="8"/>
        <v>0.18718314330769967</v>
      </c>
      <c r="Z107" s="21">
        <f t="shared" si="9"/>
        <v>0.18745751407697814</v>
      </c>
    </row>
    <row r="108" spans="1:26" ht="30" outlineLevel="4" x14ac:dyDescent="0.25">
      <c r="A108" s="15" t="s">
        <v>168</v>
      </c>
      <c r="B108" s="16" t="s">
        <v>35</v>
      </c>
      <c r="C108" s="16" t="s">
        <v>68</v>
      </c>
      <c r="D108" s="16" t="s">
        <v>190</v>
      </c>
      <c r="E108" s="16"/>
      <c r="F108" s="16" t="s">
        <v>38</v>
      </c>
      <c r="G108" s="16">
        <v>1120</v>
      </c>
      <c r="H108" s="16">
        <v>3480</v>
      </c>
      <c r="I108" s="17" t="s">
        <v>191</v>
      </c>
      <c r="J108" s="18">
        <v>110250000</v>
      </c>
      <c r="K108" s="19">
        <v>110250000</v>
      </c>
      <c r="L108" s="19">
        <v>0</v>
      </c>
      <c r="M108" s="19">
        <v>0</v>
      </c>
      <c r="N108" s="19">
        <v>110250000</v>
      </c>
      <c r="O108" s="19">
        <v>6000000</v>
      </c>
      <c r="P108" s="19">
        <v>34392448.229999997</v>
      </c>
      <c r="Q108" s="19">
        <v>0</v>
      </c>
      <c r="R108" s="19">
        <v>0</v>
      </c>
      <c r="S108" s="19">
        <v>0</v>
      </c>
      <c r="T108" s="19">
        <v>21545051.77</v>
      </c>
      <c r="U108" s="19">
        <v>69857551.769999996</v>
      </c>
      <c r="V108" s="19">
        <v>0</v>
      </c>
      <c r="W108" s="19">
        <v>69857551.770000011</v>
      </c>
      <c r="X108" s="20">
        <f t="shared" si="7"/>
        <v>0</v>
      </c>
      <c r="Y108" s="20">
        <f t="shared" si="8"/>
        <v>0.36637141251700678</v>
      </c>
      <c r="Z108" s="21">
        <f t="shared" si="9"/>
        <v>0.36637141251700678</v>
      </c>
    </row>
    <row r="109" spans="1:26" ht="30" outlineLevel="4" x14ac:dyDescent="0.25">
      <c r="A109" s="15" t="s">
        <v>168</v>
      </c>
      <c r="B109" s="16" t="s">
        <v>35</v>
      </c>
      <c r="C109" s="16" t="s">
        <v>68</v>
      </c>
      <c r="D109" s="16" t="s">
        <v>192</v>
      </c>
      <c r="E109" s="16"/>
      <c r="F109" s="16" t="s">
        <v>38</v>
      </c>
      <c r="G109" s="16">
        <v>1120</v>
      </c>
      <c r="H109" s="16">
        <v>3480</v>
      </c>
      <c r="I109" s="17" t="s">
        <v>193</v>
      </c>
      <c r="J109" s="18">
        <v>36098809</v>
      </c>
      <c r="K109" s="19">
        <v>36098809</v>
      </c>
      <c r="L109" s="19">
        <v>0</v>
      </c>
      <c r="M109" s="19">
        <v>0</v>
      </c>
      <c r="N109" s="19">
        <v>36098809</v>
      </c>
      <c r="O109" s="19">
        <v>0</v>
      </c>
      <c r="P109" s="19">
        <v>0</v>
      </c>
      <c r="Q109" s="19">
        <v>0</v>
      </c>
      <c r="R109" s="19">
        <v>0</v>
      </c>
      <c r="S109" s="19">
        <v>0</v>
      </c>
      <c r="T109" s="19">
        <v>17607644</v>
      </c>
      <c r="U109" s="19">
        <v>36098809</v>
      </c>
      <c r="V109" s="19">
        <v>0</v>
      </c>
      <c r="W109" s="19">
        <v>36098809</v>
      </c>
      <c r="X109" s="20">
        <f t="shared" si="7"/>
        <v>0</v>
      </c>
      <c r="Y109" s="20">
        <f t="shared" si="8"/>
        <v>0</v>
      </c>
      <c r="Z109" s="21">
        <f t="shared" si="9"/>
        <v>0</v>
      </c>
    </row>
    <row r="110" spans="1:26" ht="30" outlineLevel="4" x14ac:dyDescent="0.25">
      <c r="A110" s="15" t="s">
        <v>168</v>
      </c>
      <c r="B110" s="16" t="s">
        <v>35</v>
      </c>
      <c r="C110" s="16" t="s">
        <v>68</v>
      </c>
      <c r="D110" s="16" t="s">
        <v>194</v>
      </c>
      <c r="E110" s="16"/>
      <c r="F110" s="16" t="s">
        <v>38</v>
      </c>
      <c r="G110" s="16">
        <v>1120</v>
      </c>
      <c r="H110" s="16">
        <v>3480</v>
      </c>
      <c r="I110" s="17" t="s">
        <v>195</v>
      </c>
      <c r="J110" s="18">
        <v>22777572</v>
      </c>
      <c r="K110" s="19">
        <v>22777572</v>
      </c>
      <c r="L110" s="19">
        <v>0</v>
      </c>
      <c r="M110" s="19">
        <v>0</v>
      </c>
      <c r="N110" s="19">
        <v>22777572</v>
      </c>
      <c r="O110" s="19">
        <v>0</v>
      </c>
      <c r="P110" s="19">
        <v>10389554.49</v>
      </c>
      <c r="Q110" s="19">
        <v>0</v>
      </c>
      <c r="R110" s="19">
        <v>0</v>
      </c>
      <c r="S110" s="19">
        <v>0</v>
      </c>
      <c r="T110" s="19">
        <v>5725939.5099999998</v>
      </c>
      <c r="U110" s="19">
        <v>12388017.51</v>
      </c>
      <c r="V110" s="19">
        <v>0</v>
      </c>
      <c r="W110" s="19">
        <v>12388017.51</v>
      </c>
      <c r="X110" s="20">
        <f t="shared" si="7"/>
        <v>0</v>
      </c>
      <c r="Y110" s="20">
        <f t="shared" si="8"/>
        <v>0.45613090324113564</v>
      </c>
      <c r="Z110" s="21">
        <f t="shared" si="9"/>
        <v>0.45613090324113564</v>
      </c>
    </row>
    <row r="111" spans="1:26" ht="45" outlineLevel="4" x14ac:dyDescent="0.25">
      <c r="A111" s="15" t="s">
        <v>168</v>
      </c>
      <c r="B111" s="16" t="s">
        <v>35</v>
      </c>
      <c r="C111" s="16" t="s">
        <v>68</v>
      </c>
      <c r="D111" s="16" t="s">
        <v>89</v>
      </c>
      <c r="E111" s="16"/>
      <c r="F111" s="16" t="s">
        <v>38</v>
      </c>
      <c r="G111" s="16">
        <v>1120</v>
      </c>
      <c r="H111" s="16">
        <v>3480</v>
      </c>
      <c r="I111" s="17" t="s">
        <v>90</v>
      </c>
      <c r="J111" s="18">
        <v>23268975</v>
      </c>
      <c r="K111" s="19">
        <v>23268975</v>
      </c>
      <c r="L111" s="19">
        <v>0</v>
      </c>
      <c r="M111" s="19">
        <v>0</v>
      </c>
      <c r="N111" s="19">
        <v>23268975</v>
      </c>
      <c r="O111" s="19">
        <v>0</v>
      </c>
      <c r="P111" s="19">
        <v>1336537.96</v>
      </c>
      <c r="Q111" s="19">
        <v>0</v>
      </c>
      <c r="R111" s="19">
        <v>0</v>
      </c>
      <c r="S111" s="19">
        <v>0</v>
      </c>
      <c r="T111" s="19">
        <v>2973468.04</v>
      </c>
      <c r="U111" s="19">
        <v>21932437.039999999</v>
      </c>
      <c r="V111" s="19">
        <v>0</v>
      </c>
      <c r="W111" s="19">
        <v>21932437.039999999</v>
      </c>
      <c r="X111" s="20">
        <f t="shared" si="7"/>
        <v>0</v>
      </c>
      <c r="Y111" s="20">
        <f t="shared" si="8"/>
        <v>5.7438626325396799E-2</v>
      </c>
      <c r="Z111" s="21">
        <f t="shared" si="9"/>
        <v>5.7438626325396799E-2</v>
      </c>
    </row>
    <row r="112" spans="1:26" ht="30" outlineLevel="4" x14ac:dyDescent="0.25">
      <c r="A112" s="15" t="s">
        <v>168</v>
      </c>
      <c r="B112" s="16" t="s">
        <v>35</v>
      </c>
      <c r="C112" s="16" t="s">
        <v>68</v>
      </c>
      <c r="D112" s="16" t="s">
        <v>196</v>
      </c>
      <c r="E112" s="16"/>
      <c r="F112" s="16" t="s">
        <v>38</v>
      </c>
      <c r="G112" s="16">
        <v>1120</v>
      </c>
      <c r="H112" s="16">
        <v>3480</v>
      </c>
      <c r="I112" s="17" t="s">
        <v>197</v>
      </c>
      <c r="J112" s="18">
        <v>2598733</v>
      </c>
      <c r="K112" s="19">
        <v>2598733</v>
      </c>
      <c r="L112" s="19">
        <v>0</v>
      </c>
      <c r="M112" s="19">
        <v>0</v>
      </c>
      <c r="N112" s="19">
        <v>2598733</v>
      </c>
      <c r="O112" s="19">
        <v>138566.26</v>
      </c>
      <c r="P112" s="19">
        <v>1700248.1</v>
      </c>
      <c r="Q112" s="19">
        <v>0</v>
      </c>
      <c r="R112" s="19">
        <v>0</v>
      </c>
      <c r="S112" s="19">
        <v>0</v>
      </c>
      <c r="T112" s="19">
        <v>253177.64</v>
      </c>
      <c r="U112" s="19">
        <v>759918.64</v>
      </c>
      <c r="V112" s="19">
        <v>0</v>
      </c>
      <c r="W112" s="19">
        <v>759918.64000000013</v>
      </c>
      <c r="X112" s="20">
        <f t="shared" si="7"/>
        <v>0</v>
      </c>
      <c r="Y112" s="20">
        <f t="shared" si="8"/>
        <v>0.70758110202163904</v>
      </c>
      <c r="Z112" s="21">
        <f t="shared" si="9"/>
        <v>0.70758110202163904</v>
      </c>
    </row>
    <row r="113" spans="1:26" ht="75" outlineLevel="4" x14ac:dyDescent="0.25">
      <c r="A113" s="15" t="s">
        <v>168</v>
      </c>
      <c r="B113" s="16" t="s">
        <v>35</v>
      </c>
      <c r="C113" s="16" t="s">
        <v>68</v>
      </c>
      <c r="D113" s="16" t="s">
        <v>198</v>
      </c>
      <c r="E113" s="16"/>
      <c r="F113" s="16" t="s">
        <v>38</v>
      </c>
      <c r="G113" s="16">
        <v>1310</v>
      </c>
      <c r="H113" s="16">
        <v>3480</v>
      </c>
      <c r="I113" s="17" t="s">
        <v>199</v>
      </c>
      <c r="J113" s="18">
        <v>30000000</v>
      </c>
      <c r="K113" s="19">
        <v>30000000</v>
      </c>
      <c r="L113" s="19">
        <v>0</v>
      </c>
      <c r="M113" s="19">
        <v>0</v>
      </c>
      <c r="N113" s="19">
        <v>30000000</v>
      </c>
      <c r="O113" s="19">
        <v>0</v>
      </c>
      <c r="P113" s="19">
        <v>0</v>
      </c>
      <c r="Q113" s="19">
        <v>0</v>
      </c>
      <c r="R113" s="19">
        <v>0</v>
      </c>
      <c r="S113" s="19">
        <v>0</v>
      </c>
      <c r="T113" s="19">
        <v>1000000</v>
      </c>
      <c r="U113" s="19">
        <v>30000000</v>
      </c>
      <c r="V113" s="19">
        <v>0</v>
      </c>
      <c r="W113" s="19">
        <v>30000000</v>
      </c>
      <c r="X113" s="20">
        <f t="shared" si="7"/>
        <v>0</v>
      </c>
      <c r="Y113" s="20">
        <f t="shared" si="8"/>
        <v>0</v>
      </c>
      <c r="Z113" s="21">
        <f t="shared" si="9"/>
        <v>0</v>
      </c>
    </row>
    <row r="114" spans="1:26" outlineLevel="4" x14ac:dyDescent="0.25">
      <c r="A114" s="15" t="s">
        <v>168</v>
      </c>
      <c r="B114" s="16" t="s">
        <v>35</v>
      </c>
      <c r="C114" s="16" t="s">
        <v>68</v>
      </c>
      <c r="D114" s="16" t="s">
        <v>200</v>
      </c>
      <c r="E114" s="16"/>
      <c r="F114" s="16" t="s">
        <v>38</v>
      </c>
      <c r="G114" s="16">
        <v>1120</v>
      </c>
      <c r="H114" s="16">
        <v>3480</v>
      </c>
      <c r="I114" s="17" t="s">
        <v>201</v>
      </c>
      <c r="J114" s="18">
        <v>45000000</v>
      </c>
      <c r="K114" s="19">
        <v>45000000</v>
      </c>
      <c r="L114" s="19">
        <v>0</v>
      </c>
      <c r="M114" s="19">
        <v>0</v>
      </c>
      <c r="N114" s="19">
        <v>45000000</v>
      </c>
      <c r="O114" s="19">
        <v>0</v>
      </c>
      <c r="P114" s="19">
        <v>0</v>
      </c>
      <c r="Q114" s="19">
        <v>0</v>
      </c>
      <c r="R114" s="19">
        <v>0</v>
      </c>
      <c r="S114" s="19">
        <v>0</v>
      </c>
      <c r="T114" s="19">
        <v>4399103</v>
      </c>
      <c r="U114" s="19">
        <v>45000000</v>
      </c>
      <c r="V114" s="19">
        <v>0</v>
      </c>
      <c r="W114" s="19">
        <v>45000000</v>
      </c>
      <c r="X114" s="20">
        <f t="shared" si="7"/>
        <v>0</v>
      </c>
      <c r="Y114" s="20">
        <f t="shared" si="8"/>
        <v>0</v>
      </c>
      <c r="Z114" s="21">
        <f t="shared" si="9"/>
        <v>0</v>
      </c>
    </row>
    <row r="115" spans="1:26" outlineLevel="3" x14ac:dyDescent="0.25">
      <c r="A115" s="22"/>
      <c r="B115" s="23"/>
      <c r="C115" s="23" t="s">
        <v>91</v>
      </c>
      <c r="D115" s="23"/>
      <c r="E115" s="23"/>
      <c r="F115" s="23"/>
      <c r="G115" s="23"/>
      <c r="H115" s="23"/>
      <c r="I115" s="24"/>
      <c r="J115" s="25">
        <f t="shared" ref="J115:W115" si="13">SUBTOTAL(9,J93:J114)</f>
        <v>15008468479</v>
      </c>
      <c r="K115" s="26">
        <f t="shared" si="13"/>
        <v>15008468479</v>
      </c>
      <c r="L115" s="26">
        <f t="shared" si="13"/>
        <v>0</v>
      </c>
      <c r="M115" s="26">
        <f t="shared" si="13"/>
        <v>0</v>
      </c>
      <c r="N115" s="26">
        <f t="shared" si="13"/>
        <v>15008468479</v>
      </c>
      <c r="O115" s="26">
        <f t="shared" si="13"/>
        <v>224830215.03999999</v>
      </c>
      <c r="P115" s="26">
        <f t="shared" si="13"/>
        <v>1049531445.3900002</v>
      </c>
      <c r="Q115" s="26">
        <f t="shared" si="13"/>
        <v>61582044.719999999</v>
      </c>
      <c r="R115" s="26">
        <f t="shared" si="13"/>
        <v>34084317.379999995</v>
      </c>
      <c r="S115" s="26">
        <f t="shared" si="13"/>
        <v>1407768.38</v>
      </c>
      <c r="T115" s="26">
        <f t="shared" si="13"/>
        <v>2281936333.9200001</v>
      </c>
      <c r="U115" s="26">
        <f t="shared" si="13"/>
        <v>13638440456.470001</v>
      </c>
      <c r="V115" s="26">
        <f t="shared" si="13"/>
        <v>0</v>
      </c>
      <c r="W115" s="26">
        <f t="shared" si="13"/>
        <v>13638440456.470001</v>
      </c>
      <c r="X115" s="27">
        <f t="shared" si="7"/>
        <v>2.2710056943978738E-3</v>
      </c>
      <c r="Y115" s="27">
        <f t="shared" si="8"/>
        <v>8.901266022041264E-2</v>
      </c>
      <c r="Z115" s="28">
        <f t="shared" si="9"/>
        <v>9.1283665914810519E-2</v>
      </c>
    </row>
    <row r="116" spans="1:26" outlineLevel="4" x14ac:dyDescent="0.25">
      <c r="A116" s="15" t="s">
        <v>168</v>
      </c>
      <c r="B116" s="16" t="s">
        <v>35</v>
      </c>
      <c r="C116" s="16" t="s">
        <v>92</v>
      </c>
      <c r="D116" s="16" t="s">
        <v>202</v>
      </c>
      <c r="E116" s="16"/>
      <c r="F116" s="16" t="s">
        <v>38</v>
      </c>
      <c r="G116" s="16">
        <v>1120</v>
      </c>
      <c r="H116" s="16">
        <v>3480</v>
      </c>
      <c r="I116" s="17" t="s">
        <v>203</v>
      </c>
      <c r="J116" s="18">
        <v>200029325</v>
      </c>
      <c r="K116" s="19">
        <v>200029325</v>
      </c>
      <c r="L116" s="19">
        <v>0</v>
      </c>
      <c r="M116" s="19">
        <v>0</v>
      </c>
      <c r="N116" s="19">
        <v>200029325</v>
      </c>
      <c r="O116" s="19">
        <v>0</v>
      </c>
      <c r="P116" s="19">
        <v>4194887.01</v>
      </c>
      <c r="Q116" s="19">
        <v>0</v>
      </c>
      <c r="R116" s="19">
        <v>10431851.59</v>
      </c>
      <c r="S116" s="19">
        <v>10431851.59</v>
      </c>
      <c r="T116" s="19">
        <v>30373261.399999999</v>
      </c>
      <c r="U116" s="19">
        <v>185402586.40000001</v>
      </c>
      <c r="V116" s="19">
        <v>0</v>
      </c>
      <c r="W116" s="19">
        <v>185402586.40000001</v>
      </c>
      <c r="X116" s="20">
        <f t="shared" si="7"/>
        <v>5.2151611220004869E-2</v>
      </c>
      <c r="Y116" s="20">
        <f t="shared" si="8"/>
        <v>2.097136012432177E-2</v>
      </c>
      <c r="Z116" s="21">
        <f t="shared" si="9"/>
        <v>7.3122971344326632E-2</v>
      </c>
    </row>
    <row r="117" spans="1:26" ht="30" outlineLevel="4" x14ac:dyDescent="0.25">
      <c r="A117" s="15" t="s">
        <v>168</v>
      </c>
      <c r="B117" s="16" t="s">
        <v>35</v>
      </c>
      <c r="C117" s="16" t="s">
        <v>92</v>
      </c>
      <c r="D117" s="16" t="s">
        <v>93</v>
      </c>
      <c r="E117" s="16"/>
      <c r="F117" s="16" t="s">
        <v>38</v>
      </c>
      <c r="G117" s="16">
        <v>1120</v>
      </c>
      <c r="H117" s="16">
        <v>3480</v>
      </c>
      <c r="I117" s="17" t="s">
        <v>94</v>
      </c>
      <c r="J117" s="18">
        <v>94830</v>
      </c>
      <c r="K117" s="19">
        <v>94830</v>
      </c>
      <c r="L117" s="19">
        <v>0</v>
      </c>
      <c r="M117" s="19">
        <v>0</v>
      </c>
      <c r="N117" s="19">
        <v>94830</v>
      </c>
      <c r="O117" s="19">
        <v>0</v>
      </c>
      <c r="P117" s="19">
        <v>0</v>
      </c>
      <c r="Q117" s="19">
        <v>0</v>
      </c>
      <c r="R117" s="19">
        <v>0</v>
      </c>
      <c r="S117" s="19">
        <v>0</v>
      </c>
      <c r="T117" s="19">
        <v>0</v>
      </c>
      <c r="U117" s="19">
        <v>94830</v>
      </c>
      <c r="V117" s="19">
        <v>0</v>
      </c>
      <c r="W117" s="19">
        <v>94830</v>
      </c>
      <c r="X117" s="20">
        <f t="shared" si="7"/>
        <v>0</v>
      </c>
      <c r="Y117" s="20">
        <f t="shared" si="8"/>
        <v>0</v>
      </c>
      <c r="Z117" s="21">
        <f t="shared" si="9"/>
        <v>0</v>
      </c>
    </row>
    <row r="118" spans="1:26" outlineLevel="4" x14ac:dyDescent="0.25">
      <c r="A118" s="15" t="s">
        <v>168</v>
      </c>
      <c r="B118" s="16" t="s">
        <v>35</v>
      </c>
      <c r="C118" s="16" t="s">
        <v>92</v>
      </c>
      <c r="D118" s="16" t="s">
        <v>95</v>
      </c>
      <c r="E118" s="16"/>
      <c r="F118" s="16" t="s">
        <v>38</v>
      </c>
      <c r="G118" s="16">
        <v>1120</v>
      </c>
      <c r="H118" s="16">
        <v>3480</v>
      </c>
      <c r="I118" s="17" t="s">
        <v>96</v>
      </c>
      <c r="J118" s="18">
        <v>1283247</v>
      </c>
      <c r="K118" s="19">
        <v>1283247</v>
      </c>
      <c r="L118" s="19">
        <v>0</v>
      </c>
      <c r="M118" s="19">
        <v>0</v>
      </c>
      <c r="N118" s="19">
        <v>1283247</v>
      </c>
      <c r="O118" s="19">
        <v>0</v>
      </c>
      <c r="P118" s="19">
        <v>0</v>
      </c>
      <c r="Q118" s="19">
        <v>0</v>
      </c>
      <c r="R118" s="19">
        <v>0</v>
      </c>
      <c r="S118" s="19">
        <v>0</v>
      </c>
      <c r="T118" s="19">
        <v>1109271</v>
      </c>
      <c r="U118" s="19">
        <v>1283247</v>
      </c>
      <c r="V118" s="19">
        <v>0</v>
      </c>
      <c r="W118" s="19">
        <v>1283247</v>
      </c>
      <c r="X118" s="20">
        <f t="shared" si="7"/>
        <v>0</v>
      </c>
      <c r="Y118" s="20">
        <f t="shared" si="8"/>
        <v>0</v>
      </c>
      <c r="Z118" s="21">
        <f t="shared" si="9"/>
        <v>0</v>
      </c>
    </row>
    <row r="119" spans="1:26" outlineLevel="4" x14ac:dyDescent="0.25">
      <c r="A119" s="15" t="s">
        <v>168</v>
      </c>
      <c r="B119" s="16" t="s">
        <v>35</v>
      </c>
      <c r="C119" s="16" t="s">
        <v>92</v>
      </c>
      <c r="D119" s="16" t="s">
        <v>204</v>
      </c>
      <c r="E119" s="16"/>
      <c r="F119" s="16" t="s">
        <v>38</v>
      </c>
      <c r="G119" s="16">
        <v>1120</v>
      </c>
      <c r="H119" s="16">
        <v>3480</v>
      </c>
      <c r="I119" s="17" t="s">
        <v>205</v>
      </c>
      <c r="J119" s="18">
        <v>1753676</v>
      </c>
      <c r="K119" s="19">
        <v>1753676</v>
      </c>
      <c r="L119" s="19">
        <v>0</v>
      </c>
      <c r="M119" s="19">
        <v>0</v>
      </c>
      <c r="N119" s="19">
        <v>1753676</v>
      </c>
      <c r="O119" s="19">
        <v>0</v>
      </c>
      <c r="P119" s="19">
        <v>0</v>
      </c>
      <c r="Q119" s="19">
        <v>0</v>
      </c>
      <c r="R119" s="19">
        <v>0</v>
      </c>
      <c r="S119" s="19">
        <v>0</v>
      </c>
      <c r="T119" s="19">
        <v>1413487</v>
      </c>
      <c r="U119" s="19">
        <v>1753676</v>
      </c>
      <c r="V119" s="19">
        <v>0</v>
      </c>
      <c r="W119" s="19">
        <v>1753676</v>
      </c>
      <c r="X119" s="20">
        <f t="shared" si="7"/>
        <v>0</v>
      </c>
      <c r="Y119" s="20">
        <f t="shared" si="8"/>
        <v>0</v>
      </c>
      <c r="Z119" s="21">
        <f t="shared" si="9"/>
        <v>0</v>
      </c>
    </row>
    <row r="120" spans="1:26" ht="30" outlineLevel="4" x14ac:dyDescent="0.25">
      <c r="A120" s="15" t="s">
        <v>168</v>
      </c>
      <c r="B120" s="16" t="s">
        <v>35</v>
      </c>
      <c r="C120" s="16" t="s">
        <v>92</v>
      </c>
      <c r="D120" s="16" t="s">
        <v>206</v>
      </c>
      <c r="E120" s="16"/>
      <c r="F120" s="16" t="s">
        <v>38</v>
      </c>
      <c r="G120" s="16">
        <v>1120</v>
      </c>
      <c r="H120" s="16">
        <v>3480</v>
      </c>
      <c r="I120" s="17" t="s">
        <v>207</v>
      </c>
      <c r="J120" s="18">
        <v>1159770</v>
      </c>
      <c r="K120" s="19">
        <v>1159770</v>
      </c>
      <c r="L120" s="19">
        <v>0</v>
      </c>
      <c r="M120" s="19">
        <v>0</v>
      </c>
      <c r="N120" s="19">
        <v>1159770</v>
      </c>
      <c r="O120" s="19">
        <v>0</v>
      </c>
      <c r="P120" s="19">
        <v>0</v>
      </c>
      <c r="Q120" s="19">
        <v>0</v>
      </c>
      <c r="R120" s="19">
        <v>0</v>
      </c>
      <c r="S120" s="19">
        <v>0</v>
      </c>
      <c r="T120" s="19">
        <v>1002534</v>
      </c>
      <c r="U120" s="19">
        <v>1159770</v>
      </c>
      <c r="V120" s="19">
        <v>0</v>
      </c>
      <c r="W120" s="19">
        <v>1159770</v>
      </c>
      <c r="X120" s="20">
        <f t="shared" si="7"/>
        <v>0</v>
      </c>
      <c r="Y120" s="20">
        <f t="shared" si="8"/>
        <v>0</v>
      </c>
      <c r="Z120" s="21">
        <f t="shared" si="9"/>
        <v>0</v>
      </c>
    </row>
    <row r="121" spans="1:26" outlineLevel="4" x14ac:dyDescent="0.25">
      <c r="A121" s="15" t="s">
        <v>168</v>
      </c>
      <c r="B121" s="16" t="s">
        <v>35</v>
      </c>
      <c r="C121" s="16" t="s">
        <v>92</v>
      </c>
      <c r="D121" s="16" t="s">
        <v>208</v>
      </c>
      <c r="E121" s="16"/>
      <c r="F121" s="16" t="s">
        <v>38</v>
      </c>
      <c r="G121" s="16">
        <v>1120</v>
      </c>
      <c r="H121" s="16">
        <v>3480</v>
      </c>
      <c r="I121" s="17" t="s">
        <v>209</v>
      </c>
      <c r="J121" s="18">
        <v>1162320</v>
      </c>
      <c r="K121" s="19">
        <v>1162320</v>
      </c>
      <c r="L121" s="19">
        <v>0</v>
      </c>
      <c r="M121" s="19">
        <v>0</v>
      </c>
      <c r="N121" s="19">
        <v>1162320</v>
      </c>
      <c r="O121" s="19">
        <v>0</v>
      </c>
      <c r="P121" s="19">
        <v>0</v>
      </c>
      <c r="Q121" s="19">
        <v>0</v>
      </c>
      <c r="R121" s="19">
        <v>0</v>
      </c>
      <c r="S121" s="19">
        <v>0</v>
      </c>
      <c r="T121" s="19">
        <v>1004738</v>
      </c>
      <c r="U121" s="19">
        <v>1162320</v>
      </c>
      <c r="V121" s="19">
        <v>0</v>
      </c>
      <c r="W121" s="19">
        <v>1162320</v>
      </c>
      <c r="X121" s="20">
        <f t="shared" si="7"/>
        <v>0</v>
      </c>
      <c r="Y121" s="20">
        <f t="shared" si="8"/>
        <v>0</v>
      </c>
      <c r="Z121" s="21">
        <f t="shared" si="9"/>
        <v>0</v>
      </c>
    </row>
    <row r="122" spans="1:26" ht="30" outlineLevel="4" x14ac:dyDescent="0.25">
      <c r="A122" s="15" t="s">
        <v>168</v>
      </c>
      <c r="B122" s="16" t="s">
        <v>35</v>
      </c>
      <c r="C122" s="16" t="s">
        <v>92</v>
      </c>
      <c r="D122" s="16" t="s">
        <v>99</v>
      </c>
      <c r="E122" s="16"/>
      <c r="F122" s="16" t="s">
        <v>38</v>
      </c>
      <c r="G122" s="16">
        <v>1120</v>
      </c>
      <c r="H122" s="16">
        <v>3480</v>
      </c>
      <c r="I122" s="17" t="s">
        <v>100</v>
      </c>
      <c r="J122" s="18">
        <v>18892080</v>
      </c>
      <c r="K122" s="19">
        <v>18892080</v>
      </c>
      <c r="L122" s="19">
        <v>0</v>
      </c>
      <c r="M122" s="19">
        <v>0</v>
      </c>
      <c r="N122" s="19">
        <v>18892080</v>
      </c>
      <c r="O122" s="19">
        <v>0</v>
      </c>
      <c r="P122" s="19">
        <v>0</v>
      </c>
      <c r="Q122" s="19">
        <v>0</v>
      </c>
      <c r="R122" s="19">
        <v>0</v>
      </c>
      <c r="S122" s="19">
        <v>0</v>
      </c>
      <c r="T122" s="19">
        <v>42700</v>
      </c>
      <c r="U122" s="19">
        <v>18892080</v>
      </c>
      <c r="V122" s="19">
        <v>0</v>
      </c>
      <c r="W122" s="19">
        <v>18892080</v>
      </c>
      <c r="X122" s="20">
        <f t="shared" si="7"/>
        <v>0</v>
      </c>
      <c r="Y122" s="20">
        <f t="shared" si="8"/>
        <v>0</v>
      </c>
      <c r="Z122" s="21">
        <f t="shared" si="9"/>
        <v>0</v>
      </c>
    </row>
    <row r="123" spans="1:26" outlineLevel="4" x14ac:dyDescent="0.25">
      <c r="A123" s="15" t="s">
        <v>168</v>
      </c>
      <c r="B123" s="16" t="s">
        <v>35</v>
      </c>
      <c r="C123" s="16" t="s">
        <v>92</v>
      </c>
      <c r="D123" s="16" t="s">
        <v>210</v>
      </c>
      <c r="E123" s="16"/>
      <c r="F123" s="16" t="s">
        <v>38</v>
      </c>
      <c r="G123" s="16">
        <v>1120</v>
      </c>
      <c r="H123" s="16">
        <v>3480</v>
      </c>
      <c r="I123" s="17" t="s">
        <v>211</v>
      </c>
      <c r="J123" s="18">
        <v>1130000</v>
      </c>
      <c r="K123" s="19">
        <v>1130000</v>
      </c>
      <c r="L123" s="19">
        <v>0</v>
      </c>
      <c r="M123" s="19">
        <v>0</v>
      </c>
      <c r="N123" s="19">
        <v>1130000</v>
      </c>
      <c r="O123" s="19">
        <v>0</v>
      </c>
      <c r="P123" s="19">
        <v>0</v>
      </c>
      <c r="Q123" s="19">
        <v>0</v>
      </c>
      <c r="R123" s="19">
        <v>0</v>
      </c>
      <c r="S123" s="19">
        <v>0</v>
      </c>
      <c r="T123" s="19">
        <v>976800</v>
      </c>
      <c r="U123" s="19">
        <v>1130000</v>
      </c>
      <c r="V123" s="19">
        <v>0</v>
      </c>
      <c r="W123" s="19">
        <v>1130000</v>
      </c>
      <c r="X123" s="20">
        <f t="shared" si="7"/>
        <v>0</v>
      </c>
      <c r="Y123" s="20">
        <f t="shared" si="8"/>
        <v>0</v>
      </c>
      <c r="Z123" s="21">
        <f t="shared" si="9"/>
        <v>0</v>
      </c>
    </row>
    <row r="124" spans="1:26" outlineLevel="4" x14ac:dyDescent="0.25">
      <c r="A124" s="15" t="s">
        <v>168</v>
      </c>
      <c r="B124" s="16" t="s">
        <v>35</v>
      </c>
      <c r="C124" s="16" t="s">
        <v>92</v>
      </c>
      <c r="D124" s="16" t="s">
        <v>212</v>
      </c>
      <c r="E124" s="16"/>
      <c r="F124" s="16" t="s">
        <v>38</v>
      </c>
      <c r="G124" s="16">
        <v>1120</v>
      </c>
      <c r="H124" s="16">
        <v>3480</v>
      </c>
      <c r="I124" s="17" t="s">
        <v>213</v>
      </c>
      <c r="J124" s="18">
        <v>1053250</v>
      </c>
      <c r="K124" s="19">
        <v>1053250</v>
      </c>
      <c r="L124" s="19">
        <v>0</v>
      </c>
      <c r="M124" s="19">
        <v>0</v>
      </c>
      <c r="N124" s="19">
        <v>1053250</v>
      </c>
      <c r="O124" s="19">
        <v>0</v>
      </c>
      <c r="P124" s="19">
        <v>0</v>
      </c>
      <c r="Q124" s="19">
        <v>0</v>
      </c>
      <c r="R124" s="19">
        <v>0</v>
      </c>
      <c r="S124" s="19">
        <v>0</v>
      </c>
      <c r="T124" s="19">
        <v>910456</v>
      </c>
      <c r="U124" s="19">
        <v>1053250</v>
      </c>
      <c r="V124" s="19">
        <v>0</v>
      </c>
      <c r="W124" s="19">
        <v>1053250</v>
      </c>
      <c r="X124" s="20">
        <f t="shared" si="7"/>
        <v>0</v>
      </c>
      <c r="Y124" s="20">
        <f t="shared" si="8"/>
        <v>0</v>
      </c>
      <c r="Z124" s="21">
        <f t="shared" si="9"/>
        <v>0</v>
      </c>
    </row>
    <row r="125" spans="1:26" outlineLevel="4" x14ac:dyDescent="0.25">
      <c r="A125" s="15" t="s">
        <v>168</v>
      </c>
      <c r="B125" s="16" t="s">
        <v>35</v>
      </c>
      <c r="C125" s="16" t="s">
        <v>92</v>
      </c>
      <c r="D125" s="16" t="s">
        <v>214</v>
      </c>
      <c r="E125" s="16"/>
      <c r="F125" s="16" t="s">
        <v>38</v>
      </c>
      <c r="G125" s="16">
        <v>1120</v>
      </c>
      <c r="H125" s="16">
        <v>3480</v>
      </c>
      <c r="I125" s="17" t="s">
        <v>215</v>
      </c>
      <c r="J125" s="18">
        <v>22475182</v>
      </c>
      <c r="K125" s="19">
        <v>22475182</v>
      </c>
      <c r="L125" s="19">
        <v>0</v>
      </c>
      <c r="M125" s="19">
        <v>0</v>
      </c>
      <c r="N125" s="19">
        <v>22475182</v>
      </c>
      <c r="O125" s="19">
        <v>0</v>
      </c>
      <c r="P125" s="19">
        <v>1091183.4099999999</v>
      </c>
      <c r="Q125" s="19">
        <v>0</v>
      </c>
      <c r="R125" s="19">
        <v>0</v>
      </c>
      <c r="S125" s="19">
        <v>0</v>
      </c>
      <c r="T125" s="19">
        <v>7974547.5899999999</v>
      </c>
      <c r="U125" s="19">
        <v>21383998.59</v>
      </c>
      <c r="V125" s="19">
        <v>0</v>
      </c>
      <c r="W125" s="19">
        <v>21383998.59</v>
      </c>
      <c r="X125" s="20">
        <f t="shared" si="7"/>
        <v>0</v>
      </c>
      <c r="Y125" s="20">
        <f t="shared" si="8"/>
        <v>4.8550592827234944E-2</v>
      </c>
      <c r="Z125" s="21">
        <f t="shared" si="9"/>
        <v>4.8550592827234944E-2</v>
      </c>
    </row>
    <row r="126" spans="1:26" ht="30" outlineLevel="4" x14ac:dyDescent="0.25">
      <c r="A126" s="15" t="s">
        <v>168</v>
      </c>
      <c r="B126" s="16" t="s">
        <v>35</v>
      </c>
      <c r="C126" s="16" t="s">
        <v>92</v>
      </c>
      <c r="D126" s="16" t="s">
        <v>101</v>
      </c>
      <c r="E126" s="16"/>
      <c r="F126" s="16" t="s">
        <v>38</v>
      </c>
      <c r="G126" s="16">
        <v>1120</v>
      </c>
      <c r="H126" s="16">
        <v>3480</v>
      </c>
      <c r="I126" s="17" t="s">
        <v>102</v>
      </c>
      <c r="J126" s="18">
        <v>6889575</v>
      </c>
      <c r="K126" s="19">
        <v>6889575</v>
      </c>
      <c r="L126" s="19">
        <v>0</v>
      </c>
      <c r="M126" s="19">
        <v>0</v>
      </c>
      <c r="N126" s="19">
        <v>6889575</v>
      </c>
      <c r="O126" s="19">
        <v>0</v>
      </c>
      <c r="P126" s="19">
        <v>12271.56</v>
      </c>
      <c r="Q126" s="19">
        <v>0</v>
      </c>
      <c r="R126" s="19">
        <v>0</v>
      </c>
      <c r="S126" s="19">
        <v>0</v>
      </c>
      <c r="T126" s="19">
        <v>4581777.4400000004</v>
      </c>
      <c r="U126" s="19">
        <v>6877303.4400000004</v>
      </c>
      <c r="V126" s="19">
        <v>0</v>
      </c>
      <c r="W126" s="19">
        <v>6877303.4400000004</v>
      </c>
      <c r="X126" s="20">
        <f t="shared" si="7"/>
        <v>0</v>
      </c>
      <c r="Y126" s="20">
        <f t="shared" si="8"/>
        <v>1.7811780842795092E-3</v>
      </c>
      <c r="Z126" s="21">
        <f t="shared" si="9"/>
        <v>1.7811780842795092E-3</v>
      </c>
    </row>
    <row r="127" spans="1:26" ht="30" outlineLevel="4" x14ac:dyDescent="0.25">
      <c r="A127" s="15" t="s">
        <v>168</v>
      </c>
      <c r="B127" s="16" t="s">
        <v>35</v>
      </c>
      <c r="C127" s="16" t="s">
        <v>92</v>
      </c>
      <c r="D127" s="16" t="s">
        <v>103</v>
      </c>
      <c r="E127" s="16"/>
      <c r="F127" s="16" t="s">
        <v>38</v>
      </c>
      <c r="G127" s="16">
        <v>1120</v>
      </c>
      <c r="H127" s="16">
        <v>3480</v>
      </c>
      <c r="I127" s="17" t="s">
        <v>104</v>
      </c>
      <c r="J127" s="18">
        <v>821660</v>
      </c>
      <c r="K127" s="19">
        <v>821660</v>
      </c>
      <c r="L127" s="19">
        <v>0</v>
      </c>
      <c r="M127" s="19">
        <v>0</v>
      </c>
      <c r="N127" s="19">
        <v>821660</v>
      </c>
      <c r="O127" s="19">
        <v>0</v>
      </c>
      <c r="P127" s="19">
        <v>0</v>
      </c>
      <c r="Q127" s="19">
        <v>0</v>
      </c>
      <c r="R127" s="19">
        <v>0</v>
      </c>
      <c r="S127" s="19">
        <v>0</v>
      </c>
      <c r="T127" s="19">
        <v>0</v>
      </c>
      <c r="U127" s="19">
        <v>821660</v>
      </c>
      <c r="V127" s="19">
        <v>0</v>
      </c>
      <c r="W127" s="19">
        <v>821660</v>
      </c>
      <c r="X127" s="20">
        <f t="shared" si="7"/>
        <v>0</v>
      </c>
      <c r="Y127" s="20">
        <f t="shared" si="8"/>
        <v>0</v>
      </c>
      <c r="Z127" s="21">
        <f t="shared" si="9"/>
        <v>0</v>
      </c>
    </row>
    <row r="128" spans="1:26" ht="30" outlineLevel="4" x14ac:dyDescent="0.25">
      <c r="A128" s="15" t="s">
        <v>168</v>
      </c>
      <c r="B128" s="16" t="s">
        <v>35</v>
      </c>
      <c r="C128" s="16" t="s">
        <v>92</v>
      </c>
      <c r="D128" s="16" t="s">
        <v>105</v>
      </c>
      <c r="E128" s="16"/>
      <c r="F128" s="16" t="s">
        <v>38</v>
      </c>
      <c r="G128" s="16">
        <v>1120</v>
      </c>
      <c r="H128" s="16">
        <v>3480</v>
      </c>
      <c r="I128" s="17" t="s">
        <v>106</v>
      </c>
      <c r="J128" s="18">
        <v>23778794</v>
      </c>
      <c r="K128" s="19">
        <v>23778794</v>
      </c>
      <c r="L128" s="19">
        <v>0</v>
      </c>
      <c r="M128" s="19">
        <v>0</v>
      </c>
      <c r="N128" s="19">
        <v>23778794</v>
      </c>
      <c r="O128" s="19">
        <v>0</v>
      </c>
      <c r="P128" s="19">
        <v>148826.29</v>
      </c>
      <c r="Q128" s="19">
        <v>0</v>
      </c>
      <c r="R128" s="19">
        <v>0</v>
      </c>
      <c r="S128" s="19">
        <v>0</v>
      </c>
      <c r="T128" s="19">
        <v>9171068.7100000009</v>
      </c>
      <c r="U128" s="19">
        <v>23629967.710000001</v>
      </c>
      <c r="V128" s="19">
        <v>0</v>
      </c>
      <c r="W128" s="19">
        <v>23629967.710000001</v>
      </c>
      <c r="X128" s="20">
        <f t="shared" si="7"/>
        <v>0</v>
      </c>
      <c r="Y128" s="20">
        <f t="shared" si="8"/>
        <v>6.2587820896215342E-3</v>
      </c>
      <c r="Z128" s="21">
        <f t="shared" si="9"/>
        <v>6.2587820896215342E-3</v>
      </c>
    </row>
    <row r="129" spans="1:26" outlineLevel="4" x14ac:dyDescent="0.25">
      <c r="A129" s="15" t="s">
        <v>168</v>
      </c>
      <c r="B129" s="16" t="s">
        <v>35</v>
      </c>
      <c r="C129" s="16" t="s">
        <v>92</v>
      </c>
      <c r="D129" s="16" t="s">
        <v>107</v>
      </c>
      <c r="E129" s="16"/>
      <c r="F129" s="16" t="s">
        <v>38</v>
      </c>
      <c r="G129" s="16">
        <v>1120</v>
      </c>
      <c r="H129" s="16">
        <v>3480</v>
      </c>
      <c r="I129" s="17" t="s">
        <v>108</v>
      </c>
      <c r="J129" s="18">
        <v>50706755</v>
      </c>
      <c r="K129" s="19">
        <v>50706755</v>
      </c>
      <c r="L129" s="19">
        <v>0</v>
      </c>
      <c r="M129" s="19">
        <v>0</v>
      </c>
      <c r="N129" s="19">
        <v>50706755</v>
      </c>
      <c r="O129" s="19">
        <v>0</v>
      </c>
      <c r="P129" s="19">
        <v>7117160.3899999997</v>
      </c>
      <c r="Q129" s="19">
        <v>0</v>
      </c>
      <c r="R129" s="19">
        <v>0</v>
      </c>
      <c r="S129" s="19">
        <v>0</v>
      </c>
      <c r="T129" s="19">
        <v>5559525.6100000003</v>
      </c>
      <c r="U129" s="19">
        <v>43589594.609999999</v>
      </c>
      <c r="V129" s="19">
        <v>0</v>
      </c>
      <c r="W129" s="19">
        <v>43589594.609999999</v>
      </c>
      <c r="X129" s="20">
        <f t="shared" si="7"/>
        <v>0</v>
      </c>
      <c r="Y129" s="20">
        <f t="shared" si="8"/>
        <v>0.14035921624249076</v>
      </c>
      <c r="Z129" s="21">
        <f t="shared" si="9"/>
        <v>0.14035921624249076</v>
      </c>
    </row>
    <row r="130" spans="1:26" ht="30" outlineLevel="4" x14ac:dyDescent="0.25">
      <c r="A130" s="15" t="s">
        <v>168</v>
      </c>
      <c r="B130" s="16" t="s">
        <v>35</v>
      </c>
      <c r="C130" s="16" t="s">
        <v>92</v>
      </c>
      <c r="D130" s="16" t="s">
        <v>216</v>
      </c>
      <c r="E130" s="16"/>
      <c r="F130" s="16" t="s">
        <v>38</v>
      </c>
      <c r="G130" s="16">
        <v>1120</v>
      </c>
      <c r="H130" s="16">
        <v>3480</v>
      </c>
      <c r="I130" s="17" t="s">
        <v>217</v>
      </c>
      <c r="J130" s="18">
        <v>2163962</v>
      </c>
      <c r="K130" s="19">
        <v>2163962</v>
      </c>
      <c r="L130" s="19">
        <v>0</v>
      </c>
      <c r="M130" s="19">
        <v>0</v>
      </c>
      <c r="N130" s="19">
        <v>2163962</v>
      </c>
      <c r="O130" s="19">
        <v>0</v>
      </c>
      <c r="P130" s="19">
        <v>0</v>
      </c>
      <c r="Q130" s="19">
        <v>0</v>
      </c>
      <c r="R130" s="19">
        <v>0</v>
      </c>
      <c r="S130" s="19">
        <v>0</v>
      </c>
      <c r="T130" s="19">
        <v>182175</v>
      </c>
      <c r="U130" s="19">
        <v>2163962</v>
      </c>
      <c r="V130" s="19">
        <v>0</v>
      </c>
      <c r="W130" s="19">
        <v>2163962</v>
      </c>
      <c r="X130" s="20">
        <f t="shared" si="7"/>
        <v>0</v>
      </c>
      <c r="Y130" s="20">
        <f t="shared" si="8"/>
        <v>0</v>
      </c>
      <c r="Z130" s="21">
        <f t="shared" si="9"/>
        <v>0</v>
      </c>
    </row>
    <row r="131" spans="1:26" ht="30" outlineLevel="4" x14ac:dyDescent="0.25">
      <c r="A131" s="15" t="s">
        <v>168</v>
      </c>
      <c r="B131" s="16" t="s">
        <v>35</v>
      </c>
      <c r="C131" s="16" t="s">
        <v>92</v>
      </c>
      <c r="D131" s="16" t="s">
        <v>218</v>
      </c>
      <c r="E131" s="16"/>
      <c r="F131" s="16" t="s">
        <v>38</v>
      </c>
      <c r="G131" s="16">
        <v>1120</v>
      </c>
      <c r="H131" s="16">
        <v>3480</v>
      </c>
      <c r="I131" s="17" t="s">
        <v>219</v>
      </c>
      <c r="J131" s="18">
        <v>2629393</v>
      </c>
      <c r="K131" s="19">
        <v>2629393</v>
      </c>
      <c r="L131" s="19">
        <v>0</v>
      </c>
      <c r="M131" s="19">
        <v>0</v>
      </c>
      <c r="N131" s="19">
        <v>2629393</v>
      </c>
      <c r="O131" s="19">
        <v>0</v>
      </c>
      <c r="P131" s="19">
        <v>10283</v>
      </c>
      <c r="Q131" s="19">
        <v>0</v>
      </c>
      <c r="R131" s="19">
        <v>0</v>
      </c>
      <c r="S131" s="19">
        <v>0</v>
      </c>
      <c r="T131" s="19">
        <v>308377</v>
      </c>
      <c r="U131" s="19">
        <v>2619110</v>
      </c>
      <c r="V131" s="19">
        <v>0</v>
      </c>
      <c r="W131" s="19">
        <v>2619110</v>
      </c>
      <c r="X131" s="20">
        <f t="shared" si="7"/>
        <v>0</v>
      </c>
      <c r="Y131" s="20">
        <f t="shared" si="8"/>
        <v>3.9107885356049858E-3</v>
      </c>
      <c r="Z131" s="21">
        <f t="shared" si="9"/>
        <v>3.9107885356049858E-3</v>
      </c>
    </row>
    <row r="132" spans="1:26" outlineLevel="3" x14ac:dyDescent="0.25">
      <c r="A132" s="22"/>
      <c r="B132" s="23"/>
      <c r="C132" s="23" t="s">
        <v>109</v>
      </c>
      <c r="D132" s="23"/>
      <c r="E132" s="23"/>
      <c r="F132" s="23"/>
      <c r="G132" s="23"/>
      <c r="H132" s="23"/>
      <c r="I132" s="24"/>
      <c r="J132" s="25">
        <f t="shared" ref="J132:W132" si="14">SUBTOTAL(9,J116:J131)</f>
        <v>336023819</v>
      </c>
      <c r="K132" s="26">
        <f t="shared" si="14"/>
        <v>336023819</v>
      </c>
      <c r="L132" s="26">
        <f t="shared" si="14"/>
        <v>0</v>
      </c>
      <c r="M132" s="26">
        <f t="shared" si="14"/>
        <v>0</v>
      </c>
      <c r="N132" s="26">
        <f t="shared" si="14"/>
        <v>336023819</v>
      </c>
      <c r="O132" s="26">
        <f t="shared" si="14"/>
        <v>0</v>
      </c>
      <c r="P132" s="26">
        <f t="shared" si="14"/>
        <v>12574611.66</v>
      </c>
      <c r="Q132" s="26">
        <f t="shared" si="14"/>
        <v>0</v>
      </c>
      <c r="R132" s="26">
        <f t="shared" si="14"/>
        <v>10431851.59</v>
      </c>
      <c r="S132" s="26">
        <f t="shared" si="14"/>
        <v>10431851.59</v>
      </c>
      <c r="T132" s="26">
        <f t="shared" si="14"/>
        <v>64610718.749999993</v>
      </c>
      <c r="U132" s="26">
        <f t="shared" si="14"/>
        <v>313017355.75</v>
      </c>
      <c r="V132" s="26">
        <f t="shared" si="14"/>
        <v>0</v>
      </c>
      <c r="W132" s="26">
        <f t="shared" si="14"/>
        <v>313017355.75</v>
      </c>
      <c r="X132" s="27">
        <f t="shared" si="7"/>
        <v>3.10449765764968E-2</v>
      </c>
      <c r="Y132" s="27">
        <f t="shared" si="8"/>
        <v>3.7421786638285902E-2</v>
      </c>
      <c r="Z132" s="28">
        <f t="shared" si="9"/>
        <v>6.8466763214782705E-2</v>
      </c>
    </row>
    <row r="133" spans="1:26" ht="30" outlineLevel="4" x14ac:dyDescent="0.25">
      <c r="A133" s="15" t="s">
        <v>168</v>
      </c>
      <c r="B133" s="16" t="s">
        <v>35</v>
      </c>
      <c r="C133" s="16" t="s">
        <v>110</v>
      </c>
      <c r="D133" s="16" t="s">
        <v>220</v>
      </c>
      <c r="E133" s="16"/>
      <c r="F133" s="16">
        <v>280</v>
      </c>
      <c r="G133" s="16">
        <v>2210</v>
      </c>
      <c r="H133" s="16">
        <v>3480</v>
      </c>
      <c r="I133" s="17" t="s">
        <v>221</v>
      </c>
      <c r="J133" s="18">
        <v>2500000</v>
      </c>
      <c r="K133" s="19">
        <v>2500000</v>
      </c>
      <c r="L133" s="19">
        <v>0</v>
      </c>
      <c r="M133" s="19">
        <v>0</v>
      </c>
      <c r="N133" s="19">
        <v>2500000</v>
      </c>
      <c r="O133" s="19">
        <v>0</v>
      </c>
      <c r="P133" s="19">
        <v>0</v>
      </c>
      <c r="Q133" s="19">
        <v>0</v>
      </c>
      <c r="R133" s="19">
        <v>0</v>
      </c>
      <c r="S133" s="19">
        <v>0</v>
      </c>
      <c r="T133" s="19">
        <v>0</v>
      </c>
      <c r="U133" s="19">
        <v>2500000</v>
      </c>
      <c r="V133" s="19">
        <v>0</v>
      </c>
      <c r="W133" s="19">
        <v>2500000</v>
      </c>
      <c r="X133" s="20">
        <f t="shared" si="7"/>
        <v>0</v>
      </c>
      <c r="Y133" s="20">
        <f t="shared" si="8"/>
        <v>0</v>
      </c>
      <c r="Z133" s="21">
        <f t="shared" si="9"/>
        <v>0</v>
      </c>
    </row>
    <row r="134" spans="1:26" outlineLevel="4" x14ac:dyDescent="0.25">
      <c r="A134" s="15" t="s">
        <v>168</v>
      </c>
      <c r="B134" s="16" t="s">
        <v>35</v>
      </c>
      <c r="C134" s="16" t="s">
        <v>110</v>
      </c>
      <c r="D134" s="16" t="s">
        <v>111</v>
      </c>
      <c r="E134" s="16"/>
      <c r="F134" s="16">
        <v>280</v>
      </c>
      <c r="G134" s="16">
        <v>2210</v>
      </c>
      <c r="H134" s="16">
        <v>3480</v>
      </c>
      <c r="I134" s="17" t="s">
        <v>112</v>
      </c>
      <c r="J134" s="18">
        <v>7722500</v>
      </c>
      <c r="K134" s="19">
        <v>7722500</v>
      </c>
      <c r="L134" s="19"/>
      <c r="M134" s="19">
        <v>-1721416.88</v>
      </c>
      <c r="N134" s="19">
        <v>6001083.1200000001</v>
      </c>
      <c r="O134" s="19">
        <v>0</v>
      </c>
      <c r="P134" s="19">
        <v>0</v>
      </c>
      <c r="Q134" s="19">
        <v>0</v>
      </c>
      <c r="R134" s="19">
        <v>0</v>
      </c>
      <c r="S134" s="19">
        <v>0</v>
      </c>
      <c r="T134" s="19">
        <v>0</v>
      </c>
      <c r="U134" s="19">
        <v>7722500</v>
      </c>
      <c r="V134" s="19">
        <v>0</v>
      </c>
      <c r="W134" s="19">
        <v>6001083.1200000001</v>
      </c>
      <c r="X134" s="20">
        <f t="shared" si="7"/>
        <v>0</v>
      </c>
      <c r="Y134" s="20">
        <f t="shared" si="8"/>
        <v>0</v>
      </c>
      <c r="Z134" s="21">
        <f t="shared" si="9"/>
        <v>0</v>
      </c>
    </row>
    <row r="135" spans="1:26" outlineLevel="4" x14ac:dyDescent="0.25">
      <c r="A135" s="15" t="s">
        <v>168</v>
      </c>
      <c r="B135" s="16" t="s">
        <v>35</v>
      </c>
      <c r="C135" s="16" t="s">
        <v>110</v>
      </c>
      <c r="D135" s="16" t="s">
        <v>222</v>
      </c>
      <c r="E135" s="16"/>
      <c r="F135" s="16">
        <v>280</v>
      </c>
      <c r="G135" s="16">
        <v>2210</v>
      </c>
      <c r="H135" s="16">
        <v>3480</v>
      </c>
      <c r="I135" s="17" t="s">
        <v>223</v>
      </c>
      <c r="J135" s="18">
        <v>0</v>
      </c>
      <c r="K135" s="19">
        <v>0</v>
      </c>
      <c r="L135" s="19"/>
      <c r="M135" s="19">
        <v>1721416.88</v>
      </c>
      <c r="N135" s="19">
        <v>1721416.88</v>
      </c>
      <c r="O135" s="19">
        <v>0</v>
      </c>
      <c r="P135" s="19">
        <v>1721416.88</v>
      </c>
      <c r="Q135" s="19">
        <v>0</v>
      </c>
      <c r="R135" s="19">
        <v>0</v>
      </c>
      <c r="S135" s="19">
        <v>0</v>
      </c>
      <c r="T135" s="19">
        <v>-1721416.88</v>
      </c>
      <c r="U135" s="19">
        <v>-1721416.88</v>
      </c>
      <c r="V135" s="19">
        <v>0</v>
      </c>
      <c r="W135" s="19">
        <v>0</v>
      </c>
      <c r="X135" s="20">
        <f t="shared" si="7"/>
        <v>0</v>
      </c>
      <c r="Y135" s="20">
        <f t="shared" si="8"/>
        <v>1</v>
      </c>
      <c r="Z135" s="21">
        <f t="shared" si="9"/>
        <v>1</v>
      </c>
    </row>
    <row r="136" spans="1:26" outlineLevel="4" x14ac:dyDescent="0.25">
      <c r="A136" s="15" t="s">
        <v>168</v>
      </c>
      <c r="B136" s="16" t="s">
        <v>35</v>
      </c>
      <c r="C136" s="16" t="s">
        <v>110</v>
      </c>
      <c r="D136" s="16" t="s">
        <v>113</v>
      </c>
      <c r="E136" s="16"/>
      <c r="F136" s="16">
        <v>280</v>
      </c>
      <c r="G136" s="16">
        <v>2210</v>
      </c>
      <c r="H136" s="16">
        <v>3480</v>
      </c>
      <c r="I136" s="17" t="s">
        <v>114</v>
      </c>
      <c r="J136" s="18">
        <v>34369500</v>
      </c>
      <c r="K136" s="19">
        <v>34369500</v>
      </c>
      <c r="L136" s="19">
        <v>0</v>
      </c>
      <c r="M136" s="19">
        <v>0</v>
      </c>
      <c r="N136" s="19">
        <v>34369500</v>
      </c>
      <c r="O136" s="19">
        <v>0</v>
      </c>
      <c r="P136" s="19">
        <v>0</v>
      </c>
      <c r="Q136" s="19">
        <v>0</v>
      </c>
      <c r="R136" s="19">
        <v>0</v>
      </c>
      <c r="S136" s="19">
        <v>0</v>
      </c>
      <c r="T136" s="19">
        <v>0</v>
      </c>
      <c r="U136" s="19">
        <v>34369500</v>
      </c>
      <c r="V136" s="19">
        <v>0</v>
      </c>
      <c r="W136" s="19">
        <v>34369500</v>
      </c>
      <c r="X136" s="20">
        <f t="shared" si="7"/>
        <v>0</v>
      </c>
      <c r="Y136" s="20">
        <f t="shared" si="8"/>
        <v>0</v>
      </c>
      <c r="Z136" s="21">
        <f t="shared" si="9"/>
        <v>0</v>
      </c>
    </row>
    <row r="137" spans="1:26" ht="30" outlineLevel="4" x14ac:dyDescent="0.25">
      <c r="A137" s="15" t="s">
        <v>168</v>
      </c>
      <c r="B137" s="16" t="s">
        <v>35</v>
      </c>
      <c r="C137" s="16" t="s">
        <v>110</v>
      </c>
      <c r="D137" s="16" t="s">
        <v>115</v>
      </c>
      <c r="E137" s="16"/>
      <c r="F137" s="16">
        <v>280</v>
      </c>
      <c r="G137" s="16">
        <v>2210</v>
      </c>
      <c r="H137" s="16">
        <v>3480</v>
      </c>
      <c r="I137" s="17" t="s">
        <v>116</v>
      </c>
      <c r="J137" s="18">
        <v>1284000</v>
      </c>
      <c r="K137" s="19">
        <v>1284000</v>
      </c>
      <c r="L137" s="19">
        <v>0</v>
      </c>
      <c r="M137" s="19">
        <v>0</v>
      </c>
      <c r="N137" s="19">
        <v>1284000</v>
      </c>
      <c r="O137" s="19">
        <v>0</v>
      </c>
      <c r="P137" s="19">
        <v>244673</v>
      </c>
      <c r="Q137" s="19">
        <v>0</v>
      </c>
      <c r="R137" s="19">
        <v>0</v>
      </c>
      <c r="S137" s="19">
        <v>0</v>
      </c>
      <c r="T137" s="19">
        <v>-244673</v>
      </c>
      <c r="U137" s="19">
        <v>1039327</v>
      </c>
      <c r="V137" s="19">
        <v>0</v>
      </c>
      <c r="W137" s="19">
        <v>1039327</v>
      </c>
      <c r="X137" s="20">
        <f t="shared" si="7"/>
        <v>0</v>
      </c>
      <c r="Y137" s="20">
        <f t="shared" si="8"/>
        <v>0.19055529595015577</v>
      </c>
      <c r="Z137" s="21">
        <f t="shared" si="9"/>
        <v>0.19055529595015577</v>
      </c>
    </row>
    <row r="138" spans="1:26" ht="45" outlineLevel="4" x14ac:dyDescent="0.25">
      <c r="A138" s="15" t="s">
        <v>168</v>
      </c>
      <c r="B138" s="16" t="s">
        <v>35</v>
      </c>
      <c r="C138" s="16" t="s">
        <v>110</v>
      </c>
      <c r="D138" s="16" t="s">
        <v>224</v>
      </c>
      <c r="E138" s="16"/>
      <c r="F138" s="16">
        <v>280</v>
      </c>
      <c r="G138" s="16">
        <v>2110</v>
      </c>
      <c r="H138" s="16">
        <v>3480</v>
      </c>
      <c r="I138" s="17" t="s">
        <v>225</v>
      </c>
      <c r="J138" s="18">
        <v>10000000</v>
      </c>
      <c r="K138" s="19">
        <v>10000000</v>
      </c>
      <c r="L138" s="19">
        <v>0</v>
      </c>
      <c r="M138" s="19">
        <v>0</v>
      </c>
      <c r="N138" s="19">
        <v>10000000</v>
      </c>
      <c r="O138" s="19">
        <v>0</v>
      </c>
      <c r="P138" s="19">
        <v>0</v>
      </c>
      <c r="Q138" s="19">
        <v>0</v>
      </c>
      <c r="R138" s="19">
        <v>0</v>
      </c>
      <c r="S138" s="19">
        <v>0</v>
      </c>
      <c r="T138" s="19">
        <v>0</v>
      </c>
      <c r="U138" s="19">
        <v>10000000</v>
      </c>
      <c r="V138" s="19">
        <v>0</v>
      </c>
      <c r="W138" s="19">
        <v>10000000</v>
      </c>
      <c r="X138" s="20">
        <f t="shared" ref="X138:X201" si="15">R138/N138</f>
        <v>0</v>
      </c>
      <c r="Y138" s="20">
        <f t="shared" ref="Y138:Y201" si="16">(O138+P138+Q138)/N138</f>
        <v>0</v>
      </c>
      <c r="Z138" s="21">
        <f t="shared" ref="Z138:Z201" si="17">X138+Y138</f>
        <v>0</v>
      </c>
    </row>
    <row r="139" spans="1:26" outlineLevel="4" x14ac:dyDescent="0.25">
      <c r="A139" s="15" t="s">
        <v>168</v>
      </c>
      <c r="B139" s="16" t="s">
        <v>35</v>
      </c>
      <c r="C139" s="16" t="s">
        <v>110</v>
      </c>
      <c r="D139" s="16" t="s">
        <v>117</v>
      </c>
      <c r="E139" s="16"/>
      <c r="F139" s="16">
        <v>280</v>
      </c>
      <c r="G139" s="16">
        <v>2240</v>
      </c>
      <c r="H139" s="16">
        <v>3480</v>
      </c>
      <c r="I139" s="17" t="s">
        <v>118</v>
      </c>
      <c r="J139" s="18">
        <v>5021883</v>
      </c>
      <c r="K139" s="19">
        <v>5021883</v>
      </c>
      <c r="L139" s="19">
        <v>0</v>
      </c>
      <c r="M139" s="19">
        <v>0</v>
      </c>
      <c r="N139" s="19">
        <v>5021883</v>
      </c>
      <c r="O139" s="19">
        <v>0</v>
      </c>
      <c r="P139" s="19">
        <v>0</v>
      </c>
      <c r="Q139" s="19">
        <v>0</v>
      </c>
      <c r="R139" s="19">
        <v>0</v>
      </c>
      <c r="S139" s="19">
        <v>0</v>
      </c>
      <c r="T139" s="19">
        <v>1594533</v>
      </c>
      <c r="U139" s="19">
        <v>5021883</v>
      </c>
      <c r="V139" s="19">
        <v>0</v>
      </c>
      <c r="W139" s="19">
        <v>5021883</v>
      </c>
      <c r="X139" s="20">
        <f t="shared" si="15"/>
        <v>0</v>
      </c>
      <c r="Y139" s="20">
        <f t="shared" si="16"/>
        <v>0</v>
      </c>
      <c r="Z139" s="21">
        <f t="shared" si="17"/>
        <v>0</v>
      </c>
    </row>
    <row r="140" spans="1:26" outlineLevel="3" x14ac:dyDescent="0.25">
      <c r="A140" s="22"/>
      <c r="B140" s="23"/>
      <c r="C140" s="23" t="s">
        <v>119</v>
      </c>
      <c r="D140" s="23"/>
      <c r="E140" s="23"/>
      <c r="F140" s="23"/>
      <c r="G140" s="23"/>
      <c r="H140" s="23"/>
      <c r="I140" s="24"/>
      <c r="J140" s="25">
        <f t="shared" ref="J140:W140" si="18">SUBTOTAL(9,J133:J139)</f>
        <v>60897883</v>
      </c>
      <c r="K140" s="26">
        <f t="shared" si="18"/>
        <v>60897883</v>
      </c>
      <c r="L140" s="26">
        <f t="shared" si="18"/>
        <v>0</v>
      </c>
      <c r="M140" s="26">
        <f t="shared" si="18"/>
        <v>0</v>
      </c>
      <c r="N140" s="26">
        <f t="shared" si="18"/>
        <v>60897883</v>
      </c>
      <c r="O140" s="26">
        <f t="shared" si="18"/>
        <v>0</v>
      </c>
      <c r="P140" s="26">
        <f t="shared" si="18"/>
        <v>1966089.88</v>
      </c>
      <c r="Q140" s="26">
        <f t="shared" si="18"/>
        <v>0</v>
      </c>
      <c r="R140" s="26">
        <f t="shared" si="18"/>
        <v>0</v>
      </c>
      <c r="S140" s="26">
        <f t="shared" si="18"/>
        <v>0</v>
      </c>
      <c r="T140" s="26">
        <f t="shared" si="18"/>
        <v>-371556.87999999989</v>
      </c>
      <c r="U140" s="26">
        <f t="shared" si="18"/>
        <v>58931793.120000005</v>
      </c>
      <c r="V140" s="26">
        <f t="shared" si="18"/>
        <v>0</v>
      </c>
      <c r="W140" s="26">
        <f t="shared" si="18"/>
        <v>58931793.120000005</v>
      </c>
      <c r="X140" s="27">
        <f t="shared" si="15"/>
        <v>0</v>
      </c>
      <c r="Y140" s="27">
        <f t="shared" si="16"/>
        <v>3.2285028364614908E-2</v>
      </c>
      <c r="Z140" s="28">
        <f t="shared" si="17"/>
        <v>3.2285028364614908E-2</v>
      </c>
    </row>
    <row r="141" spans="1:26" ht="120" outlineLevel="4" x14ac:dyDescent="0.25">
      <c r="A141" s="15" t="s">
        <v>168</v>
      </c>
      <c r="B141" s="16" t="s">
        <v>35</v>
      </c>
      <c r="C141" s="16" t="s">
        <v>120</v>
      </c>
      <c r="D141" s="16" t="s">
        <v>121</v>
      </c>
      <c r="E141" s="16" t="s">
        <v>57</v>
      </c>
      <c r="F141" s="16" t="s">
        <v>38</v>
      </c>
      <c r="G141" s="16">
        <v>1310</v>
      </c>
      <c r="H141" s="16">
        <v>3480</v>
      </c>
      <c r="I141" s="17" t="s">
        <v>122</v>
      </c>
      <c r="J141" s="18">
        <v>50848039</v>
      </c>
      <c r="K141" s="19">
        <v>50848039</v>
      </c>
      <c r="L141" s="19">
        <v>0</v>
      </c>
      <c r="M141" s="19">
        <v>0</v>
      </c>
      <c r="N141" s="19">
        <v>50848039</v>
      </c>
      <c r="O141" s="19">
        <v>0</v>
      </c>
      <c r="P141" s="19">
        <v>47424699.289999999</v>
      </c>
      <c r="Q141" s="19">
        <v>0</v>
      </c>
      <c r="R141" s="19">
        <v>3423339.71</v>
      </c>
      <c r="S141" s="19">
        <v>3423339.71</v>
      </c>
      <c r="T141" s="19">
        <v>0</v>
      </c>
      <c r="U141" s="19">
        <v>0</v>
      </c>
      <c r="V141" s="19">
        <v>0</v>
      </c>
      <c r="W141" s="19">
        <v>9.3132257461547852E-10</v>
      </c>
      <c r="X141" s="20">
        <f t="shared" si="15"/>
        <v>6.7324911192740394E-2</v>
      </c>
      <c r="Y141" s="20">
        <f t="shared" si="16"/>
        <v>0.93267508880725958</v>
      </c>
      <c r="Z141" s="21">
        <f t="shared" si="17"/>
        <v>1</v>
      </c>
    </row>
    <row r="142" spans="1:26" ht="30" outlineLevel="4" x14ac:dyDescent="0.25">
      <c r="A142" s="15" t="s">
        <v>168</v>
      </c>
      <c r="B142" s="16" t="s">
        <v>35</v>
      </c>
      <c r="C142" s="16" t="s">
        <v>120</v>
      </c>
      <c r="D142" s="16" t="s">
        <v>121</v>
      </c>
      <c r="E142" s="16" t="s">
        <v>123</v>
      </c>
      <c r="F142" s="16" t="s">
        <v>38</v>
      </c>
      <c r="G142" s="16">
        <v>1310</v>
      </c>
      <c r="H142" s="16">
        <v>3480</v>
      </c>
      <c r="I142" s="17" t="s">
        <v>58</v>
      </c>
      <c r="J142" s="18">
        <v>24433207</v>
      </c>
      <c r="K142" s="19">
        <v>24433207</v>
      </c>
      <c r="L142" s="19">
        <v>0</v>
      </c>
      <c r="M142" s="19">
        <v>0</v>
      </c>
      <c r="N142" s="19">
        <v>24433207</v>
      </c>
      <c r="O142" s="19">
        <v>0</v>
      </c>
      <c r="P142" s="19">
        <v>22690902.18</v>
      </c>
      <c r="Q142" s="19">
        <v>0</v>
      </c>
      <c r="R142" s="19">
        <v>1742304.82</v>
      </c>
      <c r="S142" s="19">
        <v>1742304.82</v>
      </c>
      <c r="T142" s="19">
        <v>0</v>
      </c>
      <c r="U142" s="19">
        <v>0</v>
      </c>
      <c r="V142" s="19">
        <v>0</v>
      </c>
      <c r="W142" s="19">
        <v>2.3283064365386963E-10</v>
      </c>
      <c r="X142" s="20">
        <f t="shared" si="15"/>
        <v>7.1308887940907631E-2</v>
      </c>
      <c r="Y142" s="20">
        <f t="shared" si="16"/>
        <v>0.92869111205909238</v>
      </c>
      <c r="Z142" s="21">
        <f t="shared" si="17"/>
        <v>1</v>
      </c>
    </row>
    <row r="143" spans="1:26" ht="45" outlineLevel="4" x14ac:dyDescent="0.25">
      <c r="A143" s="15" t="s">
        <v>168</v>
      </c>
      <c r="B143" s="16" t="s">
        <v>35</v>
      </c>
      <c r="C143" s="16" t="s">
        <v>120</v>
      </c>
      <c r="D143" s="16" t="s">
        <v>121</v>
      </c>
      <c r="E143" s="16" t="s">
        <v>124</v>
      </c>
      <c r="F143" s="16" t="s">
        <v>38</v>
      </c>
      <c r="G143" s="16">
        <v>1310</v>
      </c>
      <c r="H143" s="16">
        <v>3480</v>
      </c>
      <c r="I143" s="17" t="s">
        <v>66</v>
      </c>
      <c r="J143" s="18">
        <v>3879883215</v>
      </c>
      <c r="K143" s="19">
        <v>3879883215</v>
      </c>
      <c r="L143" s="19">
        <v>0</v>
      </c>
      <c r="M143" s="19">
        <v>0</v>
      </c>
      <c r="N143" s="19">
        <v>3879883215</v>
      </c>
      <c r="O143" s="19">
        <v>0</v>
      </c>
      <c r="P143" s="19">
        <v>3879883215</v>
      </c>
      <c r="Q143" s="19">
        <v>0</v>
      </c>
      <c r="R143" s="19">
        <v>0</v>
      </c>
      <c r="S143" s="19">
        <v>0</v>
      </c>
      <c r="T143" s="19">
        <v>0</v>
      </c>
      <c r="U143" s="19">
        <v>0</v>
      </c>
      <c r="V143" s="19">
        <v>0</v>
      </c>
      <c r="W143" s="19">
        <v>0</v>
      </c>
      <c r="X143" s="20">
        <f t="shared" si="15"/>
        <v>0</v>
      </c>
      <c r="Y143" s="20">
        <f t="shared" si="16"/>
        <v>1</v>
      </c>
      <c r="Z143" s="21">
        <f t="shared" si="17"/>
        <v>1</v>
      </c>
    </row>
    <row r="144" spans="1:26" outlineLevel="4" x14ac:dyDescent="0.25">
      <c r="A144" s="15" t="s">
        <v>168</v>
      </c>
      <c r="B144" s="16" t="s">
        <v>35</v>
      </c>
      <c r="C144" s="16" t="s">
        <v>120</v>
      </c>
      <c r="D144" s="16" t="s">
        <v>226</v>
      </c>
      <c r="E144" s="16"/>
      <c r="F144" s="16" t="s">
        <v>38</v>
      </c>
      <c r="G144" s="16">
        <v>1320</v>
      </c>
      <c r="H144" s="16">
        <v>3480</v>
      </c>
      <c r="I144" s="17" t="s">
        <v>227</v>
      </c>
      <c r="J144" s="18">
        <v>15997303065</v>
      </c>
      <c r="K144" s="19">
        <v>15997303065</v>
      </c>
      <c r="L144" s="19">
        <v>0</v>
      </c>
      <c r="M144" s="19">
        <v>0</v>
      </c>
      <c r="N144" s="19">
        <v>15997303065</v>
      </c>
      <c r="O144" s="19">
        <v>0</v>
      </c>
      <c r="P144" s="19">
        <v>5903806212</v>
      </c>
      <c r="Q144" s="19">
        <v>0</v>
      </c>
      <c r="R144" s="19">
        <v>0</v>
      </c>
      <c r="S144" s="19">
        <v>0</v>
      </c>
      <c r="T144" s="19">
        <v>0</v>
      </c>
      <c r="U144" s="19">
        <v>10093496853</v>
      </c>
      <c r="V144" s="19">
        <v>0</v>
      </c>
      <c r="W144" s="19">
        <v>10093496853</v>
      </c>
      <c r="X144" s="20">
        <f t="shared" si="15"/>
        <v>0</v>
      </c>
      <c r="Y144" s="20">
        <f t="shared" si="16"/>
        <v>0.36905009475733153</v>
      </c>
      <c r="Z144" s="21">
        <f t="shared" si="17"/>
        <v>0.36905009475733153</v>
      </c>
    </row>
    <row r="145" spans="1:26" ht="45" outlineLevel="4" x14ac:dyDescent="0.25">
      <c r="A145" s="15" t="s">
        <v>168</v>
      </c>
      <c r="B145" s="16" t="s">
        <v>35</v>
      </c>
      <c r="C145" s="16" t="s">
        <v>120</v>
      </c>
      <c r="D145" s="16" t="s">
        <v>144</v>
      </c>
      <c r="E145" s="16"/>
      <c r="F145" s="16" t="s">
        <v>38</v>
      </c>
      <c r="G145" s="16">
        <v>1320</v>
      </c>
      <c r="H145" s="16">
        <v>3480</v>
      </c>
      <c r="I145" s="17" t="s">
        <v>145</v>
      </c>
      <c r="J145" s="18">
        <v>53611147</v>
      </c>
      <c r="K145" s="19">
        <v>53611147</v>
      </c>
      <c r="L145" s="19">
        <v>0</v>
      </c>
      <c r="M145" s="19">
        <v>0</v>
      </c>
      <c r="N145" s="19">
        <v>53611147</v>
      </c>
      <c r="O145" s="19">
        <v>0</v>
      </c>
      <c r="P145" s="19">
        <v>0</v>
      </c>
      <c r="Q145" s="19">
        <v>0</v>
      </c>
      <c r="R145" s="19">
        <v>2483894.83</v>
      </c>
      <c r="S145" s="19">
        <v>2483894.83</v>
      </c>
      <c r="T145" s="19">
        <v>51127252.170000002</v>
      </c>
      <c r="U145" s="19">
        <v>51127252.170000002</v>
      </c>
      <c r="V145" s="19">
        <v>0</v>
      </c>
      <c r="W145" s="19">
        <v>51127252.170000002</v>
      </c>
      <c r="X145" s="20">
        <f t="shared" si="15"/>
        <v>4.6331686020446461E-2</v>
      </c>
      <c r="Y145" s="20">
        <f t="shared" si="16"/>
        <v>0</v>
      </c>
      <c r="Z145" s="21">
        <f t="shared" si="17"/>
        <v>4.6331686020446461E-2</v>
      </c>
    </row>
    <row r="146" spans="1:26" ht="255" outlineLevel="4" x14ac:dyDescent="0.25">
      <c r="A146" s="15" t="s">
        <v>168</v>
      </c>
      <c r="B146" s="16" t="s">
        <v>35</v>
      </c>
      <c r="C146" s="16" t="s">
        <v>120</v>
      </c>
      <c r="D146" s="16" t="s">
        <v>228</v>
      </c>
      <c r="E146" s="16" t="s">
        <v>229</v>
      </c>
      <c r="F146" s="16" t="s">
        <v>38</v>
      </c>
      <c r="G146" s="16">
        <v>1320</v>
      </c>
      <c r="H146" s="16">
        <v>3480</v>
      </c>
      <c r="I146" s="17" t="s">
        <v>230</v>
      </c>
      <c r="J146" s="18">
        <v>37500000</v>
      </c>
      <c r="K146" s="19">
        <v>37500000</v>
      </c>
      <c r="L146" s="19">
        <v>0</v>
      </c>
      <c r="M146" s="19">
        <v>0</v>
      </c>
      <c r="N146" s="19">
        <v>37500000</v>
      </c>
      <c r="O146" s="19">
        <v>0</v>
      </c>
      <c r="P146" s="19">
        <v>0</v>
      </c>
      <c r="Q146" s="19">
        <v>0</v>
      </c>
      <c r="R146" s="19">
        <v>0</v>
      </c>
      <c r="S146" s="19">
        <v>0</v>
      </c>
      <c r="T146" s="19">
        <v>9375000</v>
      </c>
      <c r="U146" s="19">
        <v>37500000</v>
      </c>
      <c r="V146" s="19">
        <v>0</v>
      </c>
      <c r="W146" s="19">
        <v>37500000</v>
      </c>
      <c r="X146" s="20">
        <f t="shared" si="15"/>
        <v>0</v>
      </c>
      <c r="Y146" s="20">
        <f t="shared" si="16"/>
        <v>0</v>
      </c>
      <c r="Z146" s="21">
        <f t="shared" si="17"/>
        <v>0</v>
      </c>
    </row>
    <row r="147" spans="1:26" ht="405" outlineLevel="4" x14ac:dyDescent="0.25">
      <c r="A147" s="15" t="s">
        <v>168</v>
      </c>
      <c r="B147" s="16" t="s">
        <v>35</v>
      </c>
      <c r="C147" s="16" t="s">
        <v>120</v>
      </c>
      <c r="D147" s="16" t="s">
        <v>228</v>
      </c>
      <c r="E147" s="16" t="s">
        <v>231</v>
      </c>
      <c r="F147" s="16" t="s">
        <v>38</v>
      </c>
      <c r="G147" s="16">
        <v>1320</v>
      </c>
      <c r="H147" s="16">
        <v>3320</v>
      </c>
      <c r="I147" s="17" t="s">
        <v>232</v>
      </c>
      <c r="J147" s="18">
        <v>39000000</v>
      </c>
      <c r="K147" s="19">
        <v>39000000</v>
      </c>
      <c r="L147" s="19">
        <v>0</v>
      </c>
      <c r="M147" s="19">
        <v>0</v>
      </c>
      <c r="N147" s="19">
        <v>39000000</v>
      </c>
      <c r="O147" s="19">
        <v>0</v>
      </c>
      <c r="P147" s="19">
        <v>0</v>
      </c>
      <c r="Q147" s="19">
        <v>0</v>
      </c>
      <c r="R147" s="19">
        <v>0</v>
      </c>
      <c r="S147" s="19">
        <v>0</v>
      </c>
      <c r="T147" s="19">
        <v>9750000</v>
      </c>
      <c r="U147" s="19">
        <v>39000000</v>
      </c>
      <c r="V147" s="19">
        <v>0</v>
      </c>
      <c r="W147" s="19">
        <v>39000000</v>
      </c>
      <c r="X147" s="20">
        <f t="shared" si="15"/>
        <v>0</v>
      </c>
      <c r="Y147" s="20">
        <f t="shared" si="16"/>
        <v>0</v>
      </c>
      <c r="Z147" s="21">
        <f t="shared" si="17"/>
        <v>0</v>
      </c>
    </row>
    <row r="148" spans="1:26" ht="135" outlineLevel="4" x14ac:dyDescent="0.25">
      <c r="A148" s="15" t="s">
        <v>168</v>
      </c>
      <c r="B148" s="16" t="s">
        <v>35</v>
      </c>
      <c r="C148" s="16" t="s">
        <v>120</v>
      </c>
      <c r="D148" s="16" t="s">
        <v>233</v>
      </c>
      <c r="E148" s="16"/>
      <c r="F148" s="16" t="s">
        <v>38</v>
      </c>
      <c r="G148" s="16">
        <v>1320</v>
      </c>
      <c r="H148" s="16">
        <v>3480</v>
      </c>
      <c r="I148" s="17" t="s">
        <v>234</v>
      </c>
      <c r="J148" s="18">
        <v>728705532</v>
      </c>
      <c r="K148" s="19">
        <v>728705532</v>
      </c>
      <c r="L148" s="19">
        <v>0</v>
      </c>
      <c r="M148" s="19">
        <v>0</v>
      </c>
      <c r="N148" s="19">
        <v>728705532</v>
      </c>
      <c r="O148" s="19">
        <v>0</v>
      </c>
      <c r="P148" s="19">
        <v>398773046</v>
      </c>
      <c r="Q148" s="19">
        <v>0</v>
      </c>
      <c r="R148" s="19">
        <v>0</v>
      </c>
      <c r="S148" s="19">
        <v>0</v>
      </c>
      <c r="T148" s="19">
        <v>0</v>
      </c>
      <c r="U148" s="19">
        <v>329932486</v>
      </c>
      <c r="V148" s="19">
        <v>0</v>
      </c>
      <c r="W148" s="19">
        <v>329932486</v>
      </c>
      <c r="X148" s="20">
        <f t="shared" si="15"/>
        <v>0</v>
      </c>
      <c r="Y148" s="20">
        <f t="shared" si="16"/>
        <v>0.5472348273595925</v>
      </c>
      <c r="Z148" s="21">
        <f t="shared" si="17"/>
        <v>0.5472348273595925</v>
      </c>
    </row>
    <row r="149" spans="1:26" outlineLevel="3" x14ac:dyDescent="0.25">
      <c r="A149" s="22"/>
      <c r="B149" s="23"/>
      <c r="C149" s="23" t="s">
        <v>166</v>
      </c>
      <c r="D149" s="23"/>
      <c r="E149" s="23"/>
      <c r="F149" s="23"/>
      <c r="G149" s="23"/>
      <c r="H149" s="23"/>
      <c r="I149" s="24"/>
      <c r="J149" s="25">
        <f t="shared" ref="J149:W149" si="19">SUBTOTAL(9,J141:J148)</f>
        <v>20811284205</v>
      </c>
      <c r="K149" s="26">
        <f t="shared" si="19"/>
        <v>20811284205</v>
      </c>
      <c r="L149" s="26">
        <f t="shared" si="19"/>
        <v>0</v>
      </c>
      <c r="M149" s="26">
        <f t="shared" si="19"/>
        <v>0</v>
      </c>
      <c r="N149" s="26">
        <f t="shared" si="19"/>
        <v>20811284205</v>
      </c>
      <c r="O149" s="26">
        <f t="shared" si="19"/>
        <v>0</v>
      </c>
      <c r="P149" s="26">
        <f t="shared" si="19"/>
        <v>10252578074.469999</v>
      </c>
      <c r="Q149" s="26">
        <f t="shared" si="19"/>
        <v>0</v>
      </c>
      <c r="R149" s="26">
        <f t="shared" si="19"/>
        <v>7649539.3600000003</v>
      </c>
      <c r="S149" s="26">
        <f t="shared" si="19"/>
        <v>7649539.3600000003</v>
      </c>
      <c r="T149" s="26">
        <f t="shared" si="19"/>
        <v>70252252.170000002</v>
      </c>
      <c r="U149" s="26">
        <f t="shared" si="19"/>
        <v>10551056591.17</v>
      </c>
      <c r="V149" s="26">
        <f t="shared" si="19"/>
        <v>0</v>
      </c>
      <c r="W149" s="26">
        <f t="shared" si="19"/>
        <v>10551056591.17</v>
      </c>
      <c r="X149" s="27">
        <f t="shared" si="15"/>
        <v>3.6756690671506788E-4</v>
      </c>
      <c r="Y149" s="27">
        <f t="shared" si="16"/>
        <v>0.49264514258119513</v>
      </c>
      <c r="Z149" s="28">
        <f t="shared" si="17"/>
        <v>0.49301270948791021</v>
      </c>
    </row>
    <row r="150" spans="1:26" outlineLevel="1" x14ac:dyDescent="0.25">
      <c r="A150" s="22" t="s">
        <v>235</v>
      </c>
      <c r="B150" s="23"/>
      <c r="C150" s="23"/>
      <c r="D150" s="23"/>
      <c r="E150" s="23"/>
      <c r="F150" s="23"/>
      <c r="G150" s="23"/>
      <c r="H150" s="23"/>
      <c r="I150" s="24"/>
      <c r="J150" s="25">
        <f t="shared" ref="J150:W150" si="20">SUBTOTAL(9,J78:J148)</f>
        <v>48574271844</v>
      </c>
      <c r="K150" s="26">
        <f t="shared" si="20"/>
        <v>48574271844</v>
      </c>
      <c r="L150" s="26">
        <f t="shared" si="20"/>
        <v>0</v>
      </c>
      <c r="M150" s="26">
        <f t="shared" si="20"/>
        <v>0</v>
      </c>
      <c r="N150" s="26">
        <f t="shared" si="20"/>
        <v>48574271844</v>
      </c>
      <c r="O150" s="26">
        <f t="shared" si="20"/>
        <v>224830215.03999999</v>
      </c>
      <c r="P150" s="26">
        <f t="shared" si="20"/>
        <v>13203382781.429998</v>
      </c>
      <c r="Q150" s="26">
        <f t="shared" si="20"/>
        <v>61582044.719999999</v>
      </c>
      <c r="R150" s="26">
        <f t="shared" si="20"/>
        <v>1549306237.4999998</v>
      </c>
      <c r="S150" s="26">
        <f t="shared" si="20"/>
        <v>1516629688.4999998</v>
      </c>
      <c r="T150" s="26">
        <f t="shared" si="20"/>
        <v>11390152116.760002</v>
      </c>
      <c r="U150" s="26">
        <f t="shared" si="20"/>
        <v>33535170565.309994</v>
      </c>
      <c r="V150" s="26">
        <f t="shared" si="20"/>
        <v>0</v>
      </c>
      <c r="W150" s="26">
        <f t="shared" si="20"/>
        <v>33535170565.309994</v>
      </c>
      <c r="X150" s="27">
        <f t="shared" si="15"/>
        <v>3.1895614255952526E-2</v>
      </c>
      <c r="Y150" s="27">
        <f t="shared" si="16"/>
        <v>0.27771481751725502</v>
      </c>
      <c r="Z150" s="28">
        <f t="shared" si="17"/>
        <v>0.30961043177320757</v>
      </c>
    </row>
    <row r="151" spans="1:26" outlineLevel="4" x14ac:dyDescent="0.25">
      <c r="A151" s="15" t="s">
        <v>236</v>
      </c>
      <c r="B151" s="16" t="s">
        <v>237</v>
      </c>
      <c r="C151" s="16" t="s">
        <v>36</v>
      </c>
      <c r="D151" s="16" t="s">
        <v>37</v>
      </c>
      <c r="E151" s="16"/>
      <c r="F151" s="16" t="s">
        <v>38</v>
      </c>
      <c r="G151" s="16">
        <v>1111</v>
      </c>
      <c r="H151" s="16">
        <v>3480</v>
      </c>
      <c r="I151" s="17" t="s">
        <v>39</v>
      </c>
      <c r="J151" s="18">
        <v>140064060</v>
      </c>
      <c r="K151" s="19">
        <v>140064060</v>
      </c>
      <c r="L151" s="19">
        <v>0</v>
      </c>
      <c r="M151" s="19">
        <v>0</v>
      </c>
      <c r="N151" s="19">
        <v>140064060</v>
      </c>
      <c r="O151" s="19">
        <v>0</v>
      </c>
      <c r="P151" s="19">
        <v>0</v>
      </c>
      <c r="Q151" s="19">
        <v>0</v>
      </c>
      <c r="R151" s="19">
        <v>10501550</v>
      </c>
      <c r="S151" s="19">
        <v>10501550</v>
      </c>
      <c r="T151" s="19">
        <v>129562510</v>
      </c>
      <c r="U151" s="19">
        <v>129562510</v>
      </c>
      <c r="V151" s="19">
        <v>0</v>
      </c>
      <c r="W151" s="19">
        <v>129562510</v>
      </c>
      <c r="X151" s="20">
        <f t="shared" si="15"/>
        <v>7.497676420346519E-2</v>
      </c>
      <c r="Y151" s="20">
        <f t="shared" si="16"/>
        <v>0</v>
      </c>
      <c r="Z151" s="21">
        <f t="shared" si="17"/>
        <v>7.497676420346519E-2</v>
      </c>
    </row>
    <row r="152" spans="1:26" outlineLevel="4" x14ac:dyDescent="0.25">
      <c r="A152" s="15" t="s">
        <v>236</v>
      </c>
      <c r="B152" s="16" t="s">
        <v>237</v>
      </c>
      <c r="C152" s="16" t="s">
        <v>36</v>
      </c>
      <c r="D152" s="16" t="s">
        <v>40</v>
      </c>
      <c r="E152" s="16"/>
      <c r="F152" s="16" t="s">
        <v>38</v>
      </c>
      <c r="G152" s="16">
        <v>1111</v>
      </c>
      <c r="H152" s="16">
        <v>3480</v>
      </c>
      <c r="I152" s="17" t="s">
        <v>41</v>
      </c>
      <c r="J152" s="18">
        <v>1492041</v>
      </c>
      <c r="K152" s="19">
        <v>1492041</v>
      </c>
      <c r="L152" s="19">
        <v>0</v>
      </c>
      <c r="M152" s="19">
        <v>0</v>
      </c>
      <c r="N152" s="19">
        <v>1492041</v>
      </c>
      <c r="O152" s="19">
        <v>0</v>
      </c>
      <c r="P152" s="19">
        <v>0</v>
      </c>
      <c r="Q152" s="19">
        <v>0</v>
      </c>
      <c r="R152" s="19">
        <v>0</v>
      </c>
      <c r="S152" s="19">
        <v>0</v>
      </c>
      <c r="T152" s="19">
        <v>1492041</v>
      </c>
      <c r="U152" s="19">
        <v>1492041</v>
      </c>
      <c r="V152" s="19">
        <v>0</v>
      </c>
      <c r="W152" s="19">
        <v>1492041</v>
      </c>
      <c r="X152" s="20">
        <f t="shared" si="15"/>
        <v>0</v>
      </c>
      <c r="Y152" s="20">
        <f t="shared" si="16"/>
        <v>0</v>
      </c>
      <c r="Z152" s="21">
        <f t="shared" si="17"/>
        <v>0</v>
      </c>
    </row>
    <row r="153" spans="1:26" outlineLevel="4" x14ac:dyDescent="0.25">
      <c r="A153" s="15" t="s">
        <v>236</v>
      </c>
      <c r="B153" s="16" t="s">
        <v>237</v>
      </c>
      <c r="C153" s="16" t="s">
        <v>36</v>
      </c>
      <c r="D153" s="16" t="s">
        <v>44</v>
      </c>
      <c r="E153" s="16"/>
      <c r="F153" s="16" t="s">
        <v>38</v>
      </c>
      <c r="G153" s="16">
        <v>1111</v>
      </c>
      <c r="H153" s="16">
        <v>3480</v>
      </c>
      <c r="I153" s="17" t="s">
        <v>45</v>
      </c>
      <c r="J153" s="18">
        <v>110009088</v>
      </c>
      <c r="K153" s="19">
        <v>110009088</v>
      </c>
      <c r="L153" s="19">
        <v>0</v>
      </c>
      <c r="M153" s="19">
        <v>0</v>
      </c>
      <c r="N153" s="19">
        <v>110009088</v>
      </c>
      <c r="O153" s="19">
        <v>0</v>
      </c>
      <c r="P153" s="19">
        <v>0</v>
      </c>
      <c r="Q153" s="19">
        <v>0</v>
      </c>
      <c r="R153" s="19">
        <v>0</v>
      </c>
      <c r="S153" s="19">
        <v>0</v>
      </c>
      <c r="T153" s="19">
        <v>110009088</v>
      </c>
      <c r="U153" s="19">
        <v>110009088</v>
      </c>
      <c r="V153" s="19">
        <v>0</v>
      </c>
      <c r="W153" s="19">
        <v>110009088</v>
      </c>
      <c r="X153" s="20">
        <f t="shared" si="15"/>
        <v>0</v>
      </c>
      <c r="Y153" s="20">
        <f t="shared" si="16"/>
        <v>0</v>
      </c>
      <c r="Z153" s="21">
        <f t="shared" si="17"/>
        <v>0</v>
      </c>
    </row>
    <row r="154" spans="1:26" outlineLevel="4" x14ac:dyDescent="0.25">
      <c r="A154" s="15" t="s">
        <v>236</v>
      </c>
      <c r="B154" s="16" t="s">
        <v>237</v>
      </c>
      <c r="C154" s="16" t="s">
        <v>36</v>
      </c>
      <c r="D154" s="16" t="s">
        <v>46</v>
      </c>
      <c r="E154" s="16"/>
      <c r="F154" s="16" t="s">
        <v>38</v>
      </c>
      <c r="G154" s="16">
        <v>1111</v>
      </c>
      <c r="H154" s="16">
        <v>3480</v>
      </c>
      <c r="I154" s="17" t="s">
        <v>47</v>
      </c>
      <c r="J154" s="18">
        <v>47278795</v>
      </c>
      <c r="K154" s="19">
        <v>47278795</v>
      </c>
      <c r="L154" s="19">
        <v>0</v>
      </c>
      <c r="M154" s="19">
        <v>0</v>
      </c>
      <c r="N154" s="19">
        <v>47278795</v>
      </c>
      <c r="O154" s="19">
        <v>0</v>
      </c>
      <c r="P154" s="19">
        <v>0</v>
      </c>
      <c r="Q154" s="19">
        <v>0</v>
      </c>
      <c r="R154" s="19">
        <v>3798496.8</v>
      </c>
      <c r="S154" s="19">
        <v>3798496.8</v>
      </c>
      <c r="T154" s="19">
        <v>43480298.200000003</v>
      </c>
      <c r="U154" s="19">
        <v>43480298.200000003</v>
      </c>
      <c r="V154" s="19">
        <v>0</v>
      </c>
      <c r="W154" s="19">
        <v>43480298.200000003</v>
      </c>
      <c r="X154" s="20">
        <f t="shared" si="15"/>
        <v>8.0342504499110012E-2</v>
      </c>
      <c r="Y154" s="20">
        <f t="shared" si="16"/>
        <v>0</v>
      </c>
      <c r="Z154" s="21">
        <f t="shared" si="17"/>
        <v>8.0342504499110012E-2</v>
      </c>
    </row>
    <row r="155" spans="1:26" ht="30" outlineLevel="4" x14ac:dyDescent="0.25">
      <c r="A155" s="15" t="s">
        <v>236</v>
      </c>
      <c r="B155" s="16" t="s">
        <v>237</v>
      </c>
      <c r="C155" s="16" t="s">
        <v>36</v>
      </c>
      <c r="D155" s="16" t="s">
        <v>48</v>
      </c>
      <c r="E155" s="16"/>
      <c r="F155" s="16" t="s">
        <v>38</v>
      </c>
      <c r="G155" s="16">
        <v>1111</v>
      </c>
      <c r="H155" s="16">
        <v>3480</v>
      </c>
      <c r="I155" s="17" t="s">
        <v>49</v>
      </c>
      <c r="J155" s="18">
        <v>73902532</v>
      </c>
      <c r="K155" s="19">
        <v>73902532</v>
      </c>
      <c r="L155" s="19">
        <v>0</v>
      </c>
      <c r="M155" s="19">
        <v>0</v>
      </c>
      <c r="N155" s="19">
        <v>73902532</v>
      </c>
      <c r="O155" s="19">
        <v>0</v>
      </c>
      <c r="P155" s="19">
        <v>0</v>
      </c>
      <c r="Q155" s="19">
        <v>0</v>
      </c>
      <c r="R155" s="19">
        <v>5377690</v>
      </c>
      <c r="S155" s="19">
        <v>5377690</v>
      </c>
      <c r="T155" s="19">
        <v>68524842</v>
      </c>
      <c r="U155" s="19">
        <v>68524842</v>
      </c>
      <c r="V155" s="19">
        <v>0</v>
      </c>
      <c r="W155" s="19">
        <v>68524842</v>
      </c>
      <c r="X155" s="20">
        <f t="shared" si="15"/>
        <v>7.2767330894697904E-2</v>
      </c>
      <c r="Y155" s="20">
        <f t="shared" si="16"/>
        <v>0</v>
      </c>
      <c r="Z155" s="21">
        <f t="shared" si="17"/>
        <v>7.2767330894697904E-2</v>
      </c>
    </row>
    <row r="156" spans="1:26" outlineLevel="4" x14ac:dyDescent="0.25">
      <c r="A156" s="15" t="s">
        <v>236</v>
      </c>
      <c r="B156" s="16" t="s">
        <v>237</v>
      </c>
      <c r="C156" s="16" t="s">
        <v>36</v>
      </c>
      <c r="D156" s="16" t="s">
        <v>50</v>
      </c>
      <c r="E156" s="16"/>
      <c r="F156" s="16">
        <v>280</v>
      </c>
      <c r="G156" s="16">
        <v>1111</v>
      </c>
      <c r="H156" s="16">
        <v>3480</v>
      </c>
      <c r="I156" s="17" t="s">
        <v>51</v>
      </c>
      <c r="J156" s="18">
        <v>25805270</v>
      </c>
      <c r="K156" s="19">
        <v>25805270</v>
      </c>
      <c r="L156" s="19">
        <v>0</v>
      </c>
      <c r="M156" s="19">
        <v>0</v>
      </c>
      <c r="N156" s="19">
        <v>25805270</v>
      </c>
      <c r="O156" s="19">
        <v>0</v>
      </c>
      <c r="P156" s="19">
        <v>0</v>
      </c>
      <c r="Q156" s="19">
        <v>0</v>
      </c>
      <c r="R156" s="19">
        <v>0</v>
      </c>
      <c r="S156" s="19">
        <v>0</v>
      </c>
      <c r="T156" s="19">
        <v>25805270</v>
      </c>
      <c r="U156" s="19">
        <v>25805270</v>
      </c>
      <c r="V156" s="19">
        <v>0</v>
      </c>
      <c r="W156" s="19">
        <v>25805270</v>
      </c>
      <c r="X156" s="20">
        <f t="shared" si="15"/>
        <v>0</v>
      </c>
      <c r="Y156" s="20">
        <f t="shared" si="16"/>
        <v>0</v>
      </c>
      <c r="Z156" s="21">
        <f t="shared" si="17"/>
        <v>0</v>
      </c>
    </row>
    <row r="157" spans="1:26" outlineLevel="4" x14ac:dyDescent="0.25">
      <c r="A157" s="15" t="s">
        <v>236</v>
      </c>
      <c r="B157" s="16" t="s">
        <v>237</v>
      </c>
      <c r="C157" s="16" t="s">
        <v>36</v>
      </c>
      <c r="D157" s="16" t="s">
        <v>52</v>
      </c>
      <c r="E157" s="16"/>
      <c r="F157" s="16" t="s">
        <v>38</v>
      </c>
      <c r="G157" s="16">
        <v>1111</v>
      </c>
      <c r="H157" s="16">
        <v>3480</v>
      </c>
      <c r="I157" s="17" t="s">
        <v>53</v>
      </c>
      <c r="J157" s="18">
        <v>23603445</v>
      </c>
      <c r="K157" s="19">
        <v>23603445</v>
      </c>
      <c r="L157" s="19">
        <v>0</v>
      </c>
      <c r="M157" s="19">
        <v>0</v>
      </c>
      <c r="N157" s="19">
        <v>23603445</v>
      </c>
      <c r="O157" s="19">
        <v>0</v>
      </c>
      <c r="P157" s="19">
        <v>0</v>
      </c>
      <c r="Q157" s="19">
        <v>0</v>
      </c>
      <c r="R157" s="19">
        <v>19908322.399999999</v>
      </c>
      <c r="S157" s="19">
        <v>19908322.399999999</v>
      </c>
      <c r="T157" s="19">
        <v>3695122.6</v>
      </c>
      <c r="U157" s="19">
        <v>3695122.6</v>
      </c>
      <c r="V157" s="19">
        <v>0</v>
      </c>
      <c r="W157" s="19">
        <v>3695122.6000000015</v>
      </c>
      <c r="X157" s="20">
        <f t="shared" si="15"/>
        <v>0.84344986081480899</v>
      </c>
      <c r="Y157" s="20">
        <f t="shared" si="16"/>
        <v>0</v>
      </c>
      <c r="Z157" s="21">
        <f t="shared" si="17"/>
        <v>0.84344986081480899</v>
      </c>
    </row>
    <row r="158" spans="1:26" outlineLevel="4" x14ac:dyDescent="0.25">
      <c r="A158" s="15" t="s">
        <v>236</v>
      </c>
      <c r="B158" s="16" t="s">
        <v>237</v>
      </c>
      <c r="C158" s="16" t="s">
        <v>36</v>
      </c>
      <c r="D158" s="16" t="s">
        <v>54</v>
      </c>
      <c r="E158" s="16"/>
      <c r="F158" s="16" t="s">
        <v>38</v>
      </c>
      <c r="G158" s="16">
        <v>1111</v>
      </c>
      <c r="H158" s="16">
        <v>3480</v>
      </c>
      <c r="I158" s="17" t="s">
        <v>55</v>
      </c>
      <c r="J158" s="18">
        <v>20342473</v>
      </c>
      <c r="K158" s="19">
        <v>20342473</v>
      </c>
      <c r="L158" s="19">
        <v>0</v>
      </c>
      <c r="M158" s="19">
        <v>0</v>
      </c>
      <c r="N158" s="19">
        <v>20342473</v>
      </c>
      <c r="O158" s="19">
        <v>0</v>
      </c>
      <c r="P158" s="19">
        <v>0</v>
      </c>
      <c r="Q158" s="19">
        <v>0</v>
      </c>
      <c r="R158" s="19">
        <v>1761980.24</v>
      </c>
      <c r="S158" s="19">
        <v>1761980.24</v>
      </c>
      <c r="T158" s="19">
        <v>18580492.760000002</v>
      </c>
      <c r="U158" s="19">
        <v>18580492.760000002</v>
      </c>
      <c r="V158" s="19">
        <v>0</v>
      </c>
      <c r="W158" s="19">
        <v>18580492.760000002</v>
      </c>
      <c r="X158" s="20">
        <f t="shared" si="15"/>
        <v>8.6615832794763939E-2</v>
      </c>
      <c r="Y158" s="20">
        <f t="shared" si="16"/>
        <v>0</v>
      </c>
      <c r="Z158" s="21">
        <f t="shared" si="17"/>
        <v>8.6615832794763939E-2</v>
      </c>
    </row>
    <row r="159" spans="1:26" ht="120" outlineLevel="4" x14ac:dyDescent="0.25">
      <c r="A159" s="15" t="s">
        <v>236</v>
      </c>
      <c r="B159" s="16" t="s">
        <v>237</v>
      </c>
      <c r="C159" s="16" t="s">
        <v>36</v>
      </c>
      <c r="D159" s="16" t="s">
        <v>56</v>
      </c>
      <c r="E159" s="16" t="s">
        <v>57</v>
      </c>
      <c r="F159" s="16" t="s">
        <v>38</v>
      </c>
      <c r="G159" s="16">
        <v>1112</v>
      </c>
      <c r="H159" s="16">
        <v>3480</v>
      </c>
      <c r="I159" s="17" t="s">
        <v>238</v>
      </c>
      <c r="J159" s="18">
        <v>28643850</v>
      </c>
      <c r="K159" s="19">
        <v>28643850</v>
      </c>
      <c r="L159" s="19">
        <v>0</v>
      </c>
      <c r="M159" s="19">
        <v>0</v>
      </c>
      <c r="N159" s="19">
        <v>28643850</v>
      </c>
      <c r="O159" s="19">
        <v>0</v>
      </c>
      <c r="P159" s="19">
        <v>0</v>
      </c>
      <c r="Q159" s="19">
        <v>0</v>
      </c>
      <c r="R159" s="19">
        <v>0</v>
      </c>
      <c r="S159" s="19">
        <v>0</v>
      </c>
      <c r="T159" s="19">
        <v>28643850</v>
      </c>
      <c r="U159" s="19">
        <v>28643850</v>
      </c>
      <c r="V159" s="19">
        <v>0</v>
      </c>
      <c r="W159" s="19">
        <v>28643850</v>
      </c>
      <c r="X159" s="20">
        <f t="shared" si="15"/>
        <v>0</v>
      </c>
      <c r="Y159" s="20">
        <f t="shared" si="16"/>
        <v>0</v>
      </c>
      <c r="Z159" s="21">
        <f t="shared" si="17"/>
        <v>0</v>
      </c>
    </row>
    <row r="160" spans="1:26" ht="60" outlineLevel="4" x14ac:dyDescent="0.25">
      <c r="A160" s="15" t="s">
        <v>236</v>
      </c>
      <c r="B160" s="16" t="s">
        <v>237</v>
      </c>
      <c r="C160" s="16" t="s">
        <v>36</v>
      </c>
      <c r="D160" s="16" t="s">
        <v>59</v>
      </c>
      <c r="E160" s="16" t="s">
        <v>57</v>
      </c>
      <c r="F160" s="16" t="s">
        <v>38</v>
      </c>
      <c r="G160" s="16">
        <v>1112</v>
      </c>
      <c r="H160" s="16">
        <v>3480</v>
      </c>
      <c r="I160" s="17" t="s">
        <v>239</v>
      </c>
      <c r="J160" s="18">
        <v>1548316</v>
      </c>
      <c r="K160" s="19">
        <v>1548316</v>
      </c>
      <c r="L160" s="19">
        <v>0</v>
      </c>
      <c r="M160" s="19">
        <v>0</v>
      </c>
      <c r="N160" s="19">
        <v>1548316</v>
      </c>
      <c r="O160" s="19">
        <v>0</v>
      </c>
      <c r="P160" s="19">
        <v>0</v>
      </c>
      <c r="Q160" s="19">
        <v>0</v>
      </c>
      <c r="R160" s="19">
        <v>0</v>
      </c>
      <c r="S160" s="19">
        <v>0</v>
      </c>
      <c r="T160" s="19">
        <v>1548316</v>
      </c>
      <c r="U160" s="19">
        <v>1548316</v>
      </c>
      <c r="V160" s="19">
        <v>0</v>
      </c>
      <c r="W160" s="19">
        <v>1548316</v>
      </c>
      <c r="X160" s="20">
        <f t="shared" si="15"/>
        <v>0</v>
      </c>
      <c r="Y160" s="20">
        <f t="shared" si="16"/>
        <v>0</v>
      </c>
      <c r="Z160" s="21">
        <f t="shared" si="17"/>
        <v>0</v>
      </c>
    </row>
    <row r="161" spans="1:26" ht="120" outlineLevel="4" x14ac:dyDescent="0.25">
      <c r="A161" s="15" t="s">
        <v>236</v>
      </c>
      <c r="B161" s="16" t="s">
        <v>237</v>
      </c>
      <c r="C161" s="16" t="s">
        <v>36</v>
      </c>
      <c r="D161" s="16" t="s">
        <v>61</v>
      </c>
      <c r="E161" s="16" t="s">
        <v>57</v>
      </c>
      <c r="F161" s="16" t="s">
        <v>38</v>
      </c>
      <c r="G161" s="16">
        <v>1112</v>
      </c>
      <c r="H161" s="16">
        <v>3480</v>
      </c>
      <c r="I161" s="17" t="s">
        <v>62</v>
      </c>
      <c r="J161" s="18">
        <v>5018146</v>
      </c>
      <c r="K161" s="19">
        <v>5018146</v>
      </c>
      <c r="L161" s="19">
        <v>0</v>
      </c>
      <c r="M161" s="19">
        <v>0</v>
      </c>
      <c r="N161" s="19">
        <v>5018146</v>
      </c>
      <c r="O161" s="19">
        <v>0</v>
      </c>
      <c r="P161" s="19">
        <v>0</v>
      </c>
      <c r="Q161" s="19">
        <v>0</v>
      </c>
      <c r="R161" s="19">
        <v>0</v>
      </c>
      <c r="S161" s="19">
        <v>0</v>
      </c>
      <c r="T161" s="19">
        <v>5018146</v>
      </c>
      <c r="U161" s="19">
        <v>5018146</v>
      </c>
      <c r="V161" s="19">
        <v>0</v>
      </c>
      <c r="W161" s="19">
        <v>5018146</v>
      </c>
      <c r="X161" s="20">
        <f t="shared" si="15"/>
        <v>0</v>
      </c>
      <c r="Y161" s="20">
        <f t="shared" si="16"/>
        <v>0</v>
      </c>
      <c r="Z161" s="21">
        <f t="shared" si="17"/>
        <v>0</v>
      </c>
    </row>
    <row r="162" spans="1:26" ht="90" outlineLevel="4" x14ac:dyDescent="0.25">
      <c r="A162" s="15" t="s">
        <v>236</v>
      </c>
      <c r="B162" s="16" t="s">
        <v>237</v>
      </c>
      <c r="C162" s="16" t="s">
        <v>36</v>
      </c>
      <c r="D162" s="16" t="s">
        <v>63</v>
      </c>
      <c r="E162" s="16" t="s">
        <v>57</v>
      </c>
      <c r="F162" s="16" t="s">
        <v>38</v>
      </c>
      <c r="G162" s="16">
        <v>1112</v>
      </c>
      <c r="H162" s="16">
        <v>3480</v>
      </c>
      <c r="I162" s="17" t="s">
        <v>240</v>
      </c>
      <c r="J162" s="18">
        <v>4644948</v>
      </c>
      <c r="K162" s="19">
        <v>4644948</v>
      </c>
      <c r="L162" s="19">
        <v>0</v>
      </c>
      <c r="M162" s="19">
        <v>0</v>
      </c>
      <c r="N162" s="19">
        <v>4644948</v>
      </c>
      <c r="O162" s="19">
        <v>0</v>
      </c>
      <c r="P162" s="19">
        <v>0</v>
      </c>
      <c r="Q162" s="19">
        <v>0</v>
      </c>
      <c r="R162" s="19">
        <v>0</v>
      </c>
      <c r="S162" s="19">
        <v>0</v>
      </c>
      <c r="T162" s="19">
        <v>4644948</v>
      </c>
      <c r="U162" s="19">
        <v>4644948</v>
      </c>
      <c r="V162" s="19">
        <v>0</v>
      </c>
      <c r="W162" s="19">
        <v>4644948</v>
      </c>
      <c r="X162" s="20">
        <f t="shared" si="15"/>
        <v>0</v>
      </c>
      <c r="Y162" s="20">
        <f t="shared" si="16"/>
        <v>0</v>
      </c>
      <c r="Z162" s="21">
        <f t="shared" si="17"/>
        <v>0</v>
      </c>
    </row>
    <row r="163" spans="1:26" ht="90" outlineLevel="4" x14ac:dyDescent="0.25">
      <c r="A163" s="15" t="s">
        <v>236</v>
      </c>
      <c r="B163" s="16" t="s">
        <v>237</v>
      </c>
      <c r="C163" s="16" t="s">
        <v>36</v>
      </c>
      <c r="D163" s="16" t="s">
        <v>64</v>
      </c>
      <c r="E163" s="16" t="s">
        <v>57</v>
      </c>
      <c r="F163" s="16" t="s">
        <v>38</v>
      </c>
      <c r="G163" s="16">
        <v>1112</v>
      </c>
      <c r="H163" s="16">
        <v>3480</v>
      </c>
      <c r="I163" s="17" t="s">
        <v>241</v>
      </c>
      <c r="J163" s="18">
        <v>9289897</v>
      </c>
      <c r="K163" s="19">
        <v>9289897</v>
      </c>
      <c r="L163" s="19">
        <v>0</v>
      </c>
      <c r="M163" s="19">
        <v>0</v>
      </c>
      <c r="N163" s="19">
        <v>9289897</v>
      </c>
      <c r="O163" s="19">
        <v>0</v>
      </c>
      <c r="P163" s="19">
        <v>0</v>
      </c>
      <c r="Q163" s="19">
        <v>0</v>
      </c>
      <c r="R163" s="19">
        <v>0</v>
      </c>
      <c r="S163" s="19">
        <v>0</v>
      </c>
      <c r="T163" s="19">
        <v>9289897</v>
      </c>
      <c r="U163" s="19">
        <v>9289897</v>
      </c>
      <c r="V163" s="19">
        <v>0</v>
      </c>
      <c r="W163" s="19">
        <v>9289897</v>
      </c>
      <c r="X163" s="20">
        <f t="shared" si="15"/>
        <v>0</v>
      </c>
      <c r="Y163" s="20">
        <f t="shared" si="16"/>
        <v>0</v>
      </c>
      <c r="Z163" s="21">
        <f t="shared" si="17"/>
        <v>0</v>
      </c>
    </row>
    <row r="164" spans="1:26" ht="60" outlineLevel="4" x14ac:dyDescent="0.25">
      <c r="A164" s="15" t="s">
        <v>236</v>
      </c>
      <c r="B164" s="16" t="s">
        <v>237</v>
      </c>
      <c r="C164" s="16" t="s">
        <v>36</v>
      </c>
      <c r="D164" s="16" t="s">
        <v>65</v>
      </c>
      <c r="E164" s="16" t="s">
        <v>57</v>
      </c>
      <c r="F164" s="16" t="s">
        <v>38</v>
      </c>
      <c r="G164" s="16">
        <v>1112</v>
      </c>
      <c r="H164" s="16">
        <v>3480</v>
      </c>
      <c r="I164" s="17" t="s">
        <v>242</v>
      </c>
      <c r="J164" s="18">
        <v>14450366</v>
      </c>
      <c r="K164" s="19">
        <v>14450366</v>
      </c>
      <c r="L164" s="19">
        <v>0</v>
      </c>
      <c r="M164" s="19">
        <v>0</v>
      </c>
      <c r="N164" s="19">
        <v>14450366</v>
      </c>
      <c r="O164" s="19">
        <v>0</v>
      </c>
      <c r="P164" s="19">
        <v>0</v>
      </c>
      <c r="Q164" s="19">
        <v>0</v>
      </c>
      <c r="R164" s="19">
        <v>0</v>
      </c>
      <c r="S164" s="19">
        <v>0</v>
      </c>
      <c r="T164" s="19">
        <v>14450366</v>
      </c>
      <c r="U164" s="19">
        <v>14450366</v>
      </c>
      <c r="V164" s="19">
        <v>0</v>
      </c>
      <c r="W164" s="19">
        <v>14450366</v>
      </c>
      <c r="X164" s="20">
        <f t="shared" si="15"/>
        <v>0</v>
      </c>
      <c r="Y164" s="20">
        <f t="shared" si="16"/>
        <v>0</v>
      </c>
      <c r="Z164" s="21">
        <f t="shared" si="17"/>
        <v>0</v>
      </c>
    </row>
    <row r="165" spans="1:26" outlineLevel="3" x14ac:dyDescent="0.25">
      <c r="A165" s="22"/>
      <c r="B165" s="23"/>
      <c r="C165" s="23" t="s">
        <v>67</v>
      </c>
      <c r="D165" s="23"/>
      <c r="E165" s="23"/>
      <c r="F165" s="23"/>
      <c r="G165" s="23"/>
      <c r="H165" s="23"/>
      <c r="I165" s="24"/>
      <c r="J165" s="25">
        <f t="shared" ref="J165:W165" si="21">SUBTOTAL(9,J151:J164)</f>
        <v>506093227</v>
      </c>
      <c r="K165" s="26">
        <f t="shared" si="21"/>
        <v>506093227</v>
      </c>
      <c r="L165" s="26">
        <f t="shared" si="21"/>
        <v>0</v>
      </c>
      <c r="M165" s="26">
        <f t="shared" si="21"/>
        <v>0</v>
      </c>
      <c r="N165" s="26">
        <f t="shared" si="21"/>
        <v>506093227</v>
      </c>
      <c r="O165" s="26">
        <f t="shared" si="21"/>
        <v>0</v>
      </c>
      <c r="P165" s="26">
        <f t="shared" si="21"/>
        <v>0</v>
      </c>
      <c r="Q165" s="26">
        <f t="shared" si="21"/>
        <v>0</v>
      </c>
      <c r="R165" s="26">
        <f t="shared" si="21"/>
        <v>41348039.440000005</v>
      </c>
      <c r="S165" s="26">
        <f t="shared" si="21"/>
        <v>41348039.440000005</v>
      </c>
      <c r="T165" s="26">
        <f t="shared" si="21"/>
        <v>464745187.56</v>
      </c>
      <c r="U165" s="26">
        <f t="shared" si="21"/>
        <v>464745187.56</v>
      </c>
      <c r="V165" s="26">
        <f t="shared" si="21"/>
        <v>0</v>
      </c>
      <c r="W165" s="26">
        <f t="shared" si="21"/>
        <v>464745187.56</v>
      </c>
      <c r="X165" s="27">
        <f t="shared" si="15"/>
        <v>8.1700440223437337E-2</v>
      </c>
      <c r="Y165" s="27">
        <f t="shared" si="16"/>
        <v>0</v>
      </c>
      <c r="Z165" s="28">
        <f t="shared" si="17"/>
        <v>8.1700440223437337E-2</v>
      </c>
    </row>
    <row r="166" spans="1:26" outlineLevel="4" x14ac:dyDescent="0.25">
      <c r="A166" s="15" t="s">
        <v>236</v>
      </c>
      <c r="B166" s="16" t="s">
        <v>237</v>
      </c>
      <c r="C166" s="16" t="s">
        <v>68</v>
      </c>
      <c r="D166" s="16" t="s">
        <v>71</v>
      </c>
      <c r="E166" s="16"/>
      <c r="F166" s="16" t="s">
        <v>38</v>
      </c>
      <c r="G166" s="16">
        <v>1120</v>
      </c>
      <c r="H166" s="16">
        <v>3480</v>
      </c>
      <c r="I166" s="17" t="s">
        <v>72</v>
      </c>
      <c r="J166" s="18">
        <v>1499982</v>
      </c>
      <c r="K166" s="19">
        <v>1499982</v>
      </c>
      <c r="L166" s="19">
        <v>0</v>
      </c>
      <c r="M166" s="19">
        <v>0</v>
      </c>
      <c r="N166" s="19">
        <v>1499982</v>
      </c>
      <c r="O166" s="19">
        <v>0</v>
      </c>
      <c r="P166" s="19">
        <v>0</v>
      </c>
      <c r="Q166" s="19">
        <v>0</v>
      </c>
      <c r="R166" s="19">
        <v>0</v>
      </c>
      <c r="S166" s="19">
        <v>0</v>
      </c>
      <c r="T166" s="19">
        <v>1499982</v>
      </c>
      <c r="U166" s="19">
        <v>1499982</v>
      </c>
      <c r="V166" s="19">
        <v>0</v>
      </c>
      <c r="W166" s="19">
        <v>1499982</v>
      </c>
      <c r="X166" s="20">
        <f t="shared" si="15"/>
        <v>0</v>
      </c>
      <c r="Y166" s="20">
        <f t="shared" si="16"/>
        <v>0</v>
      </c>
      <c r="Z166" s="21">
        <f t="shared" si="17"/>
        <v>0</v>
      </c>
    </row>
    <row r="167" spans="1:26" ht="45" outlineLevel="4" x14ac:dyDescent="0.25">
      <c r="A167" s="15" t="s">
        <v>236</v>
      </c>
      <c r="B167" s="16" t="s">
        <v>237</v>
      </c>
      <c r="C167" s="16" t="s">
        <v>68</v>
      </c>
      <c r="D167" s="16" t="s">
        <v>83</v>
      </c>
      <c r="E167" s="16"/>
      <c r="F167" s="16" t="s">
        <v>38</v>
      </c>
      <c r="G167" s="16">
        <v>1120</v>
      </c>
      <c r="H167" s="16">
        <v>3480</v>
      </c>
      <c r="I167" s="17" t="s">
        <v>243</v>
      </c>
      <c r="J167" s="18">
        <v>60000</v>
      </c>
      <c r="K167" s="19">
        <v>60000</v>
      </c>
      <c r="L167" s="19">
        <v>0</v>
      </c>
      <c r="M167" s="19">
        <v>0</v>
      </c>
      <c r="N167" s="19">
        <v>60000</v>
      </c>
      <c r="O167" s="19">
        <v>0</v>
      </c>
      <c r="P167" s="19">
        <v>0</v>
      </c>
      <c r="Q167" s="19">
        <v>0</v>
      </c>
      <c r="R167" s="19">
        <v>0</v>
      </c>
      <c r="S167" s="19">
        <v>0</v>
      </c>
      <c r="T167" s="19">
        <v>60000</v>
      </c>
      <c r="U167" s="19">
        <v>60000</v>
      </c>
      <c r="V167" s="19">
        <v>0</v>
      </c>
      <c r="W167" s="19">
        <v>60000</v>
      </c>
      <c r="X167" s="20">
        <f t="shared" si="15"/>
        <v>0</v>
      </c>
      <c r="Y167" s="20">
        <f t="shared" si="16"/>
        <v>0</v>
      </c>
      <c r="Z167" s="21">
        <f t="shared" si="17"/>
        <v>0</v>
      </c>
    </row>
    <row r="168" spans="1:26" ht="45" outlineLevel="4" x14ac:dyDescent="0.25">
      <c r="A168" s="15" t="s">
        <v>236</v>
      </c>
      <c r="B168" s="16" t="s">
        <v>237</v>
      </c>
      <c r="C168" s="16" t="s">
        <v>68</v>
      </c>
      <c r="D168" s="16" t="s">
        <v>184</v>
      </c>
      <c r="E168" s="16"/>
      <c r="F168" s="16" t="s">
        <v>38</v>
      </c>
      <c r="G168" s="16">
        <v>1120</v>
      </c>
      <c r="H168" s="16">
        <v>3480</v>
      </c>
      <c r="I168" s="17" t="s">
        <v>244</v>
      </c>
      <c r="J168" s="18">
        <v>15000000</v>
      </c>
      <c r="K168" s="19">
        <v>15000000</v>
      </c>
      <c r="L168" s="19">
        <v>0</v>
      </c>
      <c r="M168" s="19">
        <v>0</v>
      </c>
      <c r="N168" s="19">
        <v>15000000</v>
      </c>
      <c r="O168" s="19">
        <v>0</v>
      </c>
      <c r="P168" s="19">
        <v>0</v>
      </c>
      <c r="Q168" s="19">
        <v>0</v>
      </c>
      <c r="R168" s="19">
        <v>0</v>
      </c>
      <c r="S168" s="19">
        <v>0</v>
      </c>
      <c r="T168" s="19">
        <v>15000000</v>
      </c>
      <c r="U168" s="19">
        <v>15000000</v>
      </c>
      <c r="V168" s="19">
        <v>0</v>
      </c>
      <c r="W168" s="19">
        <v>15000000</v>
      </c>
      <c r="X168" s="20">
        <f t="shared" si="15"/>
        <v>0</v>
      </c>
      <c r="Y168" s="20">
        <f t="shared" si="16"/>
        <v>0</v>
      </c>
      <c r="Z168" s="21">
        <f t="shared" si="17"/>
        <v>0</v>
      </c>
    </row>
    <row r="169" spans="1:26" outlineLevel="4" x14ac:dyDescent="0.25">
      <c r="A169" s="15" t="s">
        <v>236</v>
      </c>
      <c r="B169" s="16" t="s">
        <v>237</v>
      </c>
      <c r="C169" s="16" t="s">
        <v>68</v>
      </c>
      <c r="D169" s="16" t="s">
        <v>85</v>
      </c>
      <c r="E169" s="16"/>
      <c r="F169" s="16" t="s">
        <v>38</v>
      </c>
      <c r="G169" s="16">
        <v>1120</v>
      </c>
      <c r="H169" s="16">
        <v>3480</v>
      </c>
      <c r="I169" s="17" t="s">
        <v>86</v>
      </c>
      <c r="J169" s="18">
        <v>805800</v>
      </c>
      <c r="K169" s="19">
        <v>805800</v>
      </c>
      <c r="L169" s="19">
        <v>0</v>
      </c>
      <c r="M169" s="19">
        <v>0</v>
      </c>
      <c r="N169" s="19">
        <v>805800</v>
      </c>
      <c r="O169" s="19">
        <v>0</v>
      </c>
      <c r="P169" s="19">
        <v>0</v>
      </c>
      <c r="Q169" s="19">
        <v>0</v>
      </c>
      <c r="R169" s="19">
        <v>0</v>
      </c>
      <c r="S169" s="19">
        <v>0</v>
      </c>
      <c r="T169" s="19">
        <v>805800</v>
      </c>
      <c r="U169" s="19">
        <v>805800</v>
      </c>
      <c r="V169" s="19">
        <v>0</v>
      </c>
      <c r="W169" s="19">
        <v>805800</v>
      </c>
      <c r="X169" s="20">
        <f t="shared" si="15"/>
        <v>0</v>
      </c>
      <c r="Y169" s="20">
        <f t="shared" si="16"/>
        <v>0</v>
      </c>
      <c r="Z169" s="21">
        <f t="shared" si="17"/>
        <v>0</v>
      </c>
    </row>
    <row r="170" spans="1:26" ht="30" outlineLevel="4" x14ac:dyDescent="0.25">
      <c r="A170" s="15" t="s">
        <v>236</v>
      </c>
      <c r="B170" s="16" t="s">
        <v>237</v>
      </c>
      <c r="C170" s="16" t="s">
        <v>68</v>
      </c>
      <c r="D170" s="16" t="s">
        <v>192</v>
      </c>
      <c r="E170" s="16"/>
      <c r="F170" s="16" t="s">
        <v>38</v>
      </c>
      <c r="G170" s="16">
        <v>1120</v>
      </c>
      <c r="H170" s="16">
        <v>3480</v>
      </c>
      <c r="I170" s="17" t="s">
        <v>193</v>
      </c>
      <c r="J170" s="18">
        <v>200000</v>
      </c>
      <c r="K170" s="19">
        <v>200000</v>
      </c>
      <c r="L170" s="19">
        <v>0</v>
      </c>
      <c r="M170" s="19">
        <v>0</v>
      </c>
      <c r="N170" s="19">
        <v>200000</v>
      </c>
      <c r="O170" s="19">
        <v>0</v>
      </c>
      <c r="P170" s="19">
        <v>0</v>
      </c>
      <c r="Q170" s="19">
        <v>0</v>
      </c>
      <c r="R170" s="19">
        <v>0</v>
      </c>
      <c r="S170" s="19">
        <v>0</v>
      </c>
      <c r="T170" s="19">
        <v>200000</v>
      </c>
      <c r="U170" s="19">
        <v>200000</v>
      </c>
      <c r="V170" s="19">
        <v>0</v>
      </c>
      <c r="W170" s="19">
        <v>200000</v>
      </c>
      <c r="X170" s="20">
        <f t="shared" si="15"/>
        <v>0</v>
      </c>
      <c r="Y170" s="20">
        <f t="shared" si="16"/>
        <v>0</v>
      </c>
      <c r="Z170" s="21">
        <f t="shared" si="17"/>
        <v>0</v>
      </c>
    </row>
    <row r="171" spans="1:26" ht="30" outlineLevel="4" x14ac:dyDescent="0.25">
      <c r="A171" s="15" t="s">
        <v>236</v>
      </c>
      <c r="B171" s="16" t="s">
        <v>237</v>
      </c>
      <c r="C171" s="16" t="s">
        <v>68</v>
      </c>
      <c r="D171" s="16" t="s">
        <v>194</v>
      </c>
      <c r="E171" s="16"/>
      <c r="F171" s="16" t="s">
        <v>38</v>
      </c>
      <c r="G171" s="16">
        <v>1120</v>
      </c>
      <c r="H171" s="16">
        <v>3480</v>
      </c>
      <c r="I171" s="17" t="s">
        <v>195</v>
      </c>
      <c r="J171" s="18">
        <v>500000</v>
      </c>
      <c r="K171" s="19">
        <v>500000</v>
      </c>
      <c r="L171" s="19">
        <v>0</v>
      </c>
      <c r="M171" s="19">
        <v>0</v>
      </c>
      <c r="N171" s="19">
        <v>500000</v>
      </c>
      <c r="O171" s="19">
        <v>0</v>
      </c>
      <c r="P171" s="19">
        <v>0</v>
      </c>
      <c r="Q171" s="19">
        <v>0</v>
      </c>
      <c r="R171" s="19">
        <v>0</v>
      </c>
      <c r="S171" s="19">
        <v>0</v>
      </c>
      <c r="T171" s="19">
        <v>500000</v>
      </c>
      <c r="U171" s="19">
        <v>500000</v>
      </c>
      <c r="V171" s="19">
        <v>0</v>
      </c>
      <c r="W171" s="19">
        <v>500000</v>
      </c>
      <c r="X171" s="20">
        <f t="shared" si="15"/>
        <v>0</v>
      </c>
      <c r="Y171" s="20">
        <f t="shared" si="16"/>
        <v>0</v>
      </c>
      <c r="Z171" s="21">
        <f t="shared" si="17"/>
        <v>0</v>
      </c>
    </row>
    <row r="172" spans="1:26" ht="45" outlineLevel="4" x14ac:dyDescent="0.25">
      <c r="A172" s="15" t="s">
        <v>236</v>
      </c>
      <c r="B172" s="16" t="s">
        <v>237</v>
      </c>
      <c r="C172" s="16" t="s">
        <v>68</v>
      </c>
      <c r="D172" s="16" t="s">
        <v>89</v>
      </c>
      <c r="E172" s="16"/>
      <c r="F172" s="16" t="s">
        <v>38</v>
      </c>
      <c r="G172" s="16">
        <v>1120</v>
      </c>
      <c r="H172" s="16">
        <v>3480</v>
      </c>
      <c r="I172" s="17" t="s">
        <v>90</v>
      </c>
      <c r="J172" s="18">
        <v>600000</v>
      </c>
      <c r="K172" s="19">
        <v>600000</v>
      </c>
      <c r="L172" s="19">
        <v>0</v>
      </c>
      <c r="M172" s="19">
        <v>0</v>
      </c>
      <c r="N172" s="19">
        <v>600000</v>
      </c>
      <c r="O172" s="19">
        <v>0</v>
      </c>
      <c r="P172" s="19">
        <v>0</v>
      </c>
      <c r="Q172" s="19">
        <v>0</v>
      </c>
      <c r="R172" s="19">
        <v>0</v>
      </c>
      <c r="S172" s="19">
        <v>0</v>
      </c>
      <c r="T172" s="19">
        <v>600000</v>
      </c>
      <c r="U172" s="19">
        <v>600000</v>
      </c>
      <c r="V172" s="19">
        <v>0</v>
      </c>
      <c r="W172" s="19">
        <v>600000</v>
      </c>
      <c r="X172" s="20">
        <f t="shared" si="15"/>
        <v>0</v>
      </c>
      <c r="Y172" s="20">
        <f t="shared" si="16"/>
        <v>0</v>
      </c>
      <c r="Z172" s="21">
        <f t="shared" si="17"/>
        <v>0</v>
      </c>
    </row>
    <row r="173" spans="1:26" outlineLevel="3" x14ac:dyDescent="0.25">
      <c r="A173" s="22"/>
      <c r="B173" s="23"/>
      <c r="C173" s="23" t="s">
        <v>91</v>
      </c>
      <c r="D173" s="23"/>
      <c r="E173" s="23"/>
      <c r="F173" s="23"/>
      <c r="G173" s="23"/>
      <c r="H173" s="23"/>
      <c r="I173" s="24"/>
      <c r="J173" s="25">
        <f t="shared" ref="J173:W173" si="22">SUBTOTAL(9,J166:J172)</f>
        <v>18665782</v>
      </c>
      <c r="K173" s="26">
        <f t="shared" si="22"/>
        <v>18665782</v>
      </c>
      <c r="L173" s="26">
        <f t="shared" si="22"/>
        <v>0</v>
      </c>
      <c r="M173" s="26">
        <f t="shared" si="22"/>
        <v>0</v>
      </c>
      <c r="N173" s="26">
        <f t="shared" si="22"/>
        <v>18665782</v>
      </c>
      <c r="O173" s="26">
        <f t="shared" si="22"/>
        <v>0</v>
      </c>
      <c r="P173" s="26">
        <f t="shared" si="22"/>
        <v>0</v>
      </c>
      <c r="Q173" s="26">
        <f t="shared" si="22"/>
        <v>0</v>
      </c>
      <c r="R173" s="26">
        <f t="shared" si="22"/>
        <v>0</v>
      </c>
      <c r="S173" s="26">
        <f t="shared" si="22"/>
        <v>0</v>
      </c>
      <c r="T173" s="26">
        <f t="shared" si="22"/>
        <v>18665782</v>
      </c>
      <c r="U173" s="26">
        <f t="shared" si="22"/>
        <v>18665782</v>
      </c>
      <c r="V173" s="26">
        <f t="shared" si="22"/>
        <v>0</v>
      </c>
      <c r="W173" s="26">
        <f t="shared" si="22"/>
        <v>18665782</v>
      </c>
      <c r="X173" s="27">
        <f t="shared" si="15"/>
        <v>0</v>
      </c>
      <c r="Y173" s="27">
        <f t="shared" si="16"/>
        <v>0</v>
      </c>
      <c r="Z173" s="28">
        <f t="shared" si="17"/>
        <v>0</v>
      </c>
    </row>
    <row r="174" spans="1:26" outlineLevel="4" x14ac:dyDescent="0.25">
      <c r="A174" s="15" t="s">
        <v>236</v>
      </c>
      <c r="B174" s="16" t="s">
        <v>237</v>
      </c>
      <c r="C174" s="16" t="s">
        <v>92</v>
      </c>
      <c r="D174" s="16" t="s">
        <v>95</v>
      </c>
      <c r="E174" s="16"/>
      <c r="F174" s="16" t="s">
        <v>38</v>
      </c>
      <c r="G174" s="16">
        <v>1120</v>
      </c>
      <c r="H174" s="16">
        <v>3480</v>
      </c>
      <c r="I174" s="17" t="s">
        <v>96</v>
      </c>
      <c r="J174" s="18">
        <v>1000000</v>
      </c>
      <c r="K174" s="19">
        <v>1000000</v>
      </c>
      <c r="L174" s="19">
        <v>0</v>
      </c>
      <c r="M174" s="19">
        <v>0</v>
      </c>
      <c r="N174" s="19">
        <v>1000000</v>
      </c>
      <c r="O174" s="19">
        <v>0</v>
      </c>
      <c r="P174" s="19">
        <v>0</v>
      </c>
      <c r="Q174" s="19">
        <v>0</v>
      </c>
      <c r="R174" s="19">
        <v>0</v>
      </c>
      <c r="S174" s="19">
        <v>0</v>
      </c>
      <c r="T174" s="19">
        <v>1000000</v>
      </c>
      <c r="U174" s="19">
        <v>1000000</v>
      </c>
      <c r="V174" s="19">
        <v>0</v>
      </c>
      <c r="W174" s="19">
        <v>1000000</v>
      </c>
      <c r="X174" s="20">
        <f t="shared" si="15"/>
        <v>0</v>
      </c>
      <c r="Y174" s="20">
        <f t="shared" si="16"/>
        <v>0</v>
      </c>
      <c r="Z174" s="21">
        <f t="shared" si="17"/>
        <v>0</v>
      </c>
    </row>
    <row r="175" spans="1:26" outlineLevel="4" x14ac:dyDescent="0.25">
      <c r="A175" s="15" t="s">
        <v>236</v>
      </c>
      <c r="B175" s="16" t="s">
        <v>237</v>
      </c>
      <c r="C175" s="16" t="s">
        <v>92</v>
      </c>
      <c r="D175" s="16" t="s">
        <v>97</v>
      </c>
      <c r="E175" s="16"/>
      <c r="F175" s="16" t="s">
        <v>38</v>
      </c>
      <c r="G175" s="16">
        <v>1120</v>
      </c>
      <c r="H175" s="16">
        <v>3480</v>
      </c>
      <c r="I175" s="17" t="s">
        <v>245</v>
      </c>
      <c r="J175" s="18">
        <v>5000000</v>
      </c>
      <c r="K175" s="19">
        <v>5000000</v>
      </c>
      <c r="L175" s="19">
        <v>0</v>
      </c>
      <c r="M175" s="19">
        <v>0</v>
      </c>
      <c r="N175" s="19">
        <v>5000000</v>
      </c>
      <c r="O175" s="19">
        <v>0</v>
      </c>
      <c r="P175" s="19">
        <v>0</v>
      </c>
      <c r="Q175" s="19">
        <v>0</v>
      </c>
      <c r="R175" s="19">
        <v>0</v>
      </c>
      <c r="S175" s="19">
        <v>0</v>
      </c>
      <c r="T175" s="19">
        <v>5000000</v>
      </c>
      <c r="U175" s="19">
        <v>5000000</v>
      </c>
      <c r="V175" s="19">
        <v>0</v>
      </c>
      <c r="W175" s="19">
        <v>5000000</v>
      </c>
      <c r="X175" s="20">
        <f t="shared" si="15"/>
        <v>0</v>
      </c>
      <c r="Y175" s="20">
        <f t="shared" si="16"/>
        <v>0</v>
      </c>
      <c r="Z175" s="21">
        <f t="shared" si="17"/>
        <v>0</v>
      </c>
    </row>
    <row r="176" spans="1:26" ht="30" outlineLevel="4" x14ac:dyDescent="0.25">
      <c r="A176" s="15" t="s">
        <v>236</v>
      </c>
      <c r="B176" s="16" t="s">
        <v>237</v>
      </c>
      <c r="C176" s="16" t="s">
        <v>92</v>
      </c>
      <c r="D176" s="16" t="s">
        <v>99</v>
      </c>
      <c r="E176" s="16"/>
      <c r="F176" s="16" t="s">
        <v>38</v>
      </c>
      <c r="G176" s="16">
        <v>1120</v>
      </c>
      <c r="H176" s="16">
        <v>3480</v>
      </c>
      <c r="I176" s="17" t="s">
        <v>100</v>
      </c>
      <c r="J176" s="18">
        <v>60000</v>
      </c>
      <c r="K176" s="19">
        <v>60000</v>
      </c>
      <c r="L176" s="19">
        <v>0</v>
      </c>
      <c r="M176" s="19">
        <v>0</v>
      </c>
      <c r="N176" s="19">
        <v>60000</v>
      </c>
      <c r="O176" s="19">
        <v>0</v>
      </c>
      <c r="P176" s="19">
        <v>0</v>
      </c>
      <c r="Q176" s="19">
        <v>0</v>
      </c>
      <c r="R176" s="19">
        <v>0</v>
      </c>
      <c r="S176" s="19">
        <v>0</v>
      </c>
      <c r="T176" s="19">
        <v>60000</v>
      </c>
      <c r="U176" s="19">
        <v>60000</v>
      </c>
      <c r="V176" s="19">
        <v>0</v>
      </c>
      <c r="W176" s="19">
        <v>60000</v>
      </c>
      <c r="X176" s="20">
        <f t="shared" si="15"/>
        <v>0</v>
      </c>
      <c r="Y176" s="20">
        <f t="shared" si="16"/>
        <v>0</v>
      </c>
      <c r="Z176" s="21">
        <f t="shared" si="17"/>
        <v>0</v>
      </c>
    </row>
    <row r="177" spans="1:26" ht="30" outlineLevel="4" x14ac:dyDescent="0.25">
      <c r="A177" s="15" t="s">
        <v>236</v>
      </c>
      <c r="B177" s="16" t="s">
        <v>237</v>
      </c>
      <c r="C177" s="16" t="s">
        <v>92</v>
      </c>
      <c r="D177" s="16" t="s">
        <v>101</v>
      </c>
      <c r="E177" s="16"/>
      <c r="F177" s="16" t="s">
        <v>38</v>
      </c>
      <c r="G177" s="16">
        <v>1120</v>
      </c>
      <c r="H177" s="16">
        <v>3480</v>
      </c>
      <c r="I177" s="17" t="s">
        <v>102</v>
      </c>
      <c r="J177" s="18">
        <v>60243</v>
      </c>
      <c r="K177" s="19">
        <v>60243</v>
      </c>
      <c r="L177" s="19">
        <v>0</v>
      </c>
      <c r="M177" s="19">
        <v>0</v>
      </c>
      <c r="N177" s="19">
        <v>60243</v>
      </c>
      <c r="O177" s="19">
        <v>0</v>
      </c>
      <c r="P177" s="19">
        <v>0</v>
      </c>
      <c r="Q177" s="19">
        <v>0</v>
      </c>
      <c r="R177" s="19">
        <v>0</v>
      </c>
      <c r="S177" s="19">
        <v>0</v>
      </c>
      <c r="T177" s="19">
        <v>60243</v>
      </c>
      <c r="U177" s="19">
        <v>60243</v>
      </c>
      <c r="V177" s="19">
        <v>0</v>
      </c>
      <c r="W177" s="19">
        <v>60243</v>
      </c>
      <c r="X177" s="20">
        <f t="shared" si="15"/>
        <v>0</v>
      </c>
      <c r="Y177" s="20">
        <f t="shared" si="16"/>
        <v>0</v>
      </c>
      <c r="Z177" s="21">
        <f t="shared" si="17"/>
        <v>0</v>
      </c>
    </row>
    <row r="178" spans="1:26" ht="30" outlineLevel="4" x14ac:dyDescent="0.25">
      <c r="A178" s="15" t="s">
        <v>236</v>
      </c>
      <c r="B178" s="16" t="s">
        <v>237</v>
      </c>
      <c r="C178" s="16" t="s">
        <v>92</v>
      </c>
      <c r="D178" s="16" t="s">
        <v>105</v>
      </c>
      <c r="E178" s="16"/>
      <c r="F178" s="16" t="s">
        <v>38</v>
      </c>
      <c r="G178" s="16">
        <v>1120</v>
      </c>
      <c r="H178" s="16">
        <v>3480</v>
      </c>
      <c r="I178" s="17" t="s">
        <v>106</v>
      </c>
      <c r="J178" s="18">
        <v>318140</v>
      </c>
      <c r="K178" s="19">
        <v>318140</v>
      </c>
      <c r="L178" s="19">
        <v>0</v>
      </c>
      <c r="M178" s="19">
        <v>0</v>
      </c>
      <c r="N178" s="19">
        <v>318140</v>
      </c>
      <c r="O178" s="19">
        <v>0</v>
      </c>
      <c r="P178" s="19">
        <v>0</v>
      </c>
      <c r="Q178" s="19">
        <v>0</v>
      </c>
      <c r="R178" s="19">
        <v>0</v>
      </c>
      <c r="S178" s="19">
        <v>0</v>
      </c>
      <c r="T178" s="19">
        <v>318140</v>
      </c>
      <c r="U178" s="19">
        <v>318140</v>
      </c>
      <c r="V178" s="19">
        <v>0</v>
      </c>
      <c r="W178" s="19">
        <v>318140</v>
      </c>
      <c r="X178" s="20">
        <f t="shared" si="15"/>
        <v>0</v>
      </c>
      <c r="Y178" s="20">
        <f t="shared" si="16"/>
        <v>0</v>
      </c>
      <c r="Z178" s="21">
        <f t="shared" si="17"/>
        <v>0</v>
      </c>
    </row>
    <row r="179" spans="1:26" outlineLevel="4" x14ac:dyDescent="0.25">
      <c r="A179" s="15" t="s">
        <v>236</v>
      </c>
      <c r="B179" s="16" t="s">
        <v>237</v>
      </c>
      <c r="C179" s="16" t="s">
        <v>92</v>
      </c>
      <c r="D179" s="16" t="s">
        <v>107</v>
      </c>
      <c r="E179" s="16"/>
      <c r="F179" s="16" t="s">
        <v>38</v>
      </c>
      <c r="G179" s="16">
        <v>1120</v>
      </c>
      <c r="H179" s="16">
        <v>3480</v>
      </c>
      <c r="I179" s="17" t="s">
        <v>108</v>
      </c>
      <c r="J179" s="18">
        <v>66860</v>
      </c>
      <c r="K179" s="19">
        <v>66860</v>
      </c>
      <c r="L179" s="19">
        <v>0</v>
      </c>
      <c r="M179" s="19">
        <v>0</v>
      </c>
      <c r="N179" s="19">
        <v>66860</v>
      </c>
      <c r="O179" s="19">
        <v>0</v>
      </c>
      <c r="P179" s="19">
        <v>0</v>
      </c>
      <c r="Q179" s="19">
        <v>0</v>
      </c>
      <c r="R179" s="19">
        <v>0</v>
      </c>
      <c r="S179" s="19">
        <v>0</v>
      </c>
      <c r="T179" s="19">
        <v>66860</v>
      </c>
      <c r="U179" s="19">
        <v>66860</v>
      </c>
      <c r="V179" s="19">
        <v>0</v>
      </c>
      <c r="W179" s="19">
        <v>66860</v>
      </c>
      <c r="X179" s="20">
        <f t="shared" si="15"/>
        <v>0</v>
      </c>
      <c r="Y179" s="20">
        <f t="shared" si="16"/>
        <v>0</v>
      </c>
      <c r="Z179" s="21">
        <f t="shared" si="17"/>
        <v>0</v>
      </c>
    </row>
    <row r="180" spans="1:26" ht="30" outlineLevel="4" x14ac:dyDescent="0.25">
      <c r="A180" s="15" t="s">
        <v>236</v>
      </c>
      <c r="B180" s="16" t="s">
        <v>237</v>
      </c>
      <c r="C180" s="16" t="s">
        <v>92</v>
      </c>
      <c r="D180" s="16" t="s">
        <v>246</v>
      </c>
      <c r="E180" s="16"/>
      <c r="F180" s="16" t="s">
        <v>38</v>
      </c>
      <c r="G180" s="16">
        <v>1120</v>
      </c>
      <c r="H180" s="16">
        <v>3480</v>
      </c>
      <c r="I180" s="17" t="s">
        <v>247</v>
      </c>
      <c r="J180" s="18">
        <v>144500</v>
      </c>
      <c r="K180" s="19">
        <v>144500</v>
      </c>
      <c r="L180" s="19">
        <v>0</v>
      </c>
      <c r="M180" s="19">
        <v>0</v>
      </c>
      <c r="N180" s="19">
        <v>144500</v>
      </c>
      <c r="O180" s="19">
        <v>0</v>
      </c>
      <c r="P180" s="19">
        <v>0</v>
      </c>
      <c r="Q180" s="19">
        <v>0</v>
      </c>
      <c r="R180" s="19">
        <v>0</v>
      </c>
      <c r="S180" s="19">
        <v>0</v>
      </c>
      <c r="T180" s="19">
        <v>144500</v>
      </c>
      <c r="U180" s="19">
        <v>144500</v>
      </c>
      <c r="V180" s="19">
        <v>0</v>
      </c>
      <c r="W180" s="19">
        <v>144500</v>
      </c>
      <c r="X180" s="20">
        <f t="shared" si="15"/>
        <v>0</v>
      </c>
      <c r="Y180" s="20">
        <f t="shared" si="16"/>
        <v>0</v>
      </c>
      <c r="Z180" s="21">
        <f t="shared" si="17"/>
        <v>0</v>
      </c>
    </row>
    <row r="181" spans="1:26" outlineLevel="3" x14ac:dyDescent="0.25">
      <c r="A181" s="22"/>
      <c r="B181" s="23"/>
      <c r="C181" s="23" t="s">
        <v>109</v>
      </c>
      <c r="D181" s="23"/>
      <c r="E181" s="23"/>
      <c r="F181" s="23"/>
      <c r="G181" s="23"/>
      <c r="H181" s="23"/>
      <c r="I181" s="24"/>
      <c r="J181" s="25">
        <f t="shared" ref="J181:W181" si="23">SUBTOTAL(9,J174:J180)</f>
        <v>6649743</v>
      </c>
      <c r="K181" s="26">
        <f t="shared" si="23"/>
        <v>6649743</v>
      </c>
      <c r="L181" s="26">
        <f t="shared" si="23"/>
        <v>0</v>
      </c>
      <c r="M181" s="26">
        <f t="shared" si="23"/>
        <v>0</v>
      </c>
      <c r="N181" s="26">
        <f t="shared" si="23"/>
        <v>6649743</v>
      </c>
      <c r="O181" s="26">
        <f t="shared" si="23"/>
        <v>0</v>
      </c>
      <c r="P181" s="26">
        <f t="shared" si="23"/>
        <v>0</v>
      </c>
      <c r="Q181" s="26">
        <f t="shared" si="23"/>
        <v>0</v>
      </c>
      <c r="R181" s="26">
        <f t="shared" si="23"/>
        <v>0</v>
      </c>
      <c r="S181" s="26">
        <f t="shared" si="23"/>
        <v>0</v>
      </c>
      <c r="T181" s="26">
        <f t="shared" si="23"/>
        <v>6649743</v>
      </c>
      <c r="U181" s="26">
        <f t="shared" si="23"/>
        <v>6649743</v>
      </c>
      <c r="V181" s="26">
        <f t="shared" si="23"/>
        <v>0</v>
      </c>
      <c r="W181" s="26">
        <f t="shared" si="23"/>
        <v>6649743</v>
      </c>
      <c r="X181" s="27">
        <f t="shared" si="15"/>
        <v>0</v>
      </c>
      <c r="Y181" s="27">
        <f t="shared" si="16"/>
        <v>0</v>
      </c>
      <c r="Z181" s="28">
        <f t="shared" si="17"/>
        <v>0</v>
      </c>
    </row>
    <row r="182" spans="1:26" outlineLevel="4" x14ac:dyDescent="0.25">
      <c r="A182" s="15" t="s">
        <v>236</v>
      </c>
      <c r="B182" s="16" t="s">
        <v>237</v>
      </c>
      <c r="C182" s="16" t="s">
        <v>110</v>
      </c>
      <c r="D182" s="16" t="s">
        <v>117</v>
      </c>
      <c r="E182" s="16"/>
      <c r="F182" s="16">
        <v>280</v>
      </c>
      <c r="G182" s="16">
        <v>2240</v>
      </c>
      <c r="H182" s="16">
        <v>3480</v>
      </c>
      <c r="I182" s="17" t="s">
        <v>118</v>
      </c>
      <c r="J182" s="18">
        <v>5459000</v>
      </c>
      <c r="K182" s="19">
        <v>5459000</v>
      </c>
      <c r="L182" s="19">
        <v>0</v>
      </c>
      <c r="M182" s="19">
        <v>0</v>
      </c>
      <c r="N182" s="19">
        <v>5459000</v>
      </c>
      <c r="O182" s="19">
        <v>0</v>
      </c>
      <c r="P182" s="19">
        <v>0</v>
      </c>
      <c r="Q182" s="19">
        <v>0</v>
      </c>
      <c r="R182" s="19">
        <v>0</v>
      </c>
      <c r="S182" s="19">
        <v>0</v>
      </c>
      <c r="T182" s="19">
        <v>5459000</v>
      </c>
      <c r="U182" s="19">
        <v>5459000</v>
      </c>
      <c r="V182" s="19">
        <v>0</v>
      </c>
      <c r="W182" s="19">
        <v>5459000</v>
      </c>
      <c r="X182" s="20">
        <f t="shared" si="15"/>
        <v>0</v>
      </c>
      <c r="Y182" s="20">
        <f t="shared" si="16"/>
        <v>0</v>
      </c>
      <c r="Z182" s="21">
        <f t="shared" si="17"/>
        <v>0</v>
      </c>
    </row>
    <row r="183" spans="1:26" outlineLevel="3" x14ac:dyDescent="0.25">
      <c r="A183" s="22"/>
      <c r="B183" s="23"/>
      <c r="C183" s="23" t="s">
        <v>119</v>
      </c>
      <c r="D183" s="23"/>
      <c r="E183" s="23"/>
      <c r="F183" s="23"/>
      <c r="G183" s="23"/>
      <c r="H183" s="23"/>
      <c r="I183" s="24"/>
      <c r="J183" s="25">
        <f t="shared" ref="J183:W183" si="24">SUBTOTAL(9,J182:J182)</f>
        <v>5459000</v>
      </c>
      <c r="K183" s="26">
        <f t="shared" si="24"/>
        <v>5459000</v>
      </c>
      <c r="L183" s="26">
        <f t="shared" si="24"/>
        <v>0</v>
      </c>
      <c r="M183" s="26">
        <f t="shared" si="24"/>
        <v>0</v>
      </c>
      <c r="N183" s="26">
        <f t="shared" si="24"/>
        <v>5459000</v>
      </c>
      <c r="O183" s="26">
        <f t="shared" si="24"/>
        <v>0</v>
      </c>
      <c r="P183" s="26">
        <f t="shared" si="24"/>
        <v>0</v>
      </c>
      <c r="Q183" s="26">
        <f t="shared" si="24"/>
        <v>0</v>
      </c>
      <c r="R183" s="26">
        <f t="shared" si="24"/>
        <v>0</v>
      </c>
      <c r="S183" s="26">
        <f t="shared" si="24"/>
        <v>0</v>
      </c>
      <c r="T183" s="26">
        <f t="shared" si="24"/>
        <v>5459000</v>
      </c>
      <c r="U183" s="26">
        <f t="shared" si="24"/>
        <v>5459000</v>
      </c>
      <c r="V183" s="26">
        <f t="shared" si="24"/>
        <v>0</v>
      </c>
      <c r="W183" s="26">
        <f t="shared" si="24"/>
        <v>5459000</v>
      </c>
      <c r="X183" s="27">
        <f t="shared" si="15"/>
        <v>0</v>
      </c>
      <c r="Y183" s="27">
        <f t="shared" si="16"/>
        <v>0</v>
      </c>
      <c r="Z183" s="28">
        <f t="shared" si="17"/>
        <v>0</v>
      </c>
    </row>
    <row r="184" spans="1:26" ht="120" outlineLevel="4" x14ac:dyDescent="0.25">
      <c r="A184" s="15" t="s">
        <v>236</v>
      </c>
      <c r="B184" s="16" t="s">
        <v>237</v>
      </c>
      <c r="C184" s="16" t="s">
        <v>120</v>
      </c>
      <c r="D184" s="16" t="s">
        <v>121</v>
      </c>
      <c r="E184" s="16" t="s">
        <v>57</v>
      </c>
      <c r="F184" s="16" t="s">
        <v>38</v>
      </c>
      <c r="G184" s="16">
        <v>1310</v>
      </c>
      <c r="H184" s="16">
        <v>3480</v>
      </c>
      <c r="I184" s="17" t="s">
        <v>122</v>
      </c>
      <c r="J184" s="18">
        <v>1355743</v>
      </c>
      <c r="K184" s="19">
        <v>1355743</v>
      </c>
      <c r="L184" s="19">
        <v>0</v>
      </c>
      <c r="M184" s="19">
        <v>0</v>
      </c>
      <c r="N184" s="19">
        <v>1355743</v>
      </c>
      <c r="O184" s="19">
        <v>0</v>
      </c>
      <c r="P184" s="19">
        <v>0</v>
      </c>
      <c r="Q184" s="19">
        <v>0</v>
      </c>
      <c r="R184" s="19">
        <v>0</v>
      </c>
      <c r="S184" s="19">
        <v>0</v>
      </c>
      <c r="T184" s="19">
        <v>1355743</v>
      </c>
      <c r="U184" s="19">
        <v>1355743</v>
      </c>
      <c r="V184" s="19">
        <v>0</v>
      </c>
      <c r="W184" s="19">
        <v>1355743</v>
      </c>
      <c r="X184" s="20">
        <f t="shared" si="15"/>
        <v>0</v>
      </c>
      <c r="Y184" s="20">
        <f t="shared" si="16"/>
        <v>0</v>
      </c>
      <c r="Z184" s="21">
        <f t="shared" si="17"/>
        <v>0</v>
      </c>
    </row>
    <row r="185" spans="1:26" ht="120" outlineLevel="4" x14ac:dyDescent="0.25">
      <c r="A185" s="15" t="s">
        <v>236</v>
      </c>
      <c r="B185" s="16" t="s">
        <v>237</v>
      </c>
      <c r="C185" s="16" t="s">
        <v>120</v>
      </c>
      <c r="D185" s="16" t="s">
        <v>121</v>
      </c>
      <c r="E185" s="16" t="s">
        <v>123</v>
      </c>
      <c r="F185" s="16" t="s">
        <v>38</v>
      </c>
      <c r="G185" s="16">
        <v>1310</v>
      </c>
      <c r="H185" s="16">
        <v>3480</v>
      </c>
      <c r="I185" s="17" t="s">
        <v>248</v>
      </c>
      <c r="J185" s="18">
        <v>778760</v>
      </c>
      <c r="K185" s="19">
        <v>778760</v>
      </c>
      <c r="L185" s="19">
        <v>0</v>
      </c>
      <c r="M185" s="19">
        <v>0</v>
      </c>
      <c r="N185" s="19">
        <v>778760</v>
      </c>
      <c r="O185" s="19">
        <v>0</v>
      </c>
      <c r="P185" s="19">
        <v>0</v>
      </c>
      <c r="Q185" s="19">
        <v>0</v>
      </c>
      <c r="R185" s="19">
        <v>0</v>
      </c>
      <c r="S185" s="19">
        <v>0</v>
      </c>
      <c r="T185" s="19">
        <v>778760</v>
      </c>
      <c r="U185" s="19">
        <v>778760</v>
      </c>
      <c r="V185" s="19">
        <v>0</v>
      </c>
      <c r="W185" s="19">
        <v>778760</v>
      </c>
      <c r="X185" s="20">
        <f t="shared" si="15"/>
        <v>0</v>
      </c>
      <c r="Y185" s="20">
        <f t="shared" si="16"/>
        <v>0</v>
      </c>
      <c r="Z185" s="21">
        <f t="shared" si="17"/>
        <v>0</v>
      </c>
    </row>
    <row r="186" spans="1:26" ht="75" outlineLevel="4" x14ac:dyDescent="0.25">
      <c r="A186" s="15" t="s">
        <v>236</v>
      </c>
      <c r="B186" s="16" t="s">
        <v>237</v>
      </c>
      <c r="C186" s="16" t="s">
        <v>120</v>
      </c>
      <c r="D186" s="16" t="s">
        <v>121</v>
      </c>
      <c r="E186" s="16" t="s">
        <v>124</v>
      </c>
      <c r="F186" s="16" t="s">
        <v>38</v>
      </c>
      <c r="G186" s="16">
        <v>1310</v>
      </c>
      <c r="H186" s="16">
        <v>3480</v>
      </c>
      <c r="I186" s="17" t="s">
        <v>249</v>
      </c>
      <c r="J186" s="18">
        <v>3018520</v>
      </c>
      <c r="K186" s="19">
        <v>3018520</v>
      </c>
      <c r="L186" s="19">
        <v>0</v>
      </c>
      <c r="M186" s="19">
        <v>0</v>
      </c>
      <c r="N186" s="19">
        <v>3018520</v>
      </c>
      <c r="O186" s="19">
        <v>0</v>
      </c>
      <c r="P186" s="19">
        <v>0</v>
      </c>
      <c r="Q186" s="19">
        <v>0</v>
      </c>
      <c r="R186" s="19">
        <v>0</v>
      </c>
      <c r="S186" s="19">
        <v>0</v>
      </c>
      <c r="T186" s="19">
        <v>3018520</v>
      </c>
      <c r="U186" s="19">
        <v>3018520</v>
      </c>
      <c r="V186" s="19">
        <v>0</v>
      </c>
      <c r="W186" s="19">
        <v>3018520</v>
      </c>
      <c r="X186" s="20">
        <f t="shared" si="15"/>
        <v>0</v>
      </c>
      <c r="Y186" s="20">
        <f t="shared" si="16"/>
        <v>0</v>
      </c>
      <c r="Z186" s="21">
        <f t="shared" si="17"/>
        <v>0</v>
      </c>
    </row>
    <row r="187" spans="1:26" ht="45" outlineLevel="4" x14ac:dyDescent="0.25">
      <c r="A187" s="15" t="s">
        <v>236</v>
      </c>
      <c r="B187" s="16" t="s">
        <v>237</v>
      </c>
      <c r="C187" s="16" t="s">
        <v>120</v>
      </c>
      <c r="D187" s="16" t="s">
        <v>144</v>
      </c>
      <c r="E187" s="16"/>
      <c r="F187" s="16" t="s">
        <v>38</v>
      </c>
      <c r="G187" s="16">
        <v>1320</v>
      </c>
      <c r="H187" s="16">
        <v>3480</v>
      </c>
      <c r="I187" s="17" t="s">
        <v>145</v>
      </c>
      <c r="J187" s="18">
        <v>1580524</v>
      </c>
      <c r="K187" s="19">
        <v>1580524</v>
      </c>
      <c r="L187" s="19">
        <v>0</v>
      </c>
      <c r="M187" s="19">
        <v>0</v>
      </c>
      <c r="N187" s="19">
        <v>1580524</v>
      </c>
      <c r="O187" s="19">
        <v>0</v>
      </c>
      <c r="P187" s="19">
        <v>0</v>
      </c>
      <c r="Q187" s="19">
        <v>0</v>
      </c>
      <c r="R187" s="19">
        <v>147818.57999999999</v>
      </c>
      <c r="S187" s="19">
        <v>147818.57999999999</v>
      </c>
      <c r="T187" s="19">
        <v>1432705.42</v>
      </c>
      <c r="U187" s="19">
        <v>1432705.42</v>
      </c>
      <c r="V187" s="19">
        <v>0</v>
      </c>
      <c r="W187" s="19">
        <v>1432705.42</v>
      </c>
      <c r="X187" s="20">
        <f t="shared" si="15"/>
        <v>9.3525046123943703E-2</v>
      </c>
      <c r="Y187" s="20">
        <f t="shared" si="16"/>
        <v>0</v>
      </c>
      <c r="Z187" s="21">
        <f t="shared" si="17"/>
        <v>9.3525046123943703E-2</v>
      </c>
    </row>
    <row r="188" spans="1:26" outlineLevel="3" x14ac:dyDescent="0.25">
      <c r="A188" s="22"/>
      <c r="B188" s="23"/>
      <c r="C188" s="23" t="s">
        <v>166</v>
      </c>
      <c r="D188" s="23"/>
      <c r="E188" s="23"/>
      <c r="F188" s="23"/>
      <c r="G188" s="23"/>
      <c r="H188" s="23"/>
      <c r="I188" s="24"/>
      <c r="J188" s="25">
        <f t="shared" ref="J188:W188" si="25">SUBTOTAL(9,J184:J187)</f>
        <v>6733547</v>
      </c>
      <c r="K188" s="26">
        <f t="shared" si="25"/>
        <v>6733547</v>
      </c>
      <c r="L188" s="26">
        <f t="shared" si="25"/>
        <v>0</v>
      </c>
      <c r="M188" s="26">
        <f t="shared" si="25"/>
        <v>0</v>
      </c>
      <c r="N188" s="26">
        <f t="shared" si="25"/>
        <v>6733547</v>
      </c>
      <c r="O188" s="26">
        <f t="shared" si="25"/>
        <v>0</v>
      </c>
      <c r="P188" s="26">
        <f t="shared" si="25"/>
        <v>0</v>
      </c>
      <c r="Q188" s="26">
        <f t="shared" si="25"/>
        <v>0</v>
      </c>
      <c r="R188" s="26">
        <f t="shared" si="25"/>
        <v>147818.57999999999</v>
      </c>
      <c r="S188" s="26">
        <f t="shared" si="25"/>
        <v>147818.57999999999</v>
      </c>
      <c r="T188" s="26">
        <f t="shared" si="25"/>
        <v>6585728.4199999999</v>
      </c>
      <c r="U188" s="26">
        <f t="shared" si="25"/>
        <v>6585728.4199999999</v>
      </c>
      <c r="V188" s="26">
        <f t="shared" si="25"/>
        <v>0</v>
      </c>
      <c r="W188" s="26">
        <f t="shared" si="25"/>
        <v>6585728.4199999999</v>
      </c>
      <c r="X188" s="27">
        <f t="shared" si="15"/>
        <v>2.1952557842100158E-2</v>
      </c>
      <c r="Y188" s="27">
        <f t="shared" si="16"/>
        <v>0</v>
      </c>
      <c r="Z188" s="28">
        <f t="shared" si="17"/>
        <v>2.1952557842100158E-2</v>
      </c>
    </row>
    <row r="189" spans="1:26" outlineLevel="2" x14ac:dyDescent="0.25">
      <c r="A189" s="22"/>
      <c r="B189" s="23" t="s">
        <v>250</v>
      </c>
      <c r="C189" s="23"/>
      <c r="D189" s="23"/>
      <c r="E189" s="23"/>
      <c r="F189" s="23"/>
      <c r="G189" s="23"/>
      <c r="H189" s="23"/>
      <c r="I189" s="24"/>
      <c r="J189" s="25">
        <f t="shared" ref="J189:W189" si="26">SUBTOTAL(9,J151:J187)</f>
        <v>543601299</v>
      </c>
      <c r="K189" s="26">
        <f t="shared" si="26"/>
        <v>543601299</v>
      </c>
      <c r="L189" s="26">
        <f t="shared" si="26"/>
        <v>0</v>
      </c>
      <c r="M189" s="26">
        <f t="shared" si="26"/>
        <v>0</v>
      </c>
      <c r="N189" s="26">
        <f t="shared" si="26"/>
        <v>543601299</v>
      </c>
      <c r="O189" s="26">
        <f t="shared" si="26"/>
        <v>0</v>
      </c>
      <c r="P189" s="26">
        <f t="shared" si="26"/>
        <v>0</v>
      </c>
      <c r="Q189" s="26">
        <f t="shared" si="26"/>
        <v>0</v>
      </c>
      <c r="R189" s="26">
        <f t="shared" si="26"/>
        <v>41495858.020000003</v>
      </c>
      <c r="S189" s="26">
        <f t="shared" si="26"/>
        <v>41495858.020000003</v>
      </c>
      <c r="T189" s="26">
        <f t="shared" si="26"/>
        <v>502105440.98000002</v>
      </c>
      <c r="U189" s="26">
        <f t="shared" si="26"/>
        <v>502105440.98000002</v>
      </c>
      <c r="V189" s="26">
        <f t="shared" si="26"/>
        <v>0</v>
      </c>
      <c r="W189" s="26">
        <f t="shared" si="26"/>
        <v>502105440.98000002</v>
      </c>
      <c r="X189" s="27">
        <f t="shared" si="15"/>
        <v>7.6335097241921793E-2</v>
      </c>
      <c r="Y189" s="27">
        <f t="shared" si="16"/>
        <v>0</v>
      </c>
      <c r="Z189" s="28">
        <f t="shared" si="17"/>
        <v>7.6335097241921793E-2</v>
      </c>
    </row>
    <row r="190" spans="1:26" outlineLevel="4" x14ac:dyDescent="0.25">
      <c r="A190" s="15" t="s">
        <v>236</v>
      </c>
      <c r="B190" s="16" t="s">
        <v>251</v>
      </c>
      <c r="C190" s="16" t="s">
        <v>36</v>
      </c>
      <c r="D190" s="16" t="s">
        <v>37</v>
      </c>
      <c r="E190" s="16"/>
      <c r="F190" s="16" t="s">
        <v>38</v>
      </c>
      <c r="G190" s="16">
        <v>1111</v>
      </c>
      <c r="H190" s="16">
        <v>3480</v>
      </c>
      <c r="I190" s="17" t="s">
        <v>39</v>
      </c>
      <c r="J190" s="18">
        <v>2406046062</v>
      </c>
      <c r="K190" s="19">
        <v>2406046062</v>
      </c>
      <c r="L190" s="19">
        <v>0</v>
      </c>
      <c r="M190" s="19">
        <v>0</v>
      </c>
      <c r="N190" s="19">
        <v>2406046062</v>
      </c>
      <c r="O190" s="19">
        <v>0</v>
      </c>
      <c r="P190" s="19">
        <v>0</v>
      </c>
      <c r="Q190" s="19">
        <v>0</v>
      </c>
      <c r="R190" s="19">
        <v>185998459.22999999</v>
      </c>
      <c r="S190" s="19">
        <v>185998459.22999999</v>
      </c>
      <c r="T190" s="19">
        <v>2220047602.77</v>
      </c>
      <c r="U190" s="19">
        <v>2220047602.77</v>
      </c>
      <c r="V190" s="19">
        <v>0</v>
      </c>
      <c r="W190" s="19">
        <v>2220047602.77</v>
      </c>
      <c r="X190" s="20">
        <f t="shared" si="15"/>
        <v>7.7304612811689377E-2</v>
      </c>
      <c r="Y190" s="20">
        <f t="shared" si="16"/>
        <v>0</v>
      </c>
      <c r="Z190" s="21">
        <f t="shared" si="17"/>
        <v>7.7304612811689377E-2</v>
      </c>
    </row>
    <row r="191" spans="1:26" outlineLevel="4" x14ac:dyDescent="0.25">
      <c r="A191" s="15" t="s">
        <v>236</v>
      </c>
      <c r="B191" s="16" t="s">
        <v>251</v>
      </c>
      <c r="C191" s="16" t="s">
        <v>36</v>
      </c>
      <c r="D191" s="16" t="s">
        <v>40</v>
      </c>
      <c r="E191" s="16"/>
      <c r="F191" s="16" t="s">
        <v>38</v>
      </c>
      <c r="G191" s="16">
        <v>1111</v>
      </c>
      <c r="H191" s="16">
        <v>3480</v>
      </c>
      <c r="I191" s="17" t="s">
        <v>41</v>
      </c>
      <c r="J191" s="18">
        <v>2149874</v>
      </c>
      <c r="K191" s="19">
        <v>2149874</v>
      </c>
      <c r="L191" s="19">
        <v>0</v>
      </c>
      <c r="M191" s="19">
        <v>0</v>
      </c>
      <c r="N191" s="19">
        <v>2149874</v>
      </c>
      <c r="O191" s="19">
        <v>0</v>
      </c>
      <c r="P191" s="19">
        <v>0</v>
      </c>
      <c r="Q191" s="19">
        <v>0</v>
      </c>
      <c r="R191" s="19">
        <v>0</v>
      </c>
      <c r="S191" s="19">
        <v>0</v>
      </c>
      <c r="T191" s="19">
        <v>2149874</v>
      </c>
      <c r="U191" s="19">
        <v>2149874</v>
      </c>
      <c r="V191" s="19">
        <v>0</v>
      </c>
      <c r="W191" s="19">
        <v>2149874</v>
      </c>
      <c r="X191" s="20">
        <f t="shared" si="15"/>
        <v>0</v>
      </c>
      <c r="Y191" s="20">
        <f t="shared" si="16"/>
        <v>0</v>
      </c>
      <c r="Z191" s="21">
        <f t="shared" si="17"/>
        <v>0</v>
      </c>
    </row>
    <row r="192" spans="1:26" outlineLevel="4" x14ac:dyDescent="0.25">
      <c r="A192" s="15" t="s">
        <v>236</v>
      </c>
      <c r="B192" s="16" t="s">
        <v>251</v>
      </c>
      <c r="C192" s="16" t="s">
        <v>36</v>
      </c>
      <c r="D192" s="16" t="s">
        <v>42</v>
      </c>
      <c r="E192" s="16"/>
      <c r="F192" s="16" t="s">
        <v>38</v>
      </c>
      <c r="G192" s="16">
        <v>1111</v>
      </c>
      <c r="H192" s="16">
        <v>3480</v>
      </c>
      <c r="I192" s="17" t="s">
        <v>43</v>
      </c>
      <c r="J192" s="18">
        <v>15623286</v>
      </c>
      <c r="K192" s="19">
        <v>15623286</v>
      </c>
      <c r="L192" s="19">
        <v>0</v>
      </c>
      <c r="M192" s="19">
        <v>0</v>
      </c>
      <c r="N192" s="19">
        <v>15623286</v>
      </c>
      <c r="O192" s="19">
        <v>0</v>
      </c>
      <c r="P192" s="19">
        <v>0</v>
      </c>
      <c r="Q192" s="19">
        <v>0</v>
      </c>
      <c r="R192" s="19">
        <v>556166.81000000006</v>
      </c>
      <c r="S192" s="19">
        <v>556166.81000000006</v>
      </c>
      <c r="T192" s="19">
        <v>15067119.189999999</v>
      </c>
      <c r="U192" s="19">
        <v>15067119.189999999</v>
      </c>
      <c r="V192" s="19">
        <v>0</v>
      </c>
      <c r="W192" s="19">
        <v>15067119.189999999</v>
      </c>
      <c r="X192" s="20">
        <f t="shared" si="15"/>
        <v>3.5598580861926236E-2</v>
      </c>
      <c r="Y192" s="20">
        <f t="shared" si="16"/>
        <v>0</v>
      </c>
      <c r="Z192" s="21">
        <f t="shared" si="17"/>
        <v>3.5598580861926236E-2</v>
      </c>
    </row>
    <row r="193" spans="1:26" outlineLevel="4" x14ac:dyDescent="0.25">
      <c r="A193" s="15" t="s">
        <v>236</v>
      </c>
      <c r="B193" s="16" t="s">
        <v>251</v>
      </c>
      <c r="C193" s="16" t="s">
        <v>36</v>
      </c>
      <c r="D193" s="16" t="s">
        <v>46</v>
      </c>
      <c r="E193" s="16"/>
      <c r="F193" s="16" t="s">
        <v>38</v>
      </c>
      <c r="G193" s="16">
        <v>1111</v>
      </c>
      <c r="H193" s="16">
        <v>3480</v>
      </c>
      <c r="I193" s="17" t="s">
        <v>47</v>
      </c>
      <c r="J193" s="18">
        <v>955012076</v>
      </c>
      <c r="K193" s="19">
        <v>955012076</v>
      </c>
      <c r="L193" s="19">
        <v>0</v>
      </c>
      <c r="M193" s="19">
        <v>0</v>
      </c>
      <c r="N193" s="19">
        <v>955012076</v>
      </c>
      <c r="O193" s="19">
        <v>0</v>
      </c>
      <c r="P193" s="19">
        <v>0</v>
      </c>
      <c r="Q193" s="19">
        <v>0</v>
      </c>
      <c r="R193" s="19">
        <v>74933220.319999993</v>
      </c>
      <c r="S193" s="19">
        <v>74933220.319999993</v>
      </c>
      <c r="T193" s="19">
        <v>880078855.67999995</v>
      </c>
      <c r="U193" s="19">
        <v>880078855.67999995</v>
      </c>
      <c r="V193" s="19">
        <v>0</v>
      </c>
      <c r="W193" s="19">
        <v>880078855.68000007</v>
      </c>
      <c r="X193" s="20">
        <f t="shared" si="15"/>
        <v>7.8463112879004052E-2</v>
      </c>
      <c r="Y193" s="20">
        <f t="shared" si="16"/>
        <v>0</v>
      </c>
      <c r="Z193" s="21">
        <f t="shared" si="17"/>
        <v>7.8463112879004052E-2</v>
      </c>
    </row>
    <row r="194" spans="1:26" ht="30" outlineLevel="4" x14ac:dyDescent="0.25">
      <c r="A194" s="15" t="s">
        <v>236</v>
      </c>
      <c r="B194" s="16" t="s">
        <v>251</v>
      </c>
      <c r="C194" s="16" t="s">
        <v>36</v>
      </c>
      <c r="D194" s="16" t="s">
        <v>48</v>
      </c>
      <c r="E194" s="16"/>
      <c r="F194" s="16" t="s">
        <v>38</v>
      </c>
      <c r="G194" s="16">
        <v>1111</v>
      </c>
      <c r="H194" s="16">
        <v>3480</v>
      </c>
      <c r="I194" s="17" t="s">
        <v>49</v>
      </c>
      <c r="J194" s="18">
        <v>1299215087</v>
      </c>
      <c r="K194" s="19">
        <v>1299215087</v>
      </c>
      <c r="L194" s="19">
        <v>0</v>
      </c>
      <c r="M194" s="19">
        <v>0</v>
      </c>
      <c r="N194" s="19">
        <v>1299215087</v>
      </c>
      <c r="O194" s="19">
        <v>0</v>
      </c>
      <c r="P194" s="19">
        <v>0</v>
      </c>
      <c r="Q194" s="19">
        <v>0</v>
      </c>
      <c r="R194" s="19">
        <v>94499091.209999993</v>
      </c>
      <c r="S194" s="19">
        <v>94499091.209999993</v>
      </c>
      <c r="T194" s="19">
        <v>1204715995.79</v>
      </c>
      <c r="U194" s="19">
        <v>1204715995.79</v>
      </c>
      <c r="V194" s="19">
        <v>0</v>
      </c>
      <c r="W194" s="19">
        <v>1204715995.79</v>
      </c>
      <c r="X194" s="20">
        <f t="shared" si="15"/>
        <v>7.2735524822303721E-2</v>
      </c>
      <c r="Y194" s="20">
        <f t="shared" si="16"/>
        <v>0</v>
      </c>
      <c r="Z194" s="21">
        <f t="shared" si="17"/>
        <v>7.2735524822303721E-2</v>
      </c>
    </row>
    <row r="195" spans="1:26" outlineLevel="4" x14ac:dyDescent="0.25">
      <c r="A195" s="15" t="s">
        <v>236</v>
      </c>
      <c r="B195" s="16" t="s">
        <v>251</v>
      </c>
      <c r="C195" s="16" t="s">
        <v>36</v>
      </c>
      <c r="D195" s="16" t="s">
        <v>50</v>
      </c>
      <c r="E195" s="16"/>
      <c r="F195" s="16">
        <v>280</v>
      </c>
      <c r="G195" s="16">
        <v>1111</v>
      </c>
      <c r="H195" s="16">
        <v>3480</v>
      </c>
      <c r="I195" s="17" t="s">
        <v>51</v>
      </c>
      <c r="J195" s="18">
        <v>488305337</v>
      </c>
      <c r="K195" s="19">
        <v>488305337</v>
      </c>
      <c r="L195" s="19">
        <v>0</v>
      </c>
      <c r="M195" s="19">
        <v>0</v>
      </c>
      <c r="N195" s="19">
        <v>488305337</v>
      </c>
      <c r="O195" s="19">
        <v>0</v>
      </c>
      <c r="P195" s="19">
        <v>0</v>
      </c>
      <c r="Q195" s="19">
        <v>0</v>
      </c>
      <c r="R195" s="19">
        <v>0</v>
      </c>
      <c r="S195" s="19">
        <v>0</v>
      </c>
      <c r="T195" s="19">
        <v>488305337</v>
      </c>
      <c r="U195" s="19">
        <v>488305337</v>
      </c>
      <c r="V195" s="19">
        <v>0</v>
      </c>
      <c r="W195" s="19">
        <v>488305337</v>
      </c>
      <c r="X195" s="20">
        <f t="shared" si="15"/>
        <v>0</v>
      </c>
      <c r="Y195" s="20">
        <f t="shared" si="16"/>
        <v>0</v>
      </c>
      <c r="Z195" s="21">
        <f t="shared" si="17"/>
        <v>0</v>
      </c>
    </row>
    <row r="196" spans="1:26" outlineLevel="4" x14ac:dyDescent="0.25">
      <c r="A196" s="15" t="s">
        <v>236</v>
      </c>
      <c r="B196" s="16" t="s">
        <v>251</v>
      </c>
      <c r="C196" s="16" t="s">
        <v>36</v>
      </c>
      <c r="D196" s="16" t="s">
        <v>52</v>
      </c>
      <c r="E196" s="16"/>
      <c r="F196" s="16" t="s">
        <v>38</v>
      </c>
      <c r="G196" s="16">
        <v>1111</v>
      </c>
      <c r="H196" s="16">
        <v>3480</v>
      </c>
      <c r="I196" s="17" t="s">
        <v>53</v>
      </c>
      <c r="J196" s="18">
        <v>470181302</v>
      </c>
      <c r="K196" s="19">
        <v>470181302</v>
      </c>
      <c r="L196" s="19">
        <v>0</v>
      </c>
      <c r="M196" s="19">
        <v>0</v>
      </c>
      <c r="N196" s="19">
        <v>470181302</v>
      </c>
      <c r="O196" s="19">
        <v>0</v>
      </c>
      <c r="P196" s="19">
        <v>18697700.379999999</v>
      </c>
      <c r="Q196" s="19">
        <v>0</v>
      </c>
      <c r="R196" s="19">
        <v>391833683.76999998</v>
      </c>
      <c r="S196" s="19">
        <v>391833683.76999998</v>
      </c>
      <c r="T196" s="19">
        <v>59649917.850000001</v>
      </c>
      <c r="U196" s="19">
        <v>59649917.850000001</v>
      </c>
      <c r="V196" s="19">
        <v>0</v>
      </c>
      <c r="W196" s="19">
        <v>59649917.850000024</v>
      </c>
      <c r="X196" s="20">
        <f t="shared" si="15"/>
        <v>0.83336721835442107</v>
      </c>
      <c r="Y196" s="20">
        <f t="shared" si="16"/>
        <v>3.9767001155652078E-2</v>
      </c>
      <c r="Z196" s="21">
        <f t="shared" si="17"/>
        <v>0.8731342195100732</v>
      </c>
    </row>
    <row r="197" spans="1:26" outlineLevel="4" x14ac:dyDescent="0.25">
      <c r="A197" s="15" t="s">
        <v>236</v>
      </c>
      <c r="B197" s="16" t="s">
        <v>251</v>
      </c>
      <c r="C197" s="16" t="s">
        <v>36</v>
      </c>
      <c r="D197" s="16" t="s">
        <v>54</v>
      </c>
      <c r="E197" s="16"/>
      <c r="F197" s="16" t="s">
        <v>38</v>
      </c>
      <c r="G197" s="16">
        <v>1111</v>
      </c>
      <c r="H197" s="16">
        <v>3480</v>
      </c>
      <c r="I197" s="17" t="s">
        <v>55</v>
      </c>
      <c r="J197" s="18">
        <v>632430954</v>
      </c>
      <c r="K197" s="19">
        <v>632430954</v>
      </c>
      <c r="L197" s="19">
        <v>0</v>
      </c>
      <c r="M197" s="19">
        <v>0</v>
      </c>
      <c r="N197" s="19">
        <v>632430954</v>
      </c>
      <c r="O197" s="19">
        <v>0</v>
      </c>
      <c r="P197" s="19">
        <v>0</v>
      </c>
      <c r="Q197" s="19">
        <v>0</v>
      </c>
      <c r="R197" s="19">
        <v>47384892.899999999</v>
      </c>
      <c r="S197" s="19">
        <v>47384892.899999999</v>
      </c>
      <c r="T197" s="19">
        <v>585046061.10000002</v>
      </c>
      <c r="U197" s="19">
        <v>585046061.10000002</v>
      </c>
      <c r="V197" s="19">
        <v>0</v>
      </c>
      <c r="W197" s="19">
        <v>585046061.10000002</v>
      </c>
      <c r="X197" s="20">
        <f t="shared" si="15"/>
        <v>7.4925005805455872E-2</v>
      </c>
      <c r="Y197" s="20">
        <f t="shared" si="16"/>
        <v>0</v>
      </c>
      <c r="Z197" s="21">
        <f t="shared" si="17"/>
        <v>7.4925005805455872E-2</v>
      </c>
    </row>
    <row r="198" spans="1:26" ht="30" outlineLevel="4" x14ac:dyDescent="0.25">
      <c r="A198" s="15" t="s">
        <v>236</v>
      </c>
      <c r="B198" s="16" t="s">
        <v>251</v>
      </c>
      <c r="C198" s="16" t="s">
        <v>36</v>
      </c>
      <c r="D198" s="16" t="s">
        <v>56</v>
      </c>
      <c r="E198" s="16" t="s">
        <v>57</v>
      </c>
      <c r="F198" s="16" t="s">
        <v>38</v>
      </c>
      <c r="G198" s="16">
        <v>1112</v>
      </c>
      <c r="H198" s="16">
        <v>3480</v>
      </c>
      <c r="I198" s="17" t="s">
        <v>58</v>
      </c>
      <c r="J198" s="18">
        <v>540865175</v>
      </c>
      <c r="K198" s="19">
        <v>540865175</v>
      </c>
      <c r="L198" s="19">
        <v>0</v>
      </c>
      <c r="M198" s="19">
        <v>0</v>
      </c>
      <c r="N198" s="19">
        <v>540865175</v>
      </c>
      <c r="O198" s="19">
        <v>0</v>
      </c>
      <c r="P198" s="19">
        <v>495294746</v>
      </c>
      <c r="Q198" s="19">
        <v>0</v>
      </c>
      <c r="R198" s="19">
        <v>45570429</v>
      </c>
      <c r="S198" s="19">
        <v>45570429</v>
      </c>
      <c r="T198" s="19">
        <v>0</v>
      </c>
      <c r="U198" s="19">
        <v>0</v>
      </c>
      <c r="V198" s="19">
        <v>0</v>
      </c>
      <c r="W198" s="19">
        <v>0</v>
      </c>
      <c r="X198" s="20">
        <f t="shared" si="15"/>
        <v>8.4254692493374153E-2</v>
      </c>
      <c r="Y198" s="20">
        <f t="shared" si="16"/>
        <v>0.91574530750662586</v>
      </c>
      <c r="Z198" s="21">
        <f t="shared" si="17"/>
        <v>1</v>
      </c>
    </row>
    <row r="199" spans="1:26" ht="30" outlineLevel="4" x14ac:dyDescent="0.25">
      <c r="A199" s="15" t="s">
        <v>236</v>
      </c>
      <c r="B199" s="16" t="s">
        <v>251</v>
      </c>
      <c r="C199" s="16" t="s">
        <v>36</v>
      </c>
      <c r="D199" s="16" t="s">
        <v>59</v>
      </c>
      <c r="E199" s="16" t="s">
        <v>57</v>
      </c>
      <c r="F199" s="16" t="s">
        <v>38</v>
      </c>
      <c r="G199" s="16">
        <v>1112</v>
      </c>
      <c r="H199" s="16">
        <v>3480</v>
      </c>
      <c r="I199" s="17" t="s">
        <v>60</v>
      </c>
      <c r="J199" s="18">
        <v>29235955</v>
      </c>
      <c r="K199" s="19">
        <v>29235955</v>
      </c>
      <c r="L199" s="19">
        <v>0</v>
      </c>
      <c r="M199" s="19">
        <v>0</v>
      </c>
      <c r="N199" s="19">
        <v>29235955</v>
      </c>
      <c r="O199" s="19">
        <v>0</v>
      </c>
      <c r="P199" s="19">
        <v>26773284</v>
      </c>
      <c r="Q199" s="19">
        <v>0</v>
      </c>
      <c r="R199" s="19">
        <v>2462671</v>
      </c>
      <c r="S199" s="19">
        <v>2462671</v>
      </c>
      <c r="T199" s="19">
        <v>0</v>
      </c>
      <c r="U199" s="19">
        <v>0</v>
      </c>
      <c r="V199" s="19">
        <v>0</v>
      </c>
      <c r="W199" s="19">
        <v>0</v>
      </c>
      <c r="X199" s="20">
        <f t="shared" si="15"/>
        <v>8.4234327217975261E-2</v>
      </c>
      <c r="Y199" s="20">
        <f t="shared" si="16"/>
        <v>0.9157656727820247</v>
      </c>
      <c r="Z199" s="21">
        <f t="shared" si="17"/>
        <v>1</v>
      </c>
    </row>
    <row r="200" spans="1:26" ht="120" outlineLevel="4" x14ac:dyDescent="0.25">
      <c r="A200" s="15" t="s">
        <v>236</v>
      </c>
      <c r="B200" s="16" t="s">
        <v>251</v>
      </c>
      <c r="C200" s="16" t="s">
        <v>36</v>
      </c>
      <c r="D200" s="16" t="s">
        <v>61</v>
      </c>
      <c r="E200" s="16" t="s">
        <v>57</v>
      </c>
      <c r="F200" s="16" t="s">
        <v>38</v>
      </c>
      <c r="G200" s="16">
        <v>1112</v>
      </c>
      <c r="H200" s="16">
        <v>3480</v>
      </c>
      <c r="I200" s="17" t="s">
        <v>62</v>
      </c>
      <c r="J200" s="18">
        <v>95967502</v>
      </c>
      <c r="K200" s="19">
        <v>95967502</v>
      </c>
      <c r="L200" s="19">
        <v>0</v>
      </c>
      <c r="M200" s="19">
        <v>0</v>
      </c>
      <c r="N200" s="19">
        <v>95967502</v>
      </c>
      <c r="O200" s="19">
        <v>0</v>
      </c>
      <c r="P200" s="19">
        <v>88855353</v>
      </c>
      <c r="Q200" s="19">
        <v>0</v>
      </c>
      <c r="R200" s="19">
        <v>7112149</v>
      </c>
      <c r="S200" s="19">
        <v>7112149</v>
      </c>
      <c r="T200" s="19">
        <v>0</v>
      </c>
      <c r="U200" s="19">
        <v>0</v>
      </c>
      <c r="V200" s="19">
        <v>0</v>
      </c>
      <c r="W200" s="19">
        <v>0</v>
      </c>
      <c r="X200" s="20">
        <f t="shared" si="15"/>
        <v>7.4109973186548092E-2</v>
      </c>
      <c r="Y200" s="20">
        <f t="shared" si="16"/>
        <v>0.92589002681345189</v>
      </c>
      <c r="Z200" s="21">
        <f t="shared" si="17"/>
        <v>1</v>
      </c>
    </row>
    <row r="201" spans="1:26" ht="30" outlineLevel="4" x14ac:dyDescent="0.25">
      <c r="A201" s="15" t="s">
        <v>236</v>
      </c>
      <c r="B201" s="16" t="s">
        <v>251</v>
      </c>
      <c r="C201" s="16" t="s">
        <v>36</v>
      </c>
      <c r="D201" s="16" t="s">
        <v>63</v>
      </c>
      <c r="E201" s="16" t="s">
        <v>57</v>
      </c>
      <c r="F201" s="16" t="s">
        <v>38</v>
      </c>
      <c r="G201" s="16">
        <v>1112</v>
      </c>
      <c r="H201" s="16">
        <v>3480</v>
      </c>
      <c r="I201" s="17" t="s">
        <v>58</v>
      </c>
      <c r="J201" s="18">
        <v>87707867</v>
      </c>
      <c r="K201" s="19">
        <v>87707867</v>
      </c>
      <c r="L201" s="19">
        <v>0</v>
      </c>
      <c r="M201" s="19">
        <v>0</v>
      </c>
      <c r="N201" s="19">
        <v>87707867</v>
      </c>
      <c r="O201" s="19">
        <v>0</v>
      </c>
      <c r="P201" s="19">
        <v>72931794</v>
      </c>
      <c r="Q201" s="19">
        <v>0</v>
      </c>
      <c r="R201" s="19">
        <v>14776073</v>
      </c>
      <c r="S201" s="19">
        <v>14776073</v>
      </c>
      <c r="T201" s="19">
        <v>0</v>
      </c>
      <c r="U201" s="19">
        <v>0</v>
      </c>
      <c r="V201" s="19">
        <v>0</v>
      </c>
      <c r="W201" s="19">
        <v>0</v>
      </c>
      <c r="X201" s="20">
        <f t="shared" si="15"/>
        <v>0.16846918646419712</v>
      </c>
      <c r="Y201" s="20">
        <f t="shared" si="16"/>
        <v>0.83153081353580294</v>
      </c>
      <c r="Z201" s="21">
        <f t="shared" si="17"/>
        <v>1</v>
      </c>
    </row>
    <row r="202" spans="1:26" ht="30" outlineLevel="4" x14ac:dyDescent="0.25">
      <c r="A202" s="15" t="s">
        <v>236</v>
      </c>
      <c r="B202" s="16" t="s">
        <v>251</v>
      </c>
      <c r="C202" s="16" t="s">
        <v>36</v>
      </c>
      <c r="D202" s="16" t="s">
        <v>64</v>
      </c>
      <c r="E202" s="16" t="s">
        <v>57</v>
      </c>
      <c r="F202" s="16" t="s">
        <v>38</v>
      </c>
      <c r="G202" s="16">
        <v>1112</v>
      </c>
      <c r="H202" s="16">
        <v>3480</v>
      </c>
      <c r="I202" s="17" t="s">
        <v>58</v>
      </c>
      <c r="J202" s="18">
        <v>175415733</v>
      </c>
      <c r="K202" s="19">
        <v>175415733</v>
      </c>
      <c r="L202" s="19">
        <v>0</v>
      </c>
      <c r="M202" s="19">
        <v>0</v>
      </c>
      <c r="N202" s="19">
        <v>175415733</v>
      </c>
      <c r="O202" s="19">
        <v>0</v>
      </c>
      <c r="P202" s="19">
        <v>168027700</v>
      </c>
      <c r="Q202" s="19">
        <v>0</v>
      </c>
      <c r="R202" s="19">
        <v>7388033</v>
      </c>
      <c r="S202" s="19">
        <v>7388033</v>
      </c>
      <c r="T202" s="19">
        <v>0</v>
      </c>
      <c r="U202" s="19">
        <v>0</v>
      </c>
      <c r="V202" s="19">
        <v>0</v>
      </c>
      <c r="W202" s="19">
        <v>0</v>
      </c>
      <c r="X202" s="20">
        <f t="shared" ref="X202:X265" si="27">R202/N202</f>
        <v>4.2117276903548898E-2</v>
      </c>
      <c r="Y202" s="20">
        <f t="shared" ref="Y202:Y265" si="28">(O202+P202+Q202)/N202</f>
        <v>0.95788272309645106</v>
      </c>
      <c r="Z202" s="21">
        <f t="shared" ref="Z202:Z265" si="29">X202+Y202</f>
        <v>1</v>
      </c>
    </row>
    <row r="203" spans="1:26" ht="45" outlineLevel="4" x14ac:dyDescent="0.25">
      <c r="A203" s="15" t="s">
        <v>236</v>
      </c>
      <c r="B203" s="16" t="s">
        <v>251</v>
      </c>
      <c r="C203" s="16" t="s">
        <v>36</v>
      </c>
      <c r="D203" s="16" t="s">
        <v>65</v>
      </c>
      <c r="E203" s="16" t="s">
        <v>57</v>
      </c>
      <c r="F203" s="16" t="s">
        <v>38</v>
      </c>
      <c r="G203" s="16">
        <v>1112</v>
      </c>
      <c r="H203" s="16">
        <v>3480</v>
      </c>
      <c r="I203" s="17" t="s">
        <v>66</v>
      </c>
      <c r="J203" s="18">
        <v>271298609</v>
      </c>
      <c r="K203" s="19">
        <v>271298609</v>
      </c>
      <c r="L203" s="19">
        <v>0</v>
      </c>
      <c r="M203" s="19">
        <v>0</v>
      </c>
      <c r="N203" s="19">
        <v>271298609</v>
      </c>
      <c r="O203" s="19">
        <v>0</v>
      </c>
      <c r="P203" s="19">
        <v>271298609</v>
      </c>
      <c r="Q203" s="19">
        <v>0</v>
      </c>
      <c r="R203" s="19">
        <v>0</v>
      </c>
      <c r="S203" s="19">
        <v>0</v>
      </c>
      <c r="T203" s="19">
        <v>0</v>
      </c>
      <c r="U203" s="19">
        <v>0</v>
      </c>
      <c r="V203" s="19">
        <v>0</v>
      </c>
      <c r="W203" s="19">
        <v>0</v>
      </c>
      <c r="X203" s="20">
        <f t="shared" si="27"/>
        <v>0</v>
      </c>
      <c r="Y203" s="20">
        <f t="shared" si="28"/>
        <v>1</v>
      </c>
      <c r="Z203" s="21">
        <f t="shared" si="29"/>
        <v>1</v>
      </c>
    </row>
    <row r="204" spans="1:26" outlineLevel="3" x14ac:dyDescent="0.25">
      <c r="A204" s="22"/>
      <c r="B204" s="23"/>
      <c r="C204" s="23" t="s">
        <v>67</v>
      </c>
      <c r="D204" s="23"/>
      <c r="E204" s="23"/>
      <c r="F204" s="23"/>
      <c r="G204" s="23"/>
      <c r="H204" s="23"/>
      <c r="I204" s="24"/>
      <c r="J204" s="25">
        <f t="shared" ref="J204:W204" si="30">SUBTOTAL(9,J190:J203)</f>
        <v>7469454819</v>
      </c>
      <c r="K204" s="26">
        <f t="shared" si="30"/>
        <v>7469454819</v>
      </c>
      <c r="L204" s="26">
        <f t="shared" si="30"/>
        <v>0</v>
      </c>
      <c r="M204" s="26">
        <f t="shared" si="30"/>
        <v>0</v>
      </c>
      <c r="N204" s="26">
        <f t="shared" si="30"/>
        <v>7469454819</v>
      </c>
      <c r="O204" s="26">
        <f t="shared" si="30"/>
        <v>0</v>
      </c>
      <c r="P204" s="26">
        <f t="shared" si="30"/>
        <v>1141879186.3800001</v>
      </c>
      <c r="Q204" s="26">
        <f t="shared" si="30"/>
        <v>0</v>
      </c>
      <c r="R204" s="26">
        <f t="shared" si="30"/>
        <v>872514869.23999989</v>
      </c>
      <c r="S204" s="26">
        <f t="shared" si="30"/>
        <v>872514869.23999989</v>
      </c>
      <c r="T204" s="26">
        <f t="shared" si="30"/>
        <v>5455060763.3800011</v>
      </c>
      <c r="U204" s="26">
        <f t="shared" si="30"/>
        <v>5455060763.3800011</v>
      </c>
      <c r="V204" s="26">
        <f t="shared" si="30"/>
        <v>0</v>
      </c>
      <c r="W204" s="26">
        <f t="shared" si="30"/>
        <v>5455060763.3800011</v>
      </c>
      <c r="X204" s="27">
        <f t="shared" si="27"/>
        <v>0.11681105119219544</v>
      </c>
      <c r="Y204" s="27">
        <f t="shared" si="28"/>
        <v>0.15287316330977865</v>
      </c>
      <c r="Z204" s="28">
        <f t="shared" si="29"/>
        <v>0.26968421450197411</v>
      </c>
    </row>
    <row r="205" spans="1:26" outlineLevel="4" x14ac:dyDescent="0.25">
      <c r="A205" s="15" t="s">
        <v>236</v>
      </c>
      <c r="B205" s="16" t="s">
        <v>251</v>
      </c>
      <c r="C205" s="16" t="s">
        <v>68</v>
      </c>
      <c r="D205" s="16" t="s">
        <v>71</v>
      </c>
      <c r="E205" s="16"/>
      <c r="F205" s="16" t="s">
        <v>38</v>
      </c>
      <c r="G205" s="16">
        <v>1120</v>
      </c>
      <c r="H205" s="16">
        <v>3480</v>
      </c>
      <c r="I205" s="17" t="s">
        <v>72</v>
      </c>
      <c r="J205" s="18">
        <v>55000000</v>
      </c>
      <c r="K205" s="19">
        <v>55000000</v>
      </c>
      <c r="L205" s="19">
        <v>0</v>
      </c>
      <c r="M205" s="19">
        <v>0</v>
      </c>
      <c r="N205" s="19">
        <v>55000000</v>
      </c>
      <c r="O205" s="19">
        <v>0</v>
      </c>
      <c r="P205" s="19">
        <v>3640000</v>
      </c>
      <c r="Q205" s="19">
        <v>0</v>
      </c>
      <c r="R205" s="19">
        <v>0</v>
      </c>
      <c r="S205" s="19">
        <v>0</v>
      </c>
      <c r="T205" s="19">
        <v>-3640000</v>
      </c>
      <c r="U205" s="19">
        <v>51360000</v>
      </c>
      <c r="V205" s="19">
        <v>0</v>
      </c>
      <c r="W205" s="19">
        <v>51360000</v>
      </c>
      <c r="X205" s="20">
        <f t="shared" si="27"/>
        <v>0</v>
      </c>
      <c r="Y205" s="20">
        <f t="shared" si="28"/>
        <v>6.6181818181818175E-2</v>
      </c>
      <c r="Z205" s="21">
        <f t="shared" si="29"/>
        <v>6.6181818181818175E-2</v>
      </c>
    </row>
    <row r="206" spans="1:26" outlineLevel="4" x14ac:dyDescent="0.25">
      <c r="A206" s="15" t="s">
        <v>236</v>
      </c>
      <c r="B206" s="16" t="s">
        <v>251</v>
      </c>
      <c r="C206" s="16" t="s">
        <v>68</v>
      </c>
      <c r="D206" s="16" t="s">
        <v>75</v>
      </c>
      <c r="E206" s="16"/>
      <c r="F206" s="16" t="s">
        <v>38</v>
      </c>
      <c r="G206" s="16">
        <v>1120</v>
      </c>
      <c r="H206" s="16">
        <v>3480</v>
      </c>
      <c r="I206" s="17" t="s">
        <v>76</v>
      </c>
      <c r="J206" s="18">
        <v>16650000</v>
      </c>
      <c r="K206" s="19">
        <v>16650000</v>
      </c>
      <c r="L206" s="19">
        <v>0</v>
      </c>
      <c r="M206" s="19">
        <v>0</v>
      </c>
      <c r="N206" s="19">
        <v>16650000</v>
      </c>
      <c r="O206" s="19">
        <v>0</v>
      </c>
      <c r="P206" s="19">
        <v>0</v>
      </c>
      <c r="Q206" s="19">
        <v>0</v>
      </c>
      <c r="R206" s="19">
        <v>0</v>
      </c>
      <c r="S206" s="19">
        <v>0</v>
      </c>
      <c r="T206" s="19">
        <v>8341697</v>
      </c>
      <c r="U206" s="19">
        <v>16650000</v>
      </c>
      <c r="V206" s="19">
        <v>0</v>
      </c>
      <c r="W206" s="19">
        <v>16650000</v>
      </c>
      <c r="X206" s="20">
        <f t="shared" si="27"/>
        <v>0</v>
      </c>
      <c r="Y206" s="20">
        <f t="shared" si="28"/>
        <v>0</v>
      </c>
      <c r="Z206" s="21">
        <f t="shared" si="29"/>
        <v>0</v>
      </c>
    </row>
    <row r="207" spans="1:26" ht="135" outlineLevel="4" x14ac:dyDescent="0.25">
      <c r="A207" s="15" t="s">
        <v>236</v>
      </c>
      <c r="B207" s="16" t="s">
        <v>251</v>
      </c>
      <c r="C207" s="16" t="s">
        <v>68</v>
      </c>
      <c r="D207" s="16" t="s">
        <v>81</v>
      </c>
      <c r="E207" s="16"/>
      <c r="F207" s="16" t="s">
        <v>38</v>
      </c>
      <c r="G207" s="16">
        <v>1120</v>
      </c>
      <c r="H207" s="16">
        <v>3480</v>
      </c>
      <c r="I207" s="17" t="s">
        <v>252</v>
      </c>
      <c r="J207" s="18">
        <v>260000000</v>
      </c>
      <c r="K207" s="19">
        <v>260000000</v>
      </c>
      <c r="L207" s="19">
        <v>0</v>
      </c>
      <c r="M207" s="19">
        <v>0</v>
      </c>
      <c r="N207" s="19">
        <v>260000000</v>
      </c>
      <c r="O207" s="19">
        <v>0</v>
      </c>
      <c r="P207" s="19">
        <v>0</v>
      </c>
      <c r="Q207" s="19">
        <v>0</v>
      </c>
      <c r="R207" s="19">
        <v>0</v>
      </c>
      <c r="S207" s="19">
        <v>0</v>
      </c>
      <c r="T207" s="19">
        <v>60000000</v>
      </c>
      <c r="U207" s="19">
        <v>260000000</v>
      </c>
      <c r="V207" s="19">
        <v>0</v>
      </c>
      <c r="W207" s="19">
        <v>260000000</v>
      </c>
      <c r="X207" s="20">
        <f t="shared" si="27"/>
        <v>0</v>
      </c>
      <c r="Y207" s="20">
        <f t="shared" si="28"/>
        <v>0</v>
      </c>
      <c r="Z207" s="21">
        <f t="shared" si="29"/>
        <v>0</v>
      </c>
    </row>
    <row r="208" spans="1:26" ht="90" outlineLevel="4" x14ac:dyDescent="0.25">
      <c r="A208" s="15" t="s">
        <v>236</v>
      </c>
      <c r="B208" s="16" t="s">
        <v>251</v>
      </c>
      <c r="C208" s="16" t="s">
        <v>68</v>
      </c>
      <c r="D208" s="16" t="s">
        <v>184</v>
      </c>
      <c r="E208" s="16"/>
      <c r="F208" s="16" t="s">
        <v>38</v>
      </c>
      <c r="G208" s="16">
        <v>1120</v>
      </c>
      <c r="H208" s="16">
        <v>3480</v>
      </c>
      <c r="I208" s="17" t="s">
        <v>253</v>
      </c>
      <c r="J208" s="18">
        <v>50000000</v>
      </c>
      <c r="K208" s="19">
        <v>50000000</v>
      </c>
      <c r="L208" s="19">
        <v>0</v>
      </c>
      <c r="M208" s="19">
        <v>0</v>
      </c>
      <c r="N208" s="19">
        <v>50000000</v>
      </c>
      <c r="O208" s="19">
        <v>0</v>
      </c>
      <c r="P208" s="19">
        <v>9020000.1799999997</v>
      </c>
      <c r="Q208" s="19">
        <v>0</v>
      </c>
      <c r="R208" s="19">
        <v>0</v>
      </c>
      <c r="S208" s="19">
        <v>0</v>
      </c>
      <c r="T208" s="19">
        <v>-9020000.1799999997</v>
      </c>
      <c r="U208" s="19">
        <v>40979999.82</v>
      </c>
      <c r="V208" s="19">
        <v>0</v>
      </c>
      <c r="W208" s="19">
        <v>40979999.82</v>
      </c>
      <c r="X208" s="20">
        <f t="shared" si="27"/>
        <v>0</v>
      </c>
      <c r="Y208" s="20">
        <f t="shared" si="28"/>
        <v>0.1804000036</v>
      </c>
      <c r="Z208" s="21">
        <f t="shared" si="29"/>
        <v>0.1804000036</v>
      </c>
    </row>
    <row r="209" spans="1:26" outlineLevel="4" x14ac:dyDescent="0.25">
      <c r="A209" s="15" t="s">
        <v>236</v>
      </c>
      <c r="B209" s="16" t="s">
        <v>251</v>
      </c>
      <c r="C209" s="16" t="s">
        <v>68</v>
      </c>
      <c r="D209" s="16" t="s">
        <v>85</v>
      </c>
      <c r="E209" s="16"/>
      <c r="F209" s="16" t="s">
        <v>38</v>
      </c>
      <c r="G209" s="16">
        <v>1120</v>
      </c>
      <c r="H209" s="16">
        <v>3480</v>
      </c>
      <c r="I209" s="17" t="s">
        <v>86</v>
      </c>
      <c r="J209" s="18">
        <v>149481280</v>
      </c>
      <c r="K209" s="19">
        <v>149481280</v>
      </c>
      <c r="L209" s="19">
        <v>0</v>
      </c>
      <c r="M209" s="19">
        <v>0</v>
      </c>
      <c r="N209" s="19">
        <v>149481280</v>
      </c>
      <c r="O209" s="19">
        <v>0</v>
      </c>
      <c r="P209" s="19">
        <v>37087820</v>
      </c>
      <c r="Q209" s="19">
        <v>0</v>
      </c>
      <c r="R209" s="19">
        <v>282500</v>
      </c>
      <c r="S209" s="19">
        <v>282500</v>
      </c>
      <c r="T209" s="19">
        <v>0</v>
      </c>
      <c r="U209" s="19">
        <v>112110960</v>
      </c>
      <c r="V209" s="19">
        <v>0</v>
      </c>
      <c r="W209" s="19">
        <v>112110960</v>
      </c>
      <c r="X209" s="20">
        <f t="shared" si="27"/>
        <v>1.8898687514583765E-3</v>
      </c>
      <c r="Y209" s="20">
        <f t="shared" si="28"/>
        <v>0.24811013124854162</v>
      </c>
      <c r="Z209" s="21">
        <f t="shared" si="29"/>
        <v>0.25</v>
      </c>
    </row>
    <row r="210" spans="1:26" outlineLevel="4" x14ac:dyDescent="0.25">
      <c r="A210" s="15" t="s">
        <v>236</v>
      </c>
      <c r="B210" s="16" t="s">
        <v>251</v>
      </c>
      <c r="C210" s="16" t="s">
        <v>68</v>
      </c>
      <c r="D210" s="16" t="s">
        <v>186</v>
      </c>
      <c r="E210" s="16"/>
      <c r="F210" s="16" t="s">
        <v>38</v>
      </c>
      <c r="G210" s="16">
        <v>1120</v>
      </c>
      <c r="H210" s="16">
        <v>3480</v>
      </c>
      <c r="I210" s="17" t="s">
        <v>187</v>
      </c>
      <c r="J210" s="18">
        <v>4000000</v>
      </c>
      <c r="K210" s="19">
        <v>4000000</v>
      </c>
      <c r="L210" s="19">
        <v>0</v>
      </c>
      <c r="M210" s="19">
        <v>0</v>
      </c>
      <c r="N210" s="19">
        <v>4000000</v>
      </c>
      <c r="O210" s="19">
        <v>0</v>
      </c>
      <c r="P210" s="19">
        <v>0</v>
      </c>
      <c r="Q210" s="19">
        <v>0</v>
      </c>
      <c r="R210" s="19">
        <v>0</v>
      </c>
      <c r="S210" s="19">
        <v>0</v>
      </c>
      <c r="T210" s="19">
        <v>0</v>
      </c>
      <c r="U210" s="19">
        <v>4000000</v>
      </c>
      <c r="V210" s="19">
        <v>0</v>
      </c>
      <c r="W210" s="19">
        <v>4000000</v>
      </c>
      <c r="X210" s="20">
        <f t="shared" si="27"/>
        <v>0</v>
      </c>
      <c r="Y210" s="20">
        <f t="shared" si="28"/>
        <v>0</v>
      </c>
      <c r="Z210" s="21">
        <f t="shared" si="29"/>
        <v>0</v>
      </c>
    </row>
    <row r="211" spans="1:26" ht="180" outlineLevel="4" x14ac:dyDescent="0.25">
      <c r="A211" s="15" t="s">
        <v>236</v>
      </c>
      <c r="B211" s="16" t="s">
        <v>251</v>
      </c>
      <c r="C211" s="16" t="s">
        <v>68</v>
      </c>
      <c r="D211" s="16" t="s">
        <v>254</v>
      </c>
      <c r="E211" s="16"/>
      <c r="F211" s="16" t="s">
        <v>38</v>
      </c>
      <c r="G211" s="16">
        <v>1120</v>
      </c>
      <c r="H211" s="16">
        <v>3480</v>
      </c>
      <c r="I211" s="17" t="s">
        <v>255</v>
      </c>
      <c r="J211" s="18">
        <v>38419000</v>
      </c>
      <c r="K211" s="19">
        <v>38419000</v>
      </c>
      <c r="L211" s="19">
        <v>0</v>
      </c>
      <c r="M211" s="19">
        <v>0</v>
      </c>
      <c r="N211" s="19">
        <v>38419000</v>
      </c>
      <c r="O211" s="19">
        <v>0</v>
      </c>
      <c r="P211" s="19">
        <v>4192230</v>
      </c>
      <c r="Q211" s="19">
        <v>0</v>
      </c>
      <c r="R211" s="19">
        <v>0</v>
      </c>
      <c r="S211" s="19">
        <v>0</v>
      </c>
      <c r="T211" s="19">
        <v>4452015</v>
      </c>
      <c r="U211" s="19">
        <v>34226770</v>
      </c>
      <c r="V211" s="19">
        <v>0</v>
      </c>
      <c r="W211" s="19">
        <v>34226770</v>
      </c>
      <c r="X211" s="20">
        <f t="shared" si="27"/>
        <v>0</v>
      </c>
      <c r="Y211" s="20">
        <f t="shared" si="28"/>
        <v>0.1091186652437596</v>
      </c>
      <c r="Z211" s="21">
        <f t="shared" si="29"/>
        <v>0.1091186652437596</v>
      </c>
    </row>
    <row r="212" spans="1:26" outlineLevel="3" x14ac:dyDescent="0.25">
      <c r="A212" s="22"/>
      <c r="B212" s="23"/>
      <c r="C212" s="23" t="s">
        <v>91</v>
      </c>
      <c r="D212" s="23"/>
      <c r="E212" s="23"/>
      <c r="F212" s="23"/>
      <c r="G212" s="23"/>
      <c r="H212" s="23"/>
      <c r="I212" s="24"/>
      <c r="J212" s="25">
        <f t="shared" ref="J212:W212" si="31">SUBTOTAL(9,J205:J211)</f>
        <v>573550280</v>
      </c>
      <c r="K212" s="26">
        <f t="shared" si="31"/>
        <v>573550280</v>
      </c>
      <c r="L212" s="26">
        <f t="shared" si="31"/>
        <v>0</v>
      </c>
      <c r="M212" s="26">
        <f t="shared" si="31"/>
        <v>0</v>
      </c>
      <c r="N212" s="26">
        <f t="shared" si="31"/>
        <v>573550280</v>
      </c>
      <c r="O212" s="26">
        <f t="shared" si="31"/>
        <v>0</v>
      </c>
      <c r="P212" s="26">
        <f t="shared" si="31"/>
        <v>53940050.18</v>
      </c>
      <c r="Q212" s="26">
        <f t="shared" si="31"/>
        <v>0</v>
      </c>
      <c r="R212" s="26">
        <f t="shared" si="31"/>
        <v>282500</v>
      </c>
      <c r="S212" s="26">
        <f t="shared" si="31"/>
        <v>282500</v>
      </c>
      <c r="T212" s="26">
        <f t="shared" si="31"/>
        <v>60133711.82</v>
      </c>
      <c r="U212" s="26">
        <f t="shared" si="31"/>
        <v>519327729.81999999</v>
      </c>
      <c r="V212" s="26">
        <f t="shared" si="31"/>
        <v>0</v>
      </c>
      <c r="W212" s="26">
        <f t="shared" si="31"/>
        <v>519327729.81999999</v>
      </c>
      <c r="X212" s="27">
        <f t="shared" si="27"/>
        <v>4.9254618095557372E-4</v>
      </c>
      <c r="Y212" s="27">
        <f t="shared" si="28"/>
        <v>9.4045896342339855E-2</v>
      </c>
      <c r="Z212" s="28">
        <f t="shared" si="29"/>
        <v>9.4538442523295435E-2</v>
      </c>
    </row>
    <row r="213" spans="1:26" ht="30" outlineLevel="4" x14ac:dyDescent="0.25">
      <c r="A213" s="15" t="s">
        <v>236</v>
      </c>
      <c r="B213" s="16" t="s">
        <v>251</v>
      </c>
      <c r="C213" s="16" t="s">
        <v>92</v>
      </c>
      <c r="D213" s="16" t="s">
        <v>101</v>
      </c>
      <c r="E213" s="16"/>
      <c r="F213" s="16" t="s">
        <v>38</v>
      </c>
      <c r="G213" s="16">
        <v>1120</v>
      </c>
      <c r="H213" s="16">
        <v>3480</v>
      </c>
      <c r="I213" s="17" t="s">
        <v>102</v>
      </c>
      <c r="J213" s="18">
        <v>9699602</v>
      </c>
      <c r="K213" s="19">
        <v>9699602</v>
      </c>
      <c r="L213" s="19">
        <v>0</v>
      </c>
      <c r="M213" s="19">
        <v>0</v>
      </c>
      <c r="N213" s="19">
        <v>9699602</v>
      </c>
      <c r="O213" s="19">
        <v>0</v>
      </c>
      <c r="P213" s="19">
        <v>0</v>
      </c>
      <c r="Q213" s="19">
        <v>0</v>
      </c>
      <c r="R213" s="19">
        <v>0</v>
      </c>
      <c r="S213" s="19">
        <v>0</v>
      </c>
      <c r="T213" s="19">
        <v>0</v>
      </c>
      <c r="U213" s="19">
        <v>9699602</v>
      </c>
      <c r="V213" s="19">
        <v>0</v>
      </c>
      <c r="W213" s="19">
        <v>9699602</v>
      </c>
      <c r="X213" s="20">
        <f t="shared" si="27"/>
        <v>0</v>
      </c>
      <c r="Y213" s="20">
        <f t="shared" si="28"/>
        <v>0</v>
      </c>
      <c r="Z213" s="21">
        <f t="shared" si="29"/>
        <v>0</v>
      </c>
    </row>
    <row r="214" spans="1:26" ht="30" outlineLevel="4" x14ac:dyDescent="0.25">
      <c r="A214" s="15" t="s">
        <v>236</v>
      </c>
      <c r="B214" s="16" t="s">
        <v>251</v>
      </c>
      <c r="C214" s="16" t="s">
        <v>92</v>
      </c>
      <c r="D214" s="16" t="s">
        <v>105</v>
      </c>
      <c r="E214" s="16"/>
      <c r="F214" s="16" t="s">
        <v>38</v>
      </c>
      <c r="G214" s="16">
        <v>1120</v>
      </c>
      <c r="H214" s="16">
        <v>3480</v>
      </c>
      <c r="I214" s="17" t="s">
        <v>106</v>
      </c>
      <c r="J214" s="18">
        <v>75101200</v>
      </c>
      <c r="K214" s="19">
        <v>75101200</v>
      </c>
      <c r="L214" s="19">
        <v>0</v>
      </c>
      <c r="M214" s="19">
        <v>0</v>
      </c>
      <c r="N214" s="19">
        <v>75101200</v>
      </c>
      <c r="O214" s="19">
        <v>0</v>
      </c>
      <c r="P214" s="19">
        <v>9</v>
      </c>
      <c r="Q214" s="19">
        <v>0</v>
      </c>
      <c r="R214" s="19">
        <v>0</v>
      </c>
      <c r="S214" s="19">
        <v>0</v>
      </c>
      <c r="T214" s="19">
        <v>-9</v>
      </c>
      <c r="U214" s="19">
        <v>75101191</v>
      </c>
      <c r="V214" s="19">
        <v>0</v>
      </c>
      <c r="W214" s="19">
        <v>75101191</v>
      </c>
      <c r="X214" s="20">
        <f t="shared" si="27"/>
        <v>0</v>
      </c>
      <c r="Y214" s="20">
        <f t="shared" si="28"/>
        <v>1.1983829818964278E-7</v>
      </c>
      <c r="Z214" s="21">
        <f t="shared" si="29"/>
        <v>1.1983829818964278E-7</v>
      </c>
    </row>
    <row r="215" spans="1:26" ht="30" outlineLevel="4" x14ac:dyDescent="0.25">
      <c r="A215" s="15" t="s">
        <v>236</v>
      </c>
      <c r="B215" s="16" t="s">
        <v>251</v>
      </c>
      <c r="C215" s="16" t="s">
        <v>92</v>
      </c>
      <c r="D215" s="16" t="s">
        <v>216</v>
      </c>
      <c r="E215" s="16"/>
      <c r="F215" s="16" t="s">
        <v>38</v>
      </c>
      <c r="G215" s="16">
        <v>1120</v>
      </c>
      <c r="H215" s="16">
        <v>3480</v>
      </c>
      <c r="I215" s="17" t="s">
        <v>217</v>
      </c>
      <c r="J215" s="18">
        <v>42400000</v>
      </c>
      <c r="K215" s="19">
        <v>42400000</v>
      </c>
      <c r="L215" s="19">
        <v>0</v>
      </c>
      <c r="M215" s="19">
        <v>0</v>
      </c>
      <c r="N215" s="19">
        <v>42400000</v>
      </c>
      <c r="O215" s="19">
        <v>0</v>
      </c>
      <c r="P215" s="19">
        <v>0</v>
      </c>
      <c r="Q215" s="19">
        <v>0</v>
      </c>
      <c r="R215" s="19">
        <v>0</v>
      </c>
      <c r="S215" s="19">
        <v>0</v>
      </c>
      <c r="T215" s="19">
        <v>3000000</v>
      </c>
      <c r="U215" s="19">
        <v>42400000</v>
      </c>
      <c r="V215" s="19">
        <v>0</v>
      </c>
      <c r="W215" s="19">
        <v>42400000</v>
      </c>
      <c r="X215" s="20">
        <f t="shared" si="27"/>
        <v>0</v>
      </c>
      <c r="Y215" s="20">
        <f t="shared" si="28"/>
        <v>0</v>
      </c>
      <c r="Z215" s="21">
        <f t="shared" si="29"/>
        <v>0</v>
      </c>
    </row>
    <row r="216" spans="1:26" ht="30" outlineLevel="4" x14ac:dyDescent="0.25">
      <c r="A216" s="15" t="s">
        <v>236</v>
      </c>
      <c r="B216" s="16" t="s">
        <v>251</v>
      </c>
      <c r="C216" s="16" t="s">
        <v>92</v>
      </c>
      <c r="D216" s="16" t="s">
        <v>246</v>
      </c>
      <c r="E216" s="16"/>
      <c r="F216" s="16" t="s">
        <v>38</v>
      </c>
      <c r="G216" s="16">
        <v>1120</v>
      </c>
      <c r="H216" s="16">
        <v>3480</v>
      </c>
      <c r="I216" s="17" t="s">
        <v>247</v>
      </c>
      <c r="J216" s="18">
        <v>40485000</v>
      </c>
      <c r="K216" s="19">
        <v>40485000</v>
      </c>
      <c r="L216" s="19">
        <v>0</v>
      </c>
      <c r="M216" s="19">
        <v>0</v>
      </c>
      <c r="N216" s="19">
        <v>40485000</v>
      </c>
      <c r="O216" s="19">
        <v>0</v>
      </c>
      <c r="P216" s="19">
        <v>0</v>
      </c>
      <c r="Q216" s="19">
        <v>0</v>
      </c>
      <c r="R216" s="19">
        <v>0</v>
      </c>
      <c r="S216" s="19">
        <v>0</v>
      </c>
      <c r="T216" s="19">
        <v>34996226</v>
      </c>
      <c r="U216" s="19">
        <v>40485000</v>
      </c>
      <c r="V216" s="19">
        <v>0</v>
      </c>
      <c r="W216" s="19">
        <v>40485000</v>
      </c>
      <c r="X216" s="20">
        <f t="shared" si="27"/>
        <v>0</v>
      </c>
      <c r="Y216" s="20">
        <f t="shared" si="28"/>
        <v>0</v>
      </c>
      <c r="Z216" s="21">
        <f t="shared" si="29"/>
        <v>0</v>
      </c>
    </row>
    <row r="217" spans="1:26" ht="30" outlineLevel="4" x14ac:dyDescent="0.25">
      <c r="A217" s="15" t="s">
        <v>236</v>
      </c>
      <c r="B217" s="16" t="s">
        <v>251</v>
      </c>
      <c r="C217" s="16" t="s">
        <v>92</v>
      </c>
      <c r="D217" s="16" t="s">
        <v>218</v>
      </c>
      <c r="E217" s="16"/>
      <c r="F217" s="16" t="s">
        <v>38</v>
      </c>
      <c r="G217" s="16">
        <v>1120</v>
      </c>
      <c r="H217" s="16">
        <v>3480</v>
      </c>
      <c r="I217" s="17" t="s">
        <v>219</v>
      </c>
      <c r="J217" s="18">
        <v>120327500</v>
      </c>
      <c r="K217" s="19">
        <v>120327500</v>
      </c>
      <c r="L217" s="19">
        <v>0</v>
      </c>
      <c r="M217" s="19">
        <v>0</v>
      </c>
      <c r="N217" s="19">
        <v>120327500</v>
      </c>
      <c r="O217" s="19">
        <v>0</v>
      </c>
      <c r="P217" s="19">
        <v>189550</v>
      </c>
      <c r="Q217" s="19">
        <v>0</v>
      </c>
      <c r="R217" s="19">
        <v>0</v>
      </c>
      <c r="S217" s="19">
        <v>0</v>
      </c>
      <c r="T217" s="19">
        <v>28295450</v>
      </c>
      <c r="U217" s="19">
        <v>120137950</v>
      </c>
      <c r="V217" s="19">
        <v>0</v>
      </c>
      <c r="W217" s="19">
        <v>120137950</v>
      </c>
      <c r="X217" s="20">
        <f t="shared" si="27"/>
        <v>0</v>
      </c>
      <c r="Y217" s="20">
        <f t="shared" si="28"/>
        <v>1.5752841204213501E-3</v>
      </c>
      <c r="Z217" s="21">
        <f t="shared" si="29"/>
        <v>1.5752841204213501E-3</v>
      </c>
    </row>
    <row r="218" spans="1:26" outlineLevel="3" x14ac:dyDescent="0.25">
      <c r="A218" s="22"/>
      <c r="B218" s="23"/>
      <c r="C218" s="23" t="s">
        <v>109</v>
      </c>
      <c r="D218" s="23"/>
      <c r="E218" s="23"/>
      <c r="F218" s="23"/>
      <c r="G218" s="23"/>
      <c r="H218" s="23"/>
      <c r="I218" s="24"/>
      <c r="J218" s="25">
        <f t="shared" ref="J218:W218" si="32">SUBTOTAL(9,J213:J217)</f>
        <v>288013302</v>
      </c>
      <c r="K218" s="26">
        <f t="shared" si="32"/>
        <v>288013302</v>
      </c>
      <c r="L218" s="26">
        <f t="shared" si="32"/>
        <v>0</v>
      </c>
      <c r="M218" s="26">
        <f t="shared" si="32"/>
        <v>0</v>
      </c>
      <c r="N218" s="26">
        <f t="shared" si="32"/>
        <v>288013302</v>
      </c>
      <c r="O218" s="26">
        <f t="shared" si="32"/>
        <v>0</v>
      </c>
      <c r="P218" s="26">
        <f t="shared" si="32"/>
        <v>189559</v>
      </c>
      <c r="Q218" s="26">
        <f t="shared" si="32"/>
        <v>0</v>
      </c>
      <c r="R218" s="26">
        <f t="shared" si="32"/>
        <v>0</v>
      </c>
      <c r="S218" s="26">
        <f t="shared" si="32"/>
        <v>0</v>
      </c>
      <c r="T218" s="26">
        <f t="shared" si="32"/>
        <v>66291667</v>
      </c>
      <c r="U218" s="26">
        <f t="shared" si="32"/>
        <v>287823743</v>
      </c>
      <c r="V218" s="26">
        <f t="shared" si="32"/>
        <v>0</v>
      </c>
      <c r="W218" s="26">
        <f t="shared" si="32"/>
        <v>287823743</v>
      </c>
      <c r="X218" s="27">
        <f t="shared" si="27"/>
        <v>0</v>
      </c>
      <c r="Y218" s="27">
        <f t="shared" si="28"/>
        <v>6.581605734307369E-4</v>
      </c>
      <c r="Z218" s="28">
        <f t="shared" si="29"/>
        <v>6.581605734307369E-4</v>
      </c>
    </row>
    <row r="219" spans="1:26" ht="30" outlineLevel="4" x14ac:dyDescent="0.25">
      <c r="A219" s="15" t="s">
        <v>236</v>
      </c>
      <c r="B219" s="16" t="s">
        <v>251</v>
      </c>
      <c r="C219" s="16" t="s">
        <v>110</v>
      </c>
      <c r="D219" s="16" t="s">
        <v>220</v>
      </c>
      <c r="E219" s="16"/>
      <c r="F219" s="16">
        <v>280</v>
      </c>
      <c r="G219" s="16">
        <v>2210</v>
      </c>
      <c r="H219" s="16">
        <v>3480</v>
      </c>
      <c r="I219" s="17" t="s">
        <v>221</v>
      </c>
      <c r="J219" s="18">
        <v>150000000</v>
      </c>
      <c r="K219" s="19">
        <v>150000000</v>
      </c>
      <c r="L219" s="19">
        <v>0</v>
      </c>
      <c r="M219" s="19">
        <v>0</v>
      </c>
      <c r="N219" s="19">
        <v>150000000</v>
      </c>
      <c r="O219" s="19">
        <v>0</v>
      </c>
      <c r="P219" s="19">
        <v>0</v>
      </c>
      <c r="Q219" s="19">
        <v>0</v>
      </c>
      <c r="R219" s="19">
        <v>0</v>
      </c>
      <c r="S219" s="19">
        <v>0</v>
      </c>
      <c r="T219" s="19">
        <v>0</v>
      </c>
      <c r="U219" s="19">
        <v>150000000</v>
      </c>
      <c r="V219" s="19">
        <v>0</v>
      </c>
      <c r="W219" s="19">
        <v>150000000</v>
      </c>
      <c r="X219" s="20">
        <f t="shared" si="27"/>
        <v>0</v>
      </c>
      <c r="Y219" s="20">
        <f t="shared" si="28"/>
        <v>0</v>
      </c>
      <c r="Z219" s="21">
        <f t="shared" si="29"/>
        <v>0</v>
      </c>
    </row>
    <row r="220" spans="1:26" outlineLevel="4" x14ac:dyDescent="0.25">
      <c r="A220" s="15" t="s">
        <v>236</v>
      </c>
      <c r="B220" s="16" t="s">
        <v>251</v>
      </c>
      <c r="C220" s="16" t="s">
        <v>110</v>
      </c>
      <c r="D220" s="16" t="s">
        <v>111</v>
      </c>
      <c r="E220" s="16"/>
      <c r="F220" s="16">
        <v>280</v>
      </c>
      <c r="G220" s="16">
        <v>2210</v>
      </c>
      <c r="H220" s="16">
        <v>3480</v>
      </c>
      <c r="I220" s="17" t="s">
        <v>112</v>
      </c>
      <c r="J220" s="18">
        <v>2747500</v>
      </c>
      <c r="K220" s="19">
        <v>2747500</v>
      </c>
      <c r="L220" s="19">
        <v>0</v>
      </c>
      <c r="M220" s="19">
        <v>0</v>
      </c>
      <c r="N220" s="19">
        <v>2747500</v>
      </c>
      <c r="O220" s="19">
        <v>0</v>
      </c>
      <c r="P220" s="19">
        <v>0</v>
      </c>
      <c r="Q220" s="19">
        <v>0</v>
      </c>
      <c r="R220" s="19">
        <v>0</v>
      </c>
      <c r="S220" s="19">
        <v>0</v>
      </c>
      <c r="T220" s="19">
        <v>0</v>
      </c>
      <c r="U220" s="19">
        <v>2747500</v>
      </c>
      <c r="V220" s="19">
        <v>0</v>
      </c>
      <c r="W220" s="19">
        <v>2747500</v>
      </c>
      <c r="X220" s="20">
        <f t="shared" si="27"/>
        <v>0</v>
      </c>
      <c r="Y220" s="20">
        <f t="shared" si="28"/>
        <v>0</v>
      </c>
      <c r="Z220" s="21">
        <f t="shared" si="29"/>
        <v>0</v>
      </c>
    </row>
    <row r="221" spans="1:26" outlineLevel="4" x14ac:dyDescent="0.25">
      <c r="A221" s="15" t="s">
        <v>236</v>
      </c>
      <c r="B221" s="16" t="s">
        <v>251</v>
      </c>
      <c r="C221" s="16" t="s">
        <v>110</v>
      </c>
      <c r="D221" s="16" t="s">
        <v>113</v>
      </c>
      <c r="E221" s="16"/>
      <c r="F221" s="16">
        <v>280</v>
      </c>
      <c r="G221" s="16">
        <v>2210</v>
      </c>
      <c r="H221" s="16">
        <v>3480</v>
      </c>
      <c r="I221" s="17" t="s">
        <v>114</v>
      </c>
      <c r="J221" s="18">
        <v>396286728</v>
      </c>
      <c r="K221" s="19">
        <v>396286728</v>
      </c>
      <c r="L221" s="19">
        <v>0</v>
      </c>
      <c r="M221" s="19">
        <v>0</v>
      </c>
      <c r="N221" s="19">
        <v>396286728</v>
      </c>
      <c r="O221" s="19">
        <v>0</v>
      </c>
      <c r="P221" s="19">
        <v>0</v>
      </c>
      <c r="Q221" s="19">
        <v>0</v>
      </c>
      <c r="R221" s="19">
        <v>0</v>
      </c>
      <c r="S221" s="19">
        <v>0</v>
      </c>
      <c r="T221" s="19">
        <v>125828098</v>
      </c>
      <c r="U221" s="19">
        <v>396286728</v>
      </c>
      <c r="V221" s="19">
        <v>0</v>
      </c>
      <c r="W221" s="19">
        <v>396286728</v>
      </c>
      <c r="X221" s="20">
        <f t="shared" si="27"/>
        <v>0</v>
      </c>
      <c r="Y221" s="20">
        <f t="shared" si="28"/>
        <v>0</v>
      </c>
      <c r="Z221" s="21">
        <f t="shared" si="29"/>
        <v>0</v>
      </c>
    </row>
    <row r="222" spans="1:26" ht="30" outlineLevel="4" x14ac:dyDescent="0.25">
      <c r="A222" s="15" t="s">
        <v>236</v>
      </c>
      <c r="B222" s="16" t="s">
        <v>251</v>
      </c>
      <c r="C222" s="16" t="s">
        <v>110</v>
      </c>
      <c r="D222" s="16" t="s">
        <v>115</v>
      </c>
      <c r="E222" s="16"/>
      <c r="F222" s="16">
        <v>280</v>
      </c>
      <c r="G222" s="16">
        <v>2210</v>
      </c>
      <c r="H222" s="16">
        <v>3480</v>
      </c>
      <c r="I222" s="17" t="s">
        <v>116</v>
      </c>
      <c r="J222" s="18">
        <v>91411420</v>
      </c>
      <c r="K222" s="19">
        <v>91411420</v>
      </c>
      <c r="L222" s="19">
        <v>0</v>
      </c>
      <c r="M222" s="19">
        <v>0</v>
      </c>
      <c r="N222" s="19">
        <v>91411420</v>
      </c>
      <c r="O222" s="19">
        <v>0</v>
      </c>
      <c r="P222" s="19">
        <v>0</v>
      </c>
      <c r="Q222" s="19">
        <v>0</v>
      </c>
      <c r="R222" s="19">
        <v>0</v>
      </c>
      <c r="S222" s="19">
        <v>0</v>
      </c>
      <c r="T222" s="19">
        <v>0</v>
      </c>
      <c r="U222" s="19">
        <v>91411420</v>
      </c>
      <c r="V222" s="19">
        <v>0</v>
      </c>
      <c r="W222" s="19">
        <v>91411420</v>
      </c>
      <c r="X222" s="20">
        <f t="shared" si="27"/>
        <v>0</v>
      </c>
      <c r="Y222" s="20">
        <f t="shared" si="28"/>
        <v>0</v>
      </c>
      <c r="Z222" s="21">
        <f t="shared" si="29"/>
        <v>0</v>
      </c>
    </row>
    <row r="223" spans="1:26" outlineLevel="4" x14ac:dyDescent="0.25">
      <c r="A223" s="15" t="s">
        <v>236</v>
      </c>
      <c r="B223" s="16" t="s">
        <v>251</v>
      </c>
      <c r="C223" s="16" t="s">
        <v>110</v>
      </c>
      <c r="D223" s="16" t="s">
        <v>117</v>
      </c>
      <c r="E223" s="16"/>
      <c r="F223" s="16">
        <v>280</v>
      </c>
      <c r="G223" s="16">
        <v>2240</v>
      </c>
      <c r="H223" s="16">
        <v>3480</v>
      </c>
      <c r="I223" s="17" t="s">
        <v>118</v>
      </c>
      <c r="J223" s="18">
        <v>150000000</v>
      </c>
      <c r="K223" s="19">
        <v>150000000</v>
      </c>
      <c r="L223" s="19">
        <v>0</v>
      </c>
      <c r="M223" s="19">
        <v>0</v>
      </c>
      <c r="N223" s="19">
        <v>150000000</v>
      </c>
      <c r="O223" s="19">
        <v>0</v>
      </c>
      <c r="P223" s="19">
        <v>0</v>
      </c>
      <c r="Q223" s="19">
        <v>0</v>
      </c>
      <c r="R223" s="19">
        <v>0</v>
      </c>
      <c r="S223" s="19">
        <v>0</v>
      </c>
      <c r="T223" s="19">
        <v>47627673</v>
      </c>
      <c r="U223" s="19">
        <v>150000000</v>
      </c>
      <c r="V223" s="19">
        <v>0</v>
      </c>
      <c r="W223" s="19">
        <v>150000000</v>
      </c>
      <c r="X223" s="20">
        <f t="shared" si="27"/>
        <v>0</v>
      </c>
      <c r="Y223" s="20">
        <f t="shared" si="28"/>
        <v>0</v>
      </c>
      <c r="Z223" s="21">
        <f t="shared" si="29"/>
        <v>0</v>
      </c>
    </row>
    <row r="224" spans="1:26" outlineLevel="3" x14ac:dyDescent="0.25">
      <c r="A224" s="22"/>
      <c r="B224" s="23"/>
      <c r="C224" s="23" t="s">
        <v>119</v>
      </c>
      <c r="D224" s="23"/>
      <c r="E224" s="23"/>
      <c r="F224" s="23"/>
      <c r="G224" s="23"/>
      <c r="H224" s="23"/>
      <c r="I224" s="24"/>
      <c r="J224" s="25">
        <f t="shared" ref="J224:W224" si="33">SUBTOTAL(9,J219:J223)</f>
        <v>790445648</v>
      </c>
      <c r="K224" s="26">
        <f t="shared" si="33"/>
        <v>790445648</v>
      </c>
      <c r="L224" s="26">
        <f t="shared" si="33"/>
        <v>0</v>
      </c>
      <c r="M224" s="26">
        <f t="shared" si="33"/>
        <v>0</v>
      </c>
      <c r="N224" s="26">
        <f t="shared" si="33"/>
        <v>790445648</v>
      </c>
      <c r="O224" s="26">
        <f t="shared" si="33"/>
        <v>0</v>
      </c>
      <c r="P224" s="26">
        <f t="shared" si="33"/>
        <v>0</v>
      </c>
      <c r="Q224" s="26">
        <f t="shared" si="33"/>
        <v>0</v>
      </c>
      <c r="R224" s="26">
        <f t="shared" si="33"/>
        <v>0</v>
      </c>
      <c r="S224" s="26">
        <f t="shared" si="33"/>
        <v>0</v>
      </c>
      <c r="T224" s="26">
        <f t="shared" si="33"/>
        <v>173455771</v>
      </c>
      <c r="U224" s="26">
        <f t="shared" si="33"/>
        <v>790445648</v>
      </c>
      <c r="V224" s="26">
        <f t="shared" si="33"/>
        <v>0</v>
      </c>
      <c r="W224" s="26">
        <f t="shared" si="33"/>
        <v>790445648</v>
      </c>
      <c r="X224" s="27">
        <f t="shared" si="27"/>
        <v>0</v>
      </c>
      <c r="Y224" s="27">
        <f t="shared" si="28"/>
        <v>0</v>
      </c>
      <c r="Z224" s="28">
        <f t="shared" si="29"/>
        <v>0</v>
      </c>
    </row>
    <row r="225" spans="1:26" ht="120" outlineLevel="4" x14ac:dyDescent="0.25">
      <c r="A225" s="15" t="s">
        <v>236</v>
      </c>
      <c r="B225" s="16" t="s">
        <v>251</v>
      </c>
      <c r="C225" s="16" t="s">
        <v>120</v>
      </c>
      <c r="D225" s="16" t="s">
        <v>121</v>
      </c>
      <c r="E225" s="16" t="s">
        <v>57</v>
      </c>
      <c r="F225" s="16" t="s">
        <v>38</v>
      </c>
      <c r="G225" s="16">
        <v>1310</v>
      </c>
      <c r="H225" s="16">
        <v>3480</v>
      </c>
      <c r="I225" s="17" t="s">
        <v>122</v>
      </c>
      <c r="J225" s="18">
        <v>26078935</v>
      </c>
      <c r="K225" s="19">
        <v>26078935</v>
      </c>
      <c r="L225" s="19">
        <v>0</v>
      </c>
      <c r="M225" s="19">
        <v>0</v>
      </c>
      <c r="N225" s="19">
        <v>26078935</v>
      </c>
      <c r="O225" s="19">
        <v>0</v>
      </c>
      <c r="P225" s="19">
        <v>24178476.370000001</v>
      </c>
      <c r="Q225" s="19">
        <v>0</v>
      </c>
      <c r="R225" s="19">
        <v>1900458.63</v>
      </c>
      <c r="S225" s="19">
        <v>1900458.63</v>
      </c>
      <c r="T225" s="19">
        <v>0</v>
      </c>
      <c r="U225" s="19">
        <v>0</v>
      </c>
      <c r="V225" s="19">
        <v>0</v>
      </c>
      <c r="W225" s="19">
        <v>-9.3132257461547852E-10</v>
      </c>
      <c r="X225" s="20">
        <f t="shared" si="27"/>
        <v>7.2873322089264767E-2</v>
      </c>
      <c r="Y225" s="20">
        <f t="shared" si="28"/>
        <v>0.92712667791073533</v>
      </c>
      <c r="Z225" s="21">
        <f t="shared" si="29"/>
        <v>1</v>
      </c>
    </row>
    <row r="226" spans="1:26" ht="30" outlineLevel="4" x14ac:dyDescent="0.25">
      <c r="A226" s="15" t="s">
        <v>236</v>
      </c>
      <c r="B226" s="16" t="s">
        <v>251</v>
      </c>
      <c r="C226" s="16" t="s">
        <v>120</v>
      </c>
      <c r="D226" s="16" t="s">
        <v>121</v>
      </c>
      <c r="E226" s="16" t="s">
        <v>123</v>
      </c>
      <c r="F226" s="16" t="s">
        <v>38</v>
      </c>
      <c r="G226" s="16">
        <v>1310</v>
      </c>
      <c r="H226" s="16">
        <v>3480</v>
      </c>
      <c r="I226" s="17" t="s">
        <v>58</v>
      </c>
      <c r="J226" s="18">
        <v>14793063</v>
      </c>
      <c r="K226" s="19">
        <v>14793063</v>
      </c>
      <c r="L226" s="19">
        <v>0</v>
      </c>
      <c r="M226" s="19">
        <v>0</v>
      </c>
      <c r="N226" s="19">
        <v>14793063</v>
      </c>
      <c r="O226" s="19">
        <v>0</v>
      </c>
      <c r="P226" s="19">
        <v>13561724.779999999</v>
      </c>
      <c r="Q226" s="19">
        <v>0</v>
      </c>
      <c r="R226" s="19">
        <v>1231338.22</v>
      </c>
      <c r="S226" s="19">
        <v>1231338.22</v>
      </c>
      <c r="T226" s="19">
        <v>0</v>
      </c>
      <c r="U226" s="19">
        <v>0</v>
      </c>
      <c r="V226" s="19">
        <v>0</v>
      </c>
      <c r="W226" s="19">
        <v>6.9849193096160889E-10</v>
      </c>
      <c r="X226" s="20">
        <f t="shared" si="27"/>
        <v>8.3237543164657646E-2</v>
      </c>
      <c r="Y226" s="20">
        <f t="shared" si="28"/>
        <v>0.9167624568353423</v>
      </c>
      <c r="Z226" s="21">
        <f t="shared" si="29"/>
        <v>1</v>
      </c>
    </row>
    <row r="227" spans="1:26" ht="135" outlineLevel="4" x14ac:dyDescent="0.25">
      <c r="A227" s="15" t="s">
        <v>236</v>
      </c>
      <c r="B227" s="16" t="s">
        <v>251</v>
      </c>
      <c r="C227" s="16" t="s">
        <v>120</v>
      </c>
      <c r="D227" s="16" t="s">
        <v>121</v>
      </c>
      <c r="E227" s="16" t="s">
        <v>256</v>
      </c>
      <c r="F227" s="16" t="s">
        <v>38</v>
      </c>
      <c r="G227" s="16">
        <v>1310</v>
      </c>
      <c r="H227" s="16">
        <v>3480</v>
      </c>
      <c r="I227" s="17" t="s">
        <v>257</v>
      </c>
      <c r="J227" s="18">
        <v>72017917</v>
      </c>
      <c r="K227" s="19">
        <v>72017917</v>
      </c>
      <c r="L227" s="19">
        <v>0</v>
      </c>
      <c r="M227" s="19">
        <v>0</v>
      </c>
      <c r="N227" s="19">
        <v>72017917</v>
      </c>
      <c r="O227" s="19">
        <v>0</v>
      </c>
      <c r="P227" s="19">
        <v>0</v>
      </c>
      <c r="Q227" s="19">
        <v>0</v>
      </c>
      <c r="R227" s="19">
        <v>0</v>
      </c>
      <c r="S227" s="19">
        <v>0</v>
      </c>
      <c r="T227" s="19">
        <v>0</v>
      </c>
      <c r="U227" s="19">
        <v>72017917</v>
      </c>
      <c r="V227" s="19">
        <v>0</v>
      </c>
      <c r="W227" s="19">
        <v>72017917</v>
      </c>
      <c r="X227" s="20">
        <f t="shared" si="27"/>
        <v>0</v>
      </c>
      <c r="Y227" s="20">
        <f t="shared" si="28"/>
        <v>0</v>
      </c>
      <c r="Z227" s="21">
        <f t="shared" si="29"/>
        <v>0</v>
      </c>
    </row>
    <row r="228" spans="1:26" ht="45" outlineLevel="4" x14ac:dyDescent="0.25">
      <c r="A228" s="15" t="s">
        <v>236</v>
      </c>
      <c r="B228" s="16" t="s">
        <v>251</v>
      </c>
      <c r="C228" s="16" t="s">
        <v>120</v>
      </c>
      <c r="D228" s="16" t="s">
        <v>121</v>
      </c>
      <c r="E228" s="16" t="s">
        <v>124</v>
      </c>
      <c r="F228" s="16" t="s">
        <v>38</v>
      </c>
      <c r="G228" s="16">
        <v>1310</v>
      </c>
      <c r="H228" s="16">
        <v>3480</v>
      </c>
      <c r="I228" s="17" t="s">
        <v>66</v>
      </c>
      <c r="J228" s="18">
        <v>56671265</v>
      </c>
      <c r="K228" s="19">
        <v>56671265</v>
      </c>
      <c r="L228" s="19">
        <v>0</v>
      </c>
      <c r="M228" s="19">
        <v>0</v>
      </c>
      <c r="N228" s="19">
        <v>56671265</v>
      </c>
      <c r="O228" s="19">
        <v>0</v>
      </c>
      <c r="P228" s="19">
        <v>56671265</v>
      </c>
      <c r="Q228" s="19">
        <v>0</v>
      </c>
      <c r="R228" s="19">
        <v>0</v>
      </c>
      <c r="S228" s="19">
        <v>0</v>
      </c>
      <c r="T228" s="19">
        <v>0</v>
      </c>
      <c r="U228" s="19">
        <v>0</v>
      </c>
      <c r="V228" s="19">
        <v>0</v>
      </c>
      <c r="W228" s="19">
        <v>0</v>
      </c>
      <c r="X228" s="20">
        <f t="shared" si="27"/>
        <v>0</v>
      </c>
      <c r="Y228" s="20">
        <f t="shared" si="28"/>
        <v>1</v>
      </c>
      <c r="Z228" s="21">
        <f t="shared" si="29"/>
        <v>1</v>
      </c>
    </row>
    <row r="229" spans="1:26" ht="210" outlineLevel="4" x14ac:dyDescent="0.25">
      <c r="A229" s="15" t="s">
        <v>236</v>
      </c>
      <c r="B229" s="16" t="s">
        <v>251</v>
      </c>
      <c r="C229" s="16" t="s">
        <v>120</v>
      </c>
      <c r="D229" s="16" t="s">
        <v>121</v>
      </c>
      <c r="E229" s="16" t="s">
        <v>258</v>
      </c>
      <c r="F229" s="16" t="s">
        <v>38</v>
      </c>
      <c r="G229" s="16">
        <v>1310</v>
      </c>
      <c r="H229" s="16">
        <v>3480</v>
      </c>
      <c r="I229" s="17" t="s">
        <v>259</v>
      </c>
      <c r="J229" s="18">
        <v>24005972</v>
      </c>
      <c r="K229" s="19">
        <v>24005972</v>
      </c>
      <c r="L229" s="19">
        <v>0</v>
      </c>
      <c r="M229" s="19">
        <v>0</v>
      </c>
      <c r="N229" s="19">
        <v>24005972</v>
      </c>
      <c r="O229" s="19">
        <v>0</v>
      </c>
      <c r="P229" s="19">
        <v>0</v>
      </c>
      <c r="Q229" s="19">
        <v>0</v>
      </c>
      <c r="R229" s="19">
        <v>0</v>
      </c>
      <c r="S229" s="19">
        <v>0</v>
      </c>
      <c r="T229" s="19">
        <v>0</v>
      </c>
      <c r="U229" s="19">
        <v>24005972</v>
      </c>
      <c r="V229" s="19">
        <v>0</v>
      </c>
      <c r="W229" s="19">
        <v>24005972</v>
      </c>
      <c r="X229" s="20">
        <f t="shared" si="27"/>
        <v>0</v>
      </c>
      <c r="Y229" s="20">
        <f t="shared" si="28"/>
        <v>0</v>
      </c>
      <c r="Z229" s="21">
        <f t="shared" si="29"/>
        <v>0</v>
      </c>
    </row>
    <row r="230" spans="1:26" ht="210" outlineLevel="4" x14ac:dyDescent="0.25">
      <c r="A230" s="15" t="s">
        <v>236</v>
      </c>
      <c r="B230" s="16" t="s">
        <v>251</v>
      </c>
      <c r="C230" s="16" t="s">
        <v>120</v>
      </c>
      <c r="D230" s="16" t="s">
        <v>121</v>
      </c>
      <c r="E230" s="16" t="s">
        <v>260</v>
      </c>
      <c r="F230" s="16" t="s">
        <v>38</v>
      </c>
      <c r="G230" s="16">
        <v>1310</v>
      </c>
      <c r="H230" s="16">
        <v>3480</v>
      </c>
      <c r="I230" s="17" t="s">
        <v>261</v>
      </c>
      <c r="J230" s="18">
        <v>300000000</v>
      </c>
      <c r="K230" s="19">
        <v>300000000</v>
      </c>
      <c r="L230" s="19">
        <v>0</v>
      </c>
      <c r="M230" s="19">
        <v>0</v>
      </c>
      <c r="N230" s="19">
        <v>300000000</v>
      </c>
      <c r="O230" s="19">
        <v>0</v>
      </c>
      <c r="P230" s="19">
        <v>0</v>
      </c>
      <c r="Q230" s="19">
        <v>0</v>
      </c>
      <c r="R230" s="19">
        <v>0</v>
      </c>
      <c r="S230" s="19">
        <v>0</v>
      </c>
      <c r="T230" s="19">
        <v>0</v>
      </c>
      <c r="U230" s="19">
        <v>300000000</v>
      </c>
      <c r="V230" s="19">
        <v>0</v>
      </c>
      <c r="W230" s="19">
        <v>300000000</v>
      </c>
      <c r="X230" s="20">
        <f t="shared" si="27"/>
        <v>0</v>
      </c>
      <c r="Y230" s="20">
        <f t="shared" si="28"/>
        <v>0</v>
      </c>
      <c r="Z230" s="21">
        <f t="shared" si="29"/>
        <v>0</v>
      </c>
    </row>
    <row r="231" spans="1:26" ht="135" outlineLevel="4" x14ac:dyDescent="0.25">
      <c r="A231" s="15" t="s">
        <v>236</v>
      </c>
      <c r="B231" s="16" t="s">
        <v>251</v>
      </c>
      <c r="C231" s="16" t="s">
        <v>120</v>
      </c>
      <c r="D231" s="16" t="s">
        <v>121</v>
      </c>
      <c r="E231" s="16" t="s">
        <v>262</v>
      </c>
      <c r="F231" s="16" t="s">
        <v>38</v>
      </c>
      <c r="G231" s="16">
        <v>1310</v>
      </c>
      <c r="H231" s="16">
        <v>3480</v>
      </c>
      <c r="I231" s="17" t="s">
        <v>263</v>
      </c>
      <c r="J231" s="18">
        <v>265000000</v>
      </c>
      <c r="K231" s="19">
        <v>265000000</v>
      </c>
      <c r="L231" s="19">
        <v>0</v>
      </c>
      <c r="M231" s="19">
        <v>0</v>
      </c>
      <c r="N231" s="19">
        <v>265000000</v>
      </c>
      <c r="O231" s="19">
        <v>0</v>
      </c>
      <c r="P231" s="19">
        <v>50000000</v>
      </c>
      <c r="Q231" s="19">
        <v>0</v>
      </c>
      <c r="R231" s="19">
        <v>0</v>
      </c>
      <c r="S231" s="19">
        <v>0</v>
      </c>
      <c r="T231" s="19">
        <v>0</v>
      </c>
      <c r="U231" s="19">
        <v>215000000</v>
      </c>
      <c r="V231" s="19">
        <v>0</v>
      </c>
      <c r="W231" s="19">
        <v>215000000</v>
      </c>
      <c r="X231" s="20">
        <f t="shared" si="27"/>
        <v>0</v>
      </c>
      <c r="Y231" s="20">
        <f t="shared" si="28"/>
        <v>0.18867924528301888</v>
      </c>
      <c r="Z231" s="21">
        <f t="shared" si="29"/>
        <v>0.18867924528301888</v>
      </c>
    </row>
    <row r="232" spans="1:26" ht="45" outlineLevel="4" x14ac:dyDescent="0.25">
      <c r="A232" s="15" t="s">
        <v>236</v>
      </c>
      <c r="B232" s="16" t="s">
        <v>251</v>
      </c>
      <c r="C232" s="16" t="s">
        <v>120</v>
      </c>
      <c r="D232" s="16" t="s">
        <v>144</v>
      </c>
      <c r="E232" s="16"/>
      <c r="F232" s="16" t="s">
        <v>38</v>
      </c>
      <c r="G232" s="16">
        <v>1320</v>
      </c>
      <c r="H232" s="16">
        <v>3480</v>
      </c>
      <c r="I232" s="17" t="s">
        <v>145</v>
      </c>
      <c r="J232" s="18">
        <v>48119279</v>
      </c>
      <c r="K232" s="19">
        <v>48119279</v>
      </c>
      <c r="L232" s="19">
        <v>0</v>
      </c>
      <c r="M232" s="19">
        <v>0</v>
      </c>
      <c r="N232" s="19">
        <v>48119279</v>
      </c>
      <c r="O232" s="19">
        <v>0</v>
      </c>
      <c r="P232" s="19">
        <v>0</v>
      </c>
      <c r="Q232" s="19">
        <v>0</v>
      </c>
      <c r="R232" s="19">
        <v>872703.27</v>
      </c>
      <c r="S232" s="19">
        <v>872703.27</v>
      </c>
      <c r="T232" s="19">
        <v>47246575.729999997</v>
      </c>
      <c r="U232" s="19">
        <v>47246575.729999997</v>
      </c>
      <c r="V232" s="19">
        <v>0</v>
      </c>
      <c r="W232" s="19">
        <v>47246575.729999997</v>
      </c>
      <c r="X232" s="20">
        <f t="shared" si="27"/>
        <v>1.8136249921782911E-2</v>
      </c>
      <c r="Y232" s="20">
        <f t="shared" si="28"/>
        <v>0</v>
      </c>
      <c r="Z232" s="21">
        <f t="shared" si="29"/>
        <v>1.8136249921782911E-2</v>
      </c>
    </row>
    <row r="233" spans="1:26" ht="195" outlineLevel="4" x14ac:dyDescent="0.25">
      <c r="A233" s="15" t="s">
        <v>236</v>
      </c>
      <c r="B233" s="16" t="s">
        <v>251</v>
      </c>
      <c r="C233" s="16" t="s">
        <v>120</v>
      </c>
      <c r="D233" s="16" t="s">
        <v>264</v>
      </c>
      <c r="E233" s="16" t="s">
        <v>123</v>
      </c>
      <c r="F233" s="16" t="s">
        <v>38</v>
      </c>
      <c r="G233" s="16">
        <v>1320</v>
      </c>
      <c r="H233" s="16">
        <v>3480</v>
      </c>
      <c r="I233" s="17" t="s">
        <v>265</v>
      </c>
      <c r="J233" s="18">
        <v>70000000</v>
      </c>
      <c r="K233" s="19">
        <v>70000000</v>
      </c>
      <c r="L233" s="19">
        <v>0</v>
      </c>
      <c r="M233" s="19">
        <v>0</v>
      </c>
      <c r="N233" s="19">
        <v>70000000</v>
      </c>
      <c r="O233" s="19">
        <v>0</v>
      </c>
      <c r="P233" s="19">
        <v>15243300</v>
      </c>
      <c r="Q233" s="19">
        <v>0</v>
      </c>
      <c r="R233" s="19">
        <v>0</v>
      </c>
      <c r="S233" s="19">
        <v>0</v>
      </c>
      <c r="T233" s="19">
        <v>0</v>
      </c>
      <c r="U233" s="19">
        <v>54756700</v>
      </c>
      <c r="V233" s="19">
        <v>0</v>
      </c>
      <c r="W233" s="19">
        <v>54756700</v>
      </c>
      <c r="X233" s="20">
        <f t="shared" si="27"/>
        <v>0</v>
      </c>
      <c r="Y233" s="20">
        <f t="shared" si="28"/>
        <v>0.21776142857142858</v>
      </c>
      <c r="Z233" s="21">
        <f t="shared" si="29"/>
        <v>0.21776142857142858</v>
      </c>
    </row>
    <row r="234" spans="1:26" ht="165" outlineLevel="4" x14ac:dyDescent="0.25">
      <c r="A234" s="15" t="s">
        <v>236</v>
      </c>
      <c r="B234" s="16" t="s">
        <v>251</v>
      </c>
      <c r="C234" s="16" t="s">
        <v>120</v>
      </c>
      <c r="D234" s="16" t="s">
        <v>264</v>
      </c>
      <c r="E234" s="16" t="s">
        <v>256</v>
      </c>
      <c r="F234" s="16" t="s">
        <v>38</v>
      </c>
      <c r="G234" s="16">
        <v>1320</v>
      </c>
      <c r="H234" s="16">
        <v>3480</v>
      </c>
      <c r="I234" s="17" t="s">
        <v>266</v>
      </c>
      <c r="J234" s="18">
        <v>4600000</v>
      </c>
      <c r="K234" s="19">
        <v>4600000</v>
      </c>
      <c r="L234" s="19">
        <v>0</v>
      </c>
      <c r="M234" s="19">
        <v>0</v>
      </c>
      <c r="N234" s="19">
        <v>4600000</v>
      </c>
      <c r="O234" s="19">
        <v>0</v>
      </c>
      <c r="P234" s="19">
        <v>3976353</v>
      </c>
      <c r="Q234" s="19">
        <v>0</v>
      </c>
      <c r="R234" s="19">
        <v>0</v>
      </c>
      <c r="S234" s="19">
        <v>0</v>
      </c>
      <c r="T234" s="19">
        <v>0</v>
      </c>
      <c r="U234" s="19">
        <v>623647</v>
      </c>
      <c r="V234" s="19">
        <v>0</v>
      </c>
      <c r="W234" s="19">
        <v>623647</v>
      </c>
      <c r="X234" s="20">
        <f t="shared" si="27"/>
        <v>0</v>
      </c>
      <c r="Y234" s="20">
        <f t="shared" si="28"/>
        <v>0.86442456521739131</v>
      </c>
      <c r="Z234" s="21">
        <f t="shared" si="29"/>
        <v>0.86442456521739131</v>
      </c>
    </row>
    <row r="235" spans="1:26" ht="210" outlineLevel="4" x14ac:dyDescent="0.25">
      <c r="A235" s="15" t="s">
        <v>236</v>
      </c>
      <c r="B235" s="16" t="s">
        <v>251</v>
      </c>
      <c r="C235" s="16" t="s">
        <v>120</v>
      </c>
      <c r="D235" s="16" t="s">
        <v>228</v>
      </c>
      <c r="E235" s="16" t="s">
        <v>124</v>
      </c>
      <c r="F235" s="16" t="s">
        <v>38</v>
      </c>
      <c r="G235" s="16">
        <v>1320</v>
      </c>
      <c r="H235" s="16">
        <v>3480</v>
      </c>
      <c r="I235" s="17" t="s">
        <v>267</v>
      </c>
      <c r="J235" s="18">
        <v>150000000</v>
      </c>
      <c r="K235" s="19">
        <v>150000000</v>
      </c>
      <c r="L235" s="19">
        <v>0</v>
      </c>
      <c r="M235" s="19">
        <v>0</v>
      </c>
      <c r="N235" s="19">
        <v>150000000</v>
      </c>
      <c r="O235" s="19">
        <v>0</v>
      </c>
      <c r="P235" s="19">
        <v>0</v>
      </c>
      <c r="Q235" s="19">
        <v>0</v>
      </c>
      <c r="R235" s="19">
        <v>0</v>
      </c>
      <c r="S235" s="19">
        <v>0</v>
      </c>
      <c r="T235" s="19">
        <v>0</v>
      </c>
      <c r="U235" s="19">
        <v>150000000</v>
      </c>
      <c r="V235" s="19">
        <v>0</v>
      </c>
      <c r="W235" s="19">
        <v>150000000</v>
      </c>
      <c r="X235" s="20">
        <f t="shared" si="27"/>
        <v>0</v>
      </c>
      <c r="Y235" s="20">
        <f t="shared" si="28"/>
        <v>0</v>
      </c>
      <c r="Z235" s="21">
        <f t="shared" si="29"/>
        <v>0</v>
      </c>
    </row>
    <row r="236" spans="1:26" ht="285" outlineLevel="4" x14ac:dyDescent="0.25">
      <c r="A236" s="15" t="s">
        <v>236</v>
      </c>
      <c r="B236" s="16" t="s">
        <v>251</v>
      </c>
      <c r="C236" s="16" t="s">
        <v>120</v>
      </c>
      <c r="D236" s="16" t="s">
        <v>228</v>
      </c>
      <c r="E236" s="16" t="s">
        <v>268</v>
      </c>
      <c r="F236" s="16" t="s">
        <v>38</v>
      </c>
      <c r="G236" s="16">
        <v>1320</v>
      </c>
      <c r="H236" s="16">
        <v>3480</v>
      </c>
      <c r="I236" s="17" t="s">
        <v>269</v>
      </c>
      <c r="J236" s="18">
        <v>67000000</v>
      </c>
      <c r="K236" s="19">
        <v>67000000</v>
      </c>
      <c r="L236" s="19">
        <v>0</v>
      </c>
      <c r="M236" s="19">
        <v>0</v>
      </c>
      <c r="N236" s="19">
        <v>67000000</v>
      </c>
      <c r="O236" s="19">
        <v>0</v>
      </c>
      <c r="P236" s="19">
        <v>8850000</v>
      </c>
      <c r="Q236" s="19">
        <v>0</v>
      </c>
      <c r="R236" s="19">
        <v>0</v>
      </c>
      <c r="S236" s="19">
        <v>0</v>
      </c>
      <c r="T236" s="19">
        <v>0</v>
      </c>
      <c r="U236" s="19">
        <v>58150000</v>
      </c>
      <c r="V236" s="19">
        <v>0</v>
      </c>
      <c r="W236" s="19">
        <v>58150000</v>
      </c>
      <c r="X236" s="20">
        <f t="shared" si="27"/>
        <v>0</v>
      </c>
      <c r="Y236" s="20">
        <f t="shared" si="28"/>
        <v>0.13208955223880597</v>
      </c>
      <c r="Z236" s="21">
        <f t="shared" si="29"/>
        <v>0.13208955223880597</v>
      </c>
    </row>
    <row r="237" spans="1:26" ht="180" outlineLevel="4" x14ac:dyDescent="0.25">
      <c r="A237" s="15" t="s">
        <v>236</v>
      </c>
      <c r="B237" s="16" t="s">
        <v>251</v>
      </c>
      <c r="C237" s="16" t="s">
        <v>120</v>
      </c>
      <c r="D237" s="16" t="s">
        <v>270</v>
      </c>
      <c r="E237" s="16" t="s">
        <v>57</v>
      </c>
      <c r="F237" s="16" t="s">
        <v>38</v>
      </c>
      <c r="G237" s="16">
        <v>1330</v>
      </c>
      <c r="H237" s="16">
        <v>3480</v>
      </c>
      <c r="I237" s="17" t="s">
        <v>271</v>
      </c>
      <c r="J237" s="18">
        <v>400000000</v>
      </c>
      <c r="K237" s="19">
        <v>400000000</v>
      </c>
      <c r="L237" s="19">
        <v>0</v>
      </c>
      <c r="M237" s="19">
        <v>0</v>
      </c>
      <c r="N237" s="19">
        <v>400000000</v>
      </c>
      <c r="O237" s="19">
        <v>0</v>
      </c>
      <c r="P237" s="19">
        <v>136579071</v>
      </c>
      <c r="Q237" s="19">
        <v>0</v>
      </c>
      <c r="R237" s="19">
        <v>0</v>
      </c>
      <c r="S237" s="19">
        <v>0</v>
      </c>
      <c r="T237" s="19">
        <v>0</v>
      </c>
      <c r="U237" s="19">
        <v>263420929</v>
      </c>
      <c r="V237" s="19">
        <v>0</v>
      </c>
      <c r="W237" s="19">
        <v>263420929</v>
      </c>
      <c r="X237" s="20">
        <f t="shared" si="27"/>
        <v>0</v>
      </c>
      <c r="Y237" s="20">
        <f t="shared" si="28"/>
        <v>0.34144767749999999</v>
      </c>
      <c r="Z237" s="21">
        <f t="shared" si="29"/>
        <v>0.34144767749999999</v>
      </c>
    </row>
    <row r="238" spans="1:26" outlineLevel="3" x14ac:dyDescent="0.25">
      <c r="A238" s="22"/>
      <c r="B238" s="23"/>
      <c r="C238" s="23" t="s">
        <v>166</v>
      </c>
      <c r="D238" s="23"/>
      <c r="E238" s="23"/>
      <c r="F238" s="23"/>
      <c r="G238" s="23"/>
      <c r="H238" s="23"/>
      <c r="I238" s="24"/>
      <c r="J238" s="25">
        <f t="shared" ref="J238:W238" si="34">SUBTOTAL(9,J225:J237)</f>
        <v>1498286431</v>
      </c>
      <c r="K238" s="26">
        <f t="shared" si="34"/>
        <v>1498286431</v>
      </c>
      <c r="L238" s="26">
        <f t="shared" si="34"/>
        <v>0</v>
      </c>
      <c r="M238" s="26">
        <f t="shared" si="34"/>
        <v>0</v>
      </c>
      <c r="N238" s="26">
        <f t="shared" si="34"/>
        <v>1498286431</v>
      </c>
      <c r="O238" s="26">
        <f t="shared" si="34"/>
        <v>0</v>
      </c>
      <c r="P238" s="26">
        <f t="shared" si="34"/>
        <v>309060190.14999998</v>
      </c>
      <c r="Q238" s="26">
        <f t="shared" si="34"/>
        <v>0</v>
      </c>
      <c r="R238" s="26">
        <f t="shared" si="34"/>
        <v>4004500.1199999996</v>
      </c>
      <c r="S238" s="26">
        <f t="shared" si="34"/>
        <v>4004500.1199999996</v>
      </c>
      <c r="T238" s="26">
        <f t="shared" si="34"/>
        <v>47246575.729999997</v>
      </c>
      <c r="U238" s="26">
        <f t="shared" si="34"/>
        <v>1185221740.73</v>
      </c>
      <c r="V238" s="26">
        <f t="shared" si="34"/>
        <v>0</v>
      </c>
      <c r="W238" s="26">
        <f t="shared" si="34"/>
        <v>1185221740.73</v>
      </c>
      <c r="X238" s="27">
        <f t="shared" si="27"/>
        <v>2.6727200067661826E-3</v>
      </c>
      <c r="Y238" s="27">
        <f t="shared" si="28"/>
        <v>0.20627577194550459</v>
      </c>
      <c r="Z238" s="28">
        <f t="shared" si="29"/>
        <v>0.20894849195227078</v>
      </c>
    </row>
    <row r="239" spans="1:26" outlineLevel="2" x14ac:dyDescent="0.25">
      <c r="A239" s="22"/>
      <c r="B239" s="23" t="s">
        <v>272</v>
      </c>
      <c r="C239" s="23"/>
      <c r="D239" s="23"/>
      <c r="E239" s="23"/>
      <c r="F239" s="23"/>
      <c r="G239" s="23"/>
      <c r="H239" s="23"/>
      <c r="I239" s="24"/>
      <c r="J239" s="25">
        <f t="shared" ref="J239:W239" si="35">SUBTOTAL(9,J190:J237)</f>
        <v>10619750480</v>
      </c>
      <c r="K239" s="26">
        <f t="shared" si="35"/>
        <v>10619750480</v>
      </c>
      <c r="L239" s="26">
        <f t="shared" si="35"/>
        <v>0</v>
      </c>
      <c r="M239" s="26">
        <f t="shared" si="35"/>
        <v>0</v>
      </c>
      <c r="N239" s="26">
        <f t="shared" si="35"/>
        <v>10619750480</v>
      </c>
      <c r="O239" s="26">
        <f t="shared" si="35"/>
        <v>0</v>
      </c>
      <c r="P239" s="26">
        <f t="shared" si="35"/>
        <v>1505068985.71</v>
      </c>
      <c r="Q239" s="26">
        <f t="shared" si="35"/>
        <v>0</v>
      </c>
      <c r="R239" s="26">
        <f t="shared" si="35"/>
        <v>876801869.3599999</v>
      </c>
      <c r="S239" s="26">
        <f t="shared" si="35"/>
        <v>876801869.3599999</v>
      </c>
      <c r="T239" s="26">
        <f t="shared" si="35"/>
        <v>5802188488.9300003</v>
      </c>
      <c r="U239" s="26">
        <f t="shared" si="35"/>
        <v>8237879624.9300003</v>
      </c>
      <c r="V239" s="26">
        <f t="shared" si="35"/>
        <v>0</v>
      </c>
      <c r="W239" s="26">
        <f t="shared" si="35"/>
        <v>8237879624.9300003</v>
      </c>
      <c r="X239" s="27">
        <f t="shared" si="27"/>
        <v>8.2563321144999244E-2</v>
      </c>
      <c r="Y239" s="27">
        <f t="shared" si="28"/>
        <v>0.14172357331224228</v>
      </c>
      <c r="Z239" s="28">
        <f t="shared" si="29"/>
        <v>0.22428689445724154</v>
      </c>
    </row>
    <row r="240" spans="1:26" outlineLevel="4" x14ac:dyDescent="0.25">
      <c r="A240" s="15" t="s">
        <v>236</v>
      </c>
      <c r="B240" s="16" t="s">
        <v>273</v>
      </c>
      <c r="C240" s="16" t="s">
        <v>36</v>
      </c>
      <c r="D240" s="16" t="s">
        <v>37</v>
      </c>
      <c r="E240" s="16"/>
      <c r="F240" s="16" t="s">
        <v>38</v>
      </c>
      <c r="G240" s="16">
        <v>1111</v>
      </c>
      <c r="H240" s="16">
        <v>3480</v>
      </c>
      <c r="I240" s="17" t="s">
        <v>39</v>
      </c>
      <c r="J240" s="18">
        <v>500307036</v>
      </c>
      <c r="K240" s="19">
        <v>500307036</v>
      </c>
      <c r="L240" s="19">
        <v>0</v>
      </c>
      <c r="M240" s="19">
        <v>0</v>
      </c>
      <c r="N240" s="19">
        <v>500307036</v>
      </c>
      <c r="O240" s="19">
        <v>0</v>
      </c>
      <c r="P240" s="19">
        <v>0</v>
      </c>
      <c r="Q240" s="19">
        <v>0</v>
      </c>
      <c r="R240" s="19">
        <v>36378300</v>
      </c>
      <c r="S240" s="19">
        <v>36378300</v>
      </c>
      <c r="T240" s="19">
        <v>463928736</v>
      </c>
      <c r="U240" s="19">
        <v>463928736</v>
      </c>
      <c r="V240" s="19">
        <v>0</v>
      </c>
      <c r="W240" s="19">
        <v>463928736</v>
      </c>
      <c r="X240" s="20">
        <f t="shared" si="27"/>
        <v>7.2711949627668235E-2</v>
      </c>
      <c r="Y240" s="20">
        <f t="shared" si="28"/>
        <v>0</v>
      </c>
      <c r="Z240" s="21">
        <f t="shared" si="29"/>
        <v>7.2711949627668235E-2</v>
      </c>
    </row>
    <row r="241" spans="1:26" outlineLevel="4" x14ac:dyDescent="0.25">
      <c r="A241" s="15" t="s">
        <v>236</v>
      </c>
      <c r="B241" s="16" t="s">
        <v>273</v>
      </c>
      <c r="C241" s="16" t="s">
        <v>36</v>
      </c>
      <c r="D241" s="16" t="s">
        <v>40</v>
      </c>
      <c r="E241" s="16"/>
      <c r="F241" s="16" t="s">
        <v>38</v>
      </c>
      <c r="G241" s="16">
        <v>1111</v>
      </c>
      <c r="H241" s="16">
        <v>3480</v>
      </c>
      <c r="I241" s="17" t="s">
        <v>41</v>
      </c>
      <c r="J241" s="18">
        <v>450034</v>
      </c>
      <c r="K241" s="19">
        <v>450034</v>
      </c>
      <c r="L241" s="19">
        <v>0</v>
      </c>
      <c r="M241" s="19">
        <v>0</v>
      </c>
      <c r="N241" s="19">
        <v>450034</v>
      </c>
      <c r="O241" s="19">
        <v>0</v>
      </c>
      <c r="P241" s="19">
        <v>0</v>
      </c>
      <c r="Q241" s="19">
        <v>0</v>
      </c>
      <c r="R241" s="19">
        <v>0</v>
      </c>
      <c r="S241" s="19">
        <v>0</v>
      </c>
      <c r="T241" s="19">
        <v>450034</v>
      </c>
      <c r="U241" s="19">
        <v>450034</v>
      </c>
      <c r="V241" s="19">
        <v>0</v>
      </c>
      <c r="W241" s="19">
        <v>450034</v>
      </c>
      <c r="X241" s="20">
        <f t="shared" si="27"/>
        <v>0</v>
      </c>
      <c r="Y241" s="20">
        <f t="shared" si="28"/>
        <v>0</v>
      </c>
      <c r="Z241" s="21">
        <f t="shared" si="29"/>
        <v>0</v>
      </c>
    </row>
    <row r="242" spans="1:26" outlineLevel="4" x14ac:dyDescent="0.25">
      <c r="A242" s="15" t="s">
        <v>236</v>
      </c>
      <c r="B242" s="16" t="s">
        <v>273</v>
      </c>
      <c r="C242" s="16" t="s">
        <v>36</v>
      </c>
      <c r="D242" s="16" t="s">
        <v>46</v>
      </c>
      <c r="E242" s="16"/>
      <c r="F242" s="16" t="s">
        <v>38</v>
      </c>
      <c r="G242" s="16">
        <v>1111</v>
      </c>
      <c r="H242" s="16">
        <v>3480</v>
      </c>
      <c r="I242" s="17" t="s">
        <v>47</v>
      </c>
      <c r="J242" s="18">
        <v>212842089</v>
      </c>
      <c r="K242" s="19">
        <v>212842089</v>
      </c>
      <c r="L242" s="19">
        <v>0</v>
      </c>
      <c r="M242" s="19">
        <v>0</v>
      </c>
      <c r="N242" s="19">
        <v>212842089</v>
      </c>
      <c r="O242" s="19">
        <v>0</v>
      </c>
      <c r="P242" s="19">
        <v>0</v>
      </c>
      <c r="Q242" s="19">
        <v>0</v>
      </c>
      <c r="R242" s="19">
        <v>15363160</v>
      </c>
      <c r="S242" s="19">
        <v>15363160</v>
      </c>
      <c r="T242" s="19">
        <v>197478929</v>
      </c>
      <c r="U242" s="19">
        <v>197478929</v>
      </c>
      <c r="V242" s="19">
        <v>0</v>
      </c>
      <c r="W242" s="19">
        <v>197478929</v>
      </c>
      <c r="X242" s="20">
        <f t="shared" si="27"/>
        <v>7.2181024308589636E-2</v>
      </c>
      <c r="Y242" s="20">
        <f t="shared" si="28"/>
        <v>0</v>
      </c>
      <c r="Z242" s="21">
        <f t="shared" si="29"/>
        <v>7.2181024308589636E-2</v>
      </c>
    </row>
    <row r="243" spans="1:26" ht="30" outlineLevel="4" x14ac:dyDescent="0.25">
      <c r="A243" s="15" t="s">
        <v>236</v>
      </c>
      <c r="B243" s="16" t="s">
        <v>273</v>
      </c>
      <c r="C243" s="16" t="s">
        <v>36</v>
      </c>
      <c r="D243" s="16" t="s">
        <v>48</v>
      </c>
      <c r="E243" s="16"/>
      <c r="F243" s="16" t="s">
        <v>38</v>
      </c>
      <c r="G243" s="16">
        <v>1111</v>
      </c>
      <c r="H243" s="16">
        <v>3480</v>
      </c>
      <c r="I243" s="17" t="s">
        <v>49</v>
      </c>
      <c r="J243" s="18">
        <v>256451138</v>
      </c>
      <c r="K243" s="19">
        <v>256451138</v>
      </c>
      <c r="L243" s="19">
        <v>0</v>
      </c>
      <c r="M243" s="19">
        <v>0</v>
      </c>
      <c r="N243" s="19">
        <v>256451138</v>
      </c>
      <c r="O243" s="19">
        <v>0</v>
      </c>
      <c r="P243" s="19">
        <v>0</v>
      </c>
      <c r="Q243" s="19">
        <v>0</v>
      </c>
      <c r="R243" s="19">
        <v>18481265</v>
      </c>
      <c r="S243" s="19">
        <v>18481265</v>
      </c>
      <c r="T243" s="19">
        <v>237969873</v>
      </c>
      <c r="U243" s="19">
        <v>237969873</v>
      </c>
      <c r="V243" s="19">
        <v>0</v>
      </c>
      <c r="W243" s="19">
        <v>237969873</v>
      </c>
      <c r="X243" s="20">
        <f t="shared" si="27"/>
        <v>7.2065443515403699E-2</v>
      </c>
      <c r="Y243" s="20">
        <f t="shared" si="28"/>
        <v>0</v>
      </c>
      <c r="Z243" s="21">
        <f t="shared" si="29"/>
        <v>7.2065443515403699E-2</v>
      </c>
    </row>
    <row r="244" spans="1:26" outlineLevel="4" x14ac:dyDescent="0.25">
      <c r="A244" s="15" t="s">
        <v>236</v>
      </c>
      <c r="B244" s="16" t="s">
        <v>273</v>
      </c>
      <c r="C244" s="16" t="s">
        <v>36</v>
      </c>
      <c r="D244" s="16" t="s">
        <v>50</v>
      </c>
      <c r="E244" s="16"/>
      <c r="F244" s="16">
        <v>280</v>
      </c>
      <c r="G244" s="16">
        <v>1111</v>
      </c>
      <c r="H244" s="16">
        <v>3480</v>
      </c>
      <c r="I244" s="17" t="s">
        <v>51</v>
      </c>
      <c r="J244" s="18">
        <v>100781015</v>
      </c>
      <c r="K244" s="19">
        <v>100781015</v>
      </c>
      <c r="L244" s="19">
        <v>0</v>
      </c>
      <c r="M244" s="19">
        <v>0</v>
      </c>
      <c r="N244" s="19">
        <v>100781015</v>
      </c>
      <c r="O244" s="19">
        <v>0</v>
      </c>
      <c r="P244" s="19">
        <v>0</v>
      </c>
      <c r="Q244" s="19">
        <v>0</v>
      </c>
      <c r="R244" s="19">
        <v>0</v>
      </c>
      <c r="S244" s="19">
        <v>0</v>
      </c>
      <c r="T244" s="19">
        <v>100781015</v>
      </c>
      <c r="U244" s="19">
        <v>100781015</v>
      </c>
      <c r="V244" s="19">
        <v>0</v>
      </c>
      <c r="W244" s="19">
        <v>100781015</v>
      </c>
      <c r="X244" s="20">
        <f t="shared" si="27"/>
        <v>0</v>
      </c>
      <c r="Y244" s="20">
        <f t="shared" si="28"/>
        <v>0</v>
      </c>
      <c r="Z244" s="21">
        <f t="shared" si="29"/>
        <v>0</v>
      </c>
    </row>
    <row r="245" spans="1:26" outlineLevel="4" x14ac:dyDescent="0.25">
      <c r="A245" s="15" t="s">
        <v>236</v>
      </c>
      <c r="B245" s="16" t="s">
        <v>273</v>
      </c>
      <c r="C245" s="16" t="s">
        <v>36</v>
      </c>
      <c r="D245" s="16" t="s">
        <v>52</v>
      </c>
      <c r="E245" s="16"/>
      <c r="F245" s="16" t="s">
        <v>38</v>
      </c>
      <c r="G245" s="16">
        <v>1111</v>
      </c>
      <c r="H245" s="16">
        <v>3480</v>
      </c>
      <c r="I245" s="17" t="s">
        <v>53</v>
      </c>
      <c r="J245" s="18">
        <v>94862237</v>
      </c>
      <c r="K245" s="19">
        <v>94862237</v>
      </c>
      <c r="L245" s="19">
        <v>0</v>
      </c>
      <c r="M245" s="19">
        <v>0</v>
      </c>
      <c r="N245" s="19">
        <v>94862237</v>
      </c>
      <c r="O245" s="19">
        <v>0</v>
      </c>
      <c r="P245" s="19">
        <v>0</v>
      </c>
      <c r="Q245" s="19">
        <v>0</v>
      </c>
      <c r="R245" s="19">
        <v>87069386.390000001</v>
      </c>
      <c r="S245" s="19">
        <v>87069386.390000001</v>
      </c>
      <c r="T245" s="19">
        <v>7792850.6100000003</v>
      </c>
      <c r="U245" s="19">
        <v>7792850.6100000003</v>
      </c>
      <c r="V245" s="19">
        <v>0</v>
      </c>
      <c r="W245" s="19">
        <v>7792850.6099999994</v>
      </c>
      <c r="X245" s="20">
        <f t="shared" si="27"/>
        <v>0.91785086609332223</v>
      </c>
      <c r="Y245" s="20">
        <f t="shared" si="28"/>
        <v>0</v>
      </c>
      <c r="Z245" s="21">
        <f t="shared" si="29"/>
        <v>0.91785086609332223</v>
      </c>
    </row>
    <row r="246" spans="1:26" outlineLevel="4" x14ac:dyDescent="0.25">
      <c r="A246" s="15" t="s">
        <v>236</v>
      </c>
      <c r="B246" s="16" t="s">
        <v>273</v>
      </c>
      <c r="C246" s="16" t="s">
        <v>36</v>
      </c>
      <c r="D246" s="16" t="s">
        <v>54</v>
      </c>
      <c r="E246" s="16"/>
      <c r="F246" s="16" t="s">
        <v>38</v>
      </c>
      <c r="G246" s="16">
        <v>1111</v>
      </c>
      <c r="H246" s="16">
        <v>3480</v>
      </c>
      <c r="I246" s="17" t="s">
        <v>55</v>
      </c>
      <c r="J246" s="18">
        <v>130990404</v>
      </c>
      <c r="K246" s="19">
        <v>130990404</v>
      </c>
      <c r="L246" s="19">
        <v>0</v>
      </c>
      <c r="M246" s="19">
        <v>0</v>
      </c>
      <c r="N246" s="19">
        <v>130990404</v>
      </c>
      <c r="O246" s="19">
        <v>0</v>
      </c>
      <c r="P246" s="19">
        <v>0</v>
      </c>
      <c r="Q246" s="19">
        <v>0</v>
      </c>
      <c r="R246" s="19">
        <v>10260313</v>
      </c>
      <c r="S246" s="19">
        <v>10260313</v>
      </c>
      <c r="T246" s="19">
        <v>120730091</v>
      </c>
      <c r="U246" s="19">
        <v>120730091</v>
      </c>
      <c r="V246" s="19">
        <v>0</v>
      </c>
      <c r="W246" s="19">
        <v>120730091</v>
      </c>
      <c r="X246" s="20">
        <f t="shared" si="27"/>
        <v>7.8328737729521009E-2</v>
      </c>
      <c r="Y246" s="20">
        <f t="shared" si="28"/>
        <v>0</v>
      </c>
      <c r="Z246" s="21">
        <f t="shared" si="29"/>
        <v>7.8328737729521009E-2</v>
      </c>
    </row>
    <row r="247" spans="1:26" ht="30" outlineLevel="4" x14ac:dyDescent="0.25">
      <c r="A247" s="15" t="s">
        <v>236</v>
      </c>
      <c r="B247" s="16" t="s">
        <v>273</v>
      </c>
      <c r="C247" s="16" t="s">
        <v>36</v>
      </c>
      <c r="D247" s="16" t="s">
        <v>56</v>
      </c>
      <c r="E247" s="16" t="s">
        <v>57</v>
      </c>
      <c r="F247" s="16" t="s">
        <v>38</v>
      </c>
      <c r="G247" s="16">
        <v>1112</v>
      </c>
      <c r="H247" s="16">
        <v>3480</v>
      </c>
      <c r="I247" s="17" t="s">
        <v>58</v>
      </c>
      <c r="J247" s="18">
        <v>111669382</v>
      </c>
      <c r="K247" s="19">
        <v>111669382</v>
      </c>
      <c r="L247" s="19">
        <v>0</v>
      </c>
      <c r="M247" s="19">
        <v>0</v>
      </c>
      <c r="N247" s="19">
        <v>111669382</v>
      </c>
      <c r="O247" s="19">
        <v>0</v>
      </c>
      <c r="P247" s="19">
        <v>0</v>
      </c>
      <c r="Q247" s="19">
        <v>0</v>
      </c>
      <c r="R247" s="19">
        <v>0</v>
      </c>
      <c r="S247" s="19">
        <v>0</v>
      </c>
      <c r="T247" s="19">
        <v>111669382</v>
      </c>
      <c r="U247" s="19">
        <v>111669382</v>
      </c>
      <c r="V247" s="19">
        <v>0</v>
      </c>
      <c r="W247" s="19">
        <v>111669382</v>
      </c>
      <c r="X247" s="20">
        <f t="shared" si="27"/>
        <v>0</v>
      </c>
      <c r="Y247" s="20">
        <f t="shared" si="28"/>
        <v>0</v>
      </c>
      <c r="Z247" s="21">
        <f t="shared" si="29"/>
        <v>0</v>
      </c>
    </row>
    <row r="248" spans="1:26" ht="30" outlineLevel="4" x14ac:dyDescent="0.25">
      <c r="A248" s="15" t="s">
        <v>236</v>
      </c>
      <c r="B248" s="16" t="s">
        <v>273</v>
      </c>
      <c r="C248" s="16" t="s">
        <v>36</v>
      </c>
      <c r="D248" s="16" t="s">
        <v>59</v>
      </c>
      <c r="E248" s="16" t="s">
        <v>57</v>
      </c>
      <c r="F248" s="16" t="s">
        <v>38</v>
      </c>
      <c r="G248" s="16">
        <v>1112</v>
      </c>
      <c r="H248" s="16">
        <v>3480</v>
      </c>
      <c r="I248" s="17" t="s">
        <v>60</v>
      </c>
      <c r="J248" s="18">
        <v>6036183</v>
      </c>
      <c r="K248" s="19">
        <v>6036183</v>
      </c>
      <c r="L248" s="19">
        <v>0</v>
      </c>
      <c r="M248" s="19">
        <v>0</v>
      </c>
      <c r="N248" s="19">
        <v>6036183</v>
      </c>
      <c r="O248" s="19">
        <v>0</v>
      </c>
      <c r="P248" s="19">
        <v>0</v>
      </c>
      <c r="Q248" s="19">
        <v>0</v>
      </c>
      <c r="R248" s="19">
        <v>0</v>
      </c>
      <c r="S248" s="19">
        <v>0</v>
      </c>
      <c r="T248" s="19">
        <v>6036183</v>
      </c>
      <c r="U248" s="19">
        <v>6036183</v>
      </c>
      <c r="V248" s="19">
        <v>0</v>
      </c>
      <c r="W248" s="19">
        <v>6036183</v>
      </c>
      <c r="X248" s="20">
        <f t="shared" si="27"/>
        <v>0</v>
      </c>
      <c r="Y248" s="20">
        <f t="shared" si="28"/>
        <v>0</v>
      </c>
      <c r="Z248" s="21">
        <f t="shared" si="29"/>
        <v>0</v>
      </c>
    </row>
    <row r="249" spans="1:26" ht="120" outlineLevel="4" x14ac:dyDescent="0.25">
      <c r="A249" s="15" t="s">
        <v>236</v>
      </c>
      <c r="B249" s="16" t="s">
        <v>273</v>
      </c>
      <c r="C249" s="16" t="s">
        <v>36</v>
      </c>
      <c r="D249" s="16" t="s">
        <v>61</v>
      </c>
      <c r="E249" s="16" t="s">
        <v>57</v>
      </c>
      <c r="F249" s="16" t="s">
        <v>38</v>
      </c>
      <c r="G249" s="16">
        <v>1112</v>
      </c>
      <c r="H249" s="16">
        <v>3480</v>
      </c>
      <c r="I249" s="17" t="s">
        <v>62</v>
      </c>
      <c r="J249" s="18">
        <v>19771126</v>
      </c>
      <c r="K249" s="19">
        <v>19771126</v>
      </c>
      <c r="L249" s="19">
        <v>0</v>
      </c>
      <c r="M249" s="19">
        <v>0</v>
      </c>
      <c r="N249" s="19">
        <v>19771126</v>
      </c>
      <c r="O249" s="19">
        <v>0</v>
      </c>
      <c r="P249" s="19">
        <v>0</v>
      </c>
      <c r="Q249" s="19">
        <v>0</v>
      </c>
      <c r="R249" s="19">
        <v>0</v>
      </c>
      <c r="S249" s="19">
        <v>0</v>
      </c>
      <c r="T249" s="19">
        <v>19771126</v>
      </c>
      <c r="U249" s="19">
        <v>19771126</v>
      </c>
      <c r="V249" s="19">
        <v>0</v>
      </c>
      <c r="W249" s="19">
        <v>19771126</v>
      </c>
      <c r="X249" s="20">
        <f t="shared" si="27"/>
        <v>0</v>
      </c>
      <c r="Y249" s="20">
        <f t="shared" si="28"/>
        <v>0</v>
      </c>
      <c r="Z249" s="21">
        <f t="shared" si="29"/>
        <v>0</v>
      </c>
    </row>
    <row r="250" spans="1:26" ht="30" outlineLevel="4" x14ac:dyDescent="0.25">
      <c r="A250" s="15" t="s">
        <v>236</v>
      </c>
      <c r="B250" s="16" t="s">
        <v>273</v>
      </c>
      <c r="C250" s="16" t="s">
        <v>36</v>
      </c>
      <c r="D250" s="16" t="s">
        <v>63</v>
      </c>
      <c r="E250" s="16" t="s">
        <v>57</v>
      </c>
      <c r="F250" s="16" t="s">
        <v>38</v>
      </c>
      <c r="G250" s="16">
        <v>1112</v>
      </c>
      <c r="H250" s="16">
        <v>3480</v>
      </c>
      <c r="I250" s="17" t="s">
        <v>58</v>
      </c>
      <c r="J250" s="18">
        <v>18108548</v>
      </c>
      <c r="K250" s="19">
        <v>18108548</v>
      </c>
      <c r="L250" s="19">
        <v>0</v>
      </c>
      <c r="M250" s="19">
        <v>0</v>
      </c>
      <c r="N250" s="19">
        <v>18108548</v>
      </c>
      <c r="O250" s="19">
        <v>0</v>
      </c>
      <c r="P250" s="19">
        <v>0</v>
      </c>
      <c r="Q250" s="19">
        <v>0</v>
      </c>
      <c r="R250" s="19">
        <v>0</v>
      </c>
      <c r="S250" s="19">
        <v>0</v>
      </c>
      <c r="T250" s="19">
        <v>18108548</v>
      </c>
      <c r="U250" s="19">
        <v>18108548</v>
      </c>
      <c r="V250" s="19">
        <v>0</v>
      </c>
      <c r="W250" s="19">
        <v>18108548</v>
      </c>
      <c r="X250" s="20">
        <f t="shared" si="27"/>
        <v>0</v>
      </c>
      <c r="Y250" s="20">
        <f t="shared" si="28"/>
        <v>0</v>
      </c>
      <c r="Z250" s="21">
        <f t="shared" si="29"/>
        <v>0</v>
      </c>
    </row>
    <row r="251" spans="1:26" ht="30" outlineLevel="4" x14ac:dyDescent="0.25">
      <c r="A251" s="15" t="s">
        <v>236</v>
      </c>
      <c r="B251" s="16" t="s">
        <v>273</v>
      </c>
      <c r="C251" s="16" t="s">
        <v>36</v>
      </c>
      <c r="D251" s="16" t="s">
        <v>64</v>
      </c>
      <c r="E251" s="16" t="s">
        <v>57</v>
      </c>
      <c r="F251" s="16" t="s">
        <v>38</v>
      </c>
      <c r="G251" s="16">
        <v>1112</v>
      </c>
      <c r="H251" s="16">
        <v>3480</v>
      </c>
      <c r="I251" s="17" t="s">
        <v>58</v>
      </c>
      <c r="J251" s="18">
        <v>36217097</v>
      </c>
      <c r="K251" s="19">
        <v>36217097</v>
      </c>
      <c r="L251" s="19">
        <v>0</v>
      </c>
      <c r="M251" s="19">
        <v>0</v>
      </c>
      <c r="N251" s="19">
        <v>36217097</v>
      </c>
      <c r="O251" s="19">
        <v>0</v>
      </c>
      <c r="P251" s="19">
        <v>0</v>
      </c>
      <c r="Q251" s="19">
        <v>0</v>
      </c>
      <c r="R251" s="19">
        <v>0</v>
      </c>
      <c r="S251" s="19">
        <v>0</v>
      </c>
      <c r="T251" s="19">
        <v>36217097</v>
      </c>
      <c r="U251" s="19">
        <v>36217097</v>
      </c>
      <c r="V251" s="19">
        <v>0</v>
      </c>
      <c r="W251" s="19">
        <v>36217097</v>
      </c>
      <c r="X251" s="20">
        <f t="shared" si="27"/>
        <v>0</v>
      </c>
      <c r="Y251" s="20">
        <f t="shared" si="28"/>
        <v>0</v>
      </c>
      <c r="Z251" s="21">
        <f t="shared" si="29"/>
        <v>0</v>
      </c>
    </row>
    <row r="252" spans="1:26" ht="45" outlineLevel="4" x14ac:dyDescent="0.25">
      <c r="A252" s="15" t="s">
        <v>236</v>
      </c>
      <c r="B252" s="16" t="s">
        <v>273</v>
      </c>
      <c r="C252" s="16" t="s">
        <v>36</v>
      </c>
      <c r="D252" s="16" t="s">
        <v>65</v>
      </c>
      <c r="E252" s="16" t="s">
        <v>57</v>
      </c>
      <c r="F252" s="16" t="s">
        <v>38</v>
      </c>
      <c r="G252" s="16">
        <v>1112</v>
      </c>
      <c r="H252" s="16">
        <v>3480</v>
      </c>
      <c r="I252" s="17" t="s">
        <v>66</v>
      </c>
      <c r="J252" s="18">
        <v>56068447</v>
      </c>
      <c r="K252" s="19">
        <v>56068447</v>
      </c>
      <c r="L252" s="19">
        <v>0</v>
      </c>
      <c r="M252" s="19">
        <v>0</v>
      </c>
      <c r="N252" s="19">
        <v>56068447</v>
      </c>
      <c r="O252" s="19">
        <v>0</v>
      </c>
      <c r="P252" s="19">
        <v>0</v>
      </c>
      <c r="Q252" s="19">
        <v>0</v>
      </c>
      <c r="R252" s="19">
        <v>0</v>
      </c>
      <c r="S252" s="19">
        <v>0</v>
      </c>
      <c r="T252" s="19">
        <v>56068447</v>
      </c>
      <c r="U252" s="19">
        <v>56068447</v>
      </c>
      <c r="V252" s="19">
        <v>0</v>
      </c>
      <c r="W252" s="19">
        <v>56068447</v>
      </c>
      <c r="X252" s="20">
        <f t="shared" si="27"/>
        <v>0</v>
      </c>
      <c r="Y252" s="20">
        <f t="shared" si="28"/>
        <v>0</v>
      </c>
      <c r="Z252" s="21">
        <f t="shared" si="29"/>
        <v>0</v>
      </c>
    </row>
    <row r="253" spans="1:26" outlineLevel="3" x14ac:dyDescent="0.25">
      <c r="A253" s="22"/>
      <c r="B253" s="23"/>
      <c r="C253" s="23" t="s">
        <v>67</v>
      </c>
      <c r="D253" s="23"/>
      <c r="E253" s="23"/>
      <c r="F253" s="23"/>
      <c r="G253" s="23"/>
      <c r="H253" s="23"/>
      <c r="I253" s="24"/>
      <c r="J253" s="25">
        <f t="shared" ref="J253:W253" si="36">SUBTOTAL(9,J240:J252)</f>
        <v>1544554736</v>
      </c>
      <c r="K253" s="26">
        <f t="shared" si="36"/>
        <v>1544554736</v>
      </c>
      <c r="L253" s="26">
        <f t="shared" si="36"/>
        <v>0</v>
      </c>
      <c r="M253" s="26">
        <f t="shared" si="36"/>
        <v>0</v>
      </c>
      <c r="N253" s="26">
        <f t="shared" si="36"/>
        <v>1544554736</v>
      </c>
      <c r="O253" s="26">
        <f t="shared" si="36"/>
        <v>0</v>
      </c>
      <c r="P253" s="26">
        <f t="shared" si="36"/>
        <v>0</v>
      </c>
      <c r="Q253" s="26">
        <f t="shared" si="36"/>
        <v>0</v>
      </c>
      <c r="R253" s="26">
        <f t="shared" si="36"/>
        <v>167552424.38999999</v>
      </c>
      <c r="S253" s="26">
        <f t="shared" si="36"/>
        <v>167552424.38999999</v>
      </c>
      <c r="T253" s="26">
        <f t="shared" si="36"/>
        <v>1377002311.6100001</v>
      </c>
      <c r="U253" s="26">
        <f t="shared" si="36"/>
        <v>1377002311.6100001</v>
      </c>
      <c r="V253" s="26">
        <f t="shared" si="36"/>
        <v>0</v>
      </c>
      <c r="W253" s="26">
        <f t="shared" si="36"/>
        <v>1377002311.6100001</v>
      </c>
      <c r="X253" s="27">
        <f t="shared" si="27"/>
        <v>0.10847943454818423</v>
      </c>
      <c r="Y253" s="27">
        <f t="shared" si="28"/>
        <v>0</v>
      </c>
      <c r="Z253" s="28">
        <f t="shared" si="29"/>
        <v>0.10847943454818423</v>
      </c>
    </row>
    <row r="254" spans="1:26" outlineLevel="4" x14ac:dyDescent="0.25">
      <c r="A254" s="15" t="s">
        <v>236</v>
      </c>
      <c r="B254" s="16" t="s">
        <v>273</v>
      </c>
      <c r="C254" s="16" t="s">
        <v>68</v>
      </c>
      <c r="D254" s="16" t="s">
        <v>71</v>
      </c>
      <c r="E254" s="16"/>
      <c r="F254" s="16" t="s">
        <v>38</v>
      </c>
      <c r="G254" s="16">
        <v>1120</v>
      </c>
      <c r="H254" s="16">
        <v>3480</v>
      </c>
      <c r="I254" s="17" t="s">
        <v>72</v>
      </c>
      <c r="J254" s="18">
        <v>1058970</v>
      </c>
      <c r="K254" s="19">
        <v>1058970</v>
      </c>
      <c r="L254" s="19">
        <v>0</v>
      </c>
      <c r="M254" s="19">
        <v>0</v>
      </c>
      <c r="N254" s="19">
        <v>1058970</v>
      </c>
      <c r="O254" s="19">
        <v>0</v>
      </c>
      <c r="P254" s="19">
        <v>0</v>
      </c>
      <c r="Q254" s="19">
        <v>0</v>
      </c>
      <c r="R254" s="19">
        <v>0</v>
      </c>
      <c r="S254" s="19">
        <v>0</v>
      </c>
      <c r="T254" s="19">
        <v>1058970</v>
      </c>
      <c r="U254" s="19">
        <v>1058970</v>
      </c>
      <c r="V254" s="19">
        <v>0</v>
      </c>
      <c r="W254" s="19">
        <v>1058970</v>
      </c>
      <c r="X254" s="20">
        <f t="shared" si="27"/>
        <v>0</v>
      </c>
      <c r="Y254" s="20">
        <f t="shared" si="28"/>
        <v>0</v>
      </c>
      <c r="Z254" s="21">
        <f t="shared" si="29"/>
        <v>0</v>
      </c>
    </row>
    <row r="255" spans="1:26" ht="30" outlineLevel="4" x14ac:dyDescent="0.25">
      <c r="A255" s="15" t="s">
        <v>236</v>
      </c>
      <c r="B255" s="16" t="s">
        <v>273</v>
      </c>
      <c r="C255" s="16" t="s">
        <v>68</v>
      </c>
      <c r="D255" s="16" t="s">
        <v>77</v>
      </c>
      <c r="E255" s="16"/>
      <c r="F255" s="16" t="s">
        <v>38</v>
      </c>
      <c r="G255" s="16">
        <v>1120</v>
      </c>
      <c r="H255" s="16">
        <v>3480</v>
      </c>
      <c r="I255" s="17" t="s">
        <v>78</v>
      </c>
      <c r="J255" s="18">
        <v>600000</v>
      </c>
      <c r="K255" s="19">
        <v>600000</v>
      </c>
      <c r="L255" s="19">
        <v>0</v>
      </c>
      <c r="M255" s="19">
        <v>0</v>
      </c>
      <c r="N255" s="19">
        <v>600000</v>
      </c>
      <c r="O255" s="19">
        <v>0</v>
      </c>
      <c r="P255" s="19">
        <v>0</v>
      </c>
      <c r="Q255" s="19">
        <v>0</v>
      </c>
      <c r="R255" s="19">
        <v>0</v>
      </c>
      <c r="S255" s="19">
        <v>0</v>
      </c>
      <c r="T255" s="19">
        <v>600000</v>
      </c>
      <c r="U255" s="19">
        <v>600000</v>
      </c>
      <c r="V255" s="19">
        <v>0</v>
      </c>
      <c r="W255" s="19">
        <v>600000</v>
      </c>
      <c r="X255" s="20">
        <f t="shared" si="27"/>
        <v>0</v>
      </c>
      <c r="Y255" s="20">
        <f t="shared" si="28"/>
        <v>0</v>
      </c>
      <c r="Z255" s="21">
        <f t="shared" si="29"/>
        <v>0</v>
      </c>
    </row>
    <row r="256" spans="1:26" ht="90" outlineLevel="4" x14ac:dyDescent="0.25">
      <c r="A256" s="15" t="s">
        <v>236</v>
      </c>
      <c r="B256" s="16" t="s">
        <v>273</v>
      </c>
      <c r="C256" s="16" t="s">
        <v>68</v>
      </c>
      <c r="D256" s="16" t="s">
        <v>274</v>
      </c>
      <c r="E256" s="16"/>
      <c r="F256" s="16" t="s">
        <v>38</v>
      </c>
      <c r="G256" s="16">
        <v>1120</v>
      </c>
      <c r="H256" s="16">
        <v>3480</v>
      </c>
      <c r="I256" s="17" t="s">
        <v>275</v>
      </c>
      <c r="J256" s="18">
        <v>23600000</v>
      </c>
      <c r="K256" s="19">
        <v>23600000</v>
      </c>
      <c r="L256" s="19">
        <v>0</v>
      </c>
      <c r="M256" s="19">
        <v>0</v>
      </c>
      <c r="N256" s="19">
        <v>23600000</v>
      </c>
      <c r="O256" s="19">
        <v>0</v>
      </c>
      <c r="P256" s="19">
        <v>0</v>
      </c>
      <c r="Q256" s="19">
        <v>0</v>
      </c>
      <c r="R256" s="19">
        <v>0</v>
      </c>
      <c r="S256" s="19">
        <v>0</v>
      </c>
      <c r="T256" s="19">
        <v>23600000</v>
      </c>
      <c r="U256" s="19">
        <v>23600000</v>
      </c>
      <c r="V256" s="19">
        <v>0</v>
      </c>
      <c r="W256" s="19">
        <v>23600000</v>
      </c>
      <c r="X256" s="20">
        <f t="shared" si="27"/>
        <v>0</v>
      </c>
      <c r="Y256" s="20">
        <f t="shared" si="28"/>
        <v>0</v>
      </c>
      <c r="Z256" s="21">
        <f t="shared" si="29"/>
        <v>0</v>
      </c>
    </row>
    <row r="257" spans="1:26" ht="90" outlineLevel="4" x14ac:dyDescent="0.25">
      <c r="A257" s="15" t="s">
        <v>236</v>
      </c>
      <c r="B257" s="16" t="s">
        <v>273</v>
      </c>
      <c r="C257" s="16" t="s">
        <v>68</v>
      </c>
      <c r="D257" s="16" t="s">
        <v>184</v>
      </c>
      <c r="E257" s="16"/>
      <c r="F257" s="16" t="s">
        <v>38</v>
      </c>
      <c r="G257" s="16">
        <v>1120</v>
      </c>
      <c r="H257" s="16">
        <v>3480</v>
      </c>
      <c r="I257" s="17" t="s">
        <v>276</v>
      </c>
      <c r="J257" s="18">
        <v>376533695</v>
      </c>
      <c r="K257" s="19">
        <v>376533695</v>
      </c>
      <c r="L257" s="19">
        <v>0</v>
      </c>
      <c r="M257" s="19">
        <v>0</v>
      </c>
      <c r="N257" s="19">
        <v>376533695</v>
      </c>
      <c r="O257" s="19">
        <v>0</v>
      </c>
      <c r="P257" s="19">
        <v>0</v>
      </c>
      <c r="Q257" s="19">
        <v>0</v>
      </c>
      <c r="R257" s="19">
        <v>0</v>
      </c>
      <c r="S257" s="19">
        <v>0</v>
      </c>
      <c r="T257" s="19">
        <v>376533695</v>
      </c>
      <c r="U257" s="19">
        <v>376533695</v>
      </c>
      <c r="V257" s="19">
        <v>0</v>
      </c>
      <c r="W257" s="19">
        <v>376533695</v>
      </c>
      <c r="X257" s="20">
        <f t="shared" si="27"/>
        <v>0</v>
      </c>
      <c r="Y257" s="20">
        <f t="shared" si="28"/>
        <v>0</v>
      </c>
      <c r="Z257" s="21">
        <f t="shared" si="29"/>
        <v>0</v>
      </c>
    </row>
    <row r="258" spans="1:26" outlineLevel="4" x14ac:dyDescent="0.25">
      <c r="A258" s="15" t="s">
        <v>236</v>
      </c>
      <c r="B258" s="16" t="s">
        <v>273</v>
      </c>
      <c r="C258" s="16" t="s">
        <v>68</v>
      </c>
      <c r="D258" s="16" t="s">
        <v>85</v>
      </c>
      <c r="E258" s="16"/>
      <c r="F258" s="16" t="s">
        <v>38</v>
      </c>
      <c r="G258" s="16">
        <v>1120</v>
      </c>
      <c r="H258" s="16">
        <v>3480</v>
      </c>
      <c r="I258" s="17" t="s">
        <v>86</v>
      </c>
      <c r="J258" s="18">
        <v>6043600</v>
      </c>
      <c r="K258" s="19">
        <v>6043600</v>
      </c>
      <c r="L258" s="19">
        <v>0</v>
      </c>
      <c r="M258" s="19">
        <v>0</v>
      </c>
      <c r="N258" s="19">
        <v>6043600</v>
      </c>
      <c r="O258" s="19">
        <v>0</v>
      </c>
      <c r="P258" s="19">
        <v>0</v>
      </c>
      <c r="Q258" s="19">
        <v>0</v>
      </c>
      <c r="R258" s="19">
        <v>0</v>
      </c>
      <c r="S258" s="19">
        <v>0</v>
      </c>
      <c r="T258" s="19">
        <v>6043600</v>
      </c>
      <c r="U258" s="19">
        <v>6043600</v>
      </c>
      <c r="V258" s="19">
        <v>0</v>
      </c>
      <c r="W258" s="19">
        <v>6043600</v>
      </c>
      <c r="X258" s="20">
        <f t="shared" si="27"/>
        <v>0</v>
      </c>
      <c r="Y258" s="20">
        <f t="shared" si="28"/>
        <v>0</v>
      </c>
      <c r="Z258" s="21">
        <f t="shared" si="29"/>
        <v>0</v>
      </c>
    </row>
    <row r="259" spans="1:26" outlineLevel="4" x14ac:dyDescent="0.25">
      <c r="A259" s="15" t="s">
        <v>236</v>
      </c>
      <c r="B259" s="16" t="s">
        <v>273</v>
      </c>
      <c r="C259" s="16" t="s">
        <v>68</v>
      </c>
      <c r="D259" s="16" t="s">
        <v>186</v>
      </c>
      <c r="E259" s="16"/>
      <c r="F259" s="16" t="s">
        <v>38</v>
      </c>
      <c r="G259" s="16">
        <v>1120</v>
      </c>
      <c r="H259" s="16">
        <v>3480</v>
      </c>
      <c r="I259" s="17" t="s">
        <v>187</v>
      </c>
      <c r="J259" s="18">
        <v>5000000</v>
      </c>
      <c r="K259" s="19">
        <v>5000000</v>
      </c>
      <c r="L259" s="19">
        <v>0</v>
      </c>
      <c r="M259" s="19">
        <v>0</v>
      </c>
      <c r="N259" s="19">
        <v>5000000</v>
      </c>
      <c r="O259" s="19">
        <v>0</v>
      </c>
      <c r="P259" s="19">
        <v>0</v>
      </c>
      <c r="Q259" s="19">
        <v>0</v>
      </c>
      <c r="R259" s="19">
        <v>0</v>
      </c>
      <c r="S259" s="19">
        <v>0</v>
      </c>
      <c r="T259" s="19">
        <v>5000000</v>
      </c>
      <c r="U259" s="19">
        <v>5000000</v>
      </c>
      <c r="V259" s="19">
        <v>0</v>
      </c>
      <c r="W259" s="19">
        <v>5000000</v>
      </c>
      <c r="X259" s="20">
        <f t="shared" si="27"/>
        <v>0</v>
      </c>
      <c r="Y259" s="20">
        <f t="shared" si="28"/>
        <v>0</v>
      </c>
      <c r="Z259" s="21">
        <f t="shared" si="29"/>
        <v>0</v>
      </c>
    </row>
    <row r="260" spans="1:26" ht="60" outlineLevel="4" x14ac:dyDescent="0.25">
      <c r="A260" s="15" t="s">
        <v>236</v>
      </c>
      <c r="B260" s="16" t="s">
        <v>273</v>
      </c>
      <c r="C260" s="16" t="s">
        <v>68</v>
      </c>
      <c r="D260" s="16" t="s">
        <v>254</v>
      </c>
      <c r="E260" s="16"/>
      <c r="F260" s="16" t="s">
        <v>38</v>
      </c>
      <c r="G260" s="16">
        <v>1120</v>
      </c>
      <c r="H260" s="16">
        <v>3480</v>
      </c>
      <c r="I260" s="17" t="s">
        <v>277</v>
      </c>
      <c r="J260" s="18">
        <v>98901824</v>
      </c>
      <c r="K260" s="19">
        <v>98901824</v>
      </c>
      <c r="L260" s="19">
        <v>0</v>
      </c>
      <c r="M260" s="19">
        <v>0</v>
      </c>
      <c r="N260" s="19">
        <v>98901824</v>
      </c>
      <c r="O260" s="19">
        <v>0</v>
      </c>
      <c r="P260" s="19">
        <v>0</v>
      </c>
      <c r="Q260" s="19">
        <v>0</v>
      </c>
      <c r="R260" s="19">
        <v>0</v>
      </c>
      <c r="S260" s="19">
        <v>0</v>
      </c>
      <c r="T260" s="19">
        <v>98901824</v>
      </c>
      <c r="U260" s="19">
        <v>98901824</v>
      </c>
      <c r="V260" s="19">
        <v>0</v>
      </c>
      <c r="W260" s="19">
        <v>98901824</v>
      </c>
      <c r="X260" s="20">
        <f t="shared" si="27"/>
        <v>0</v>
      </c>
      <c r="Y260" s="20">
        <f t="shared" si="28"/>
        <v>0</v>
      </c>
      <c r="Z260" s="21">
        <f t="shared" si="29"/>
        <v>0</v>
      </c>
    </row>
    <row r="261" spans="1:26" ht="30" outlineLevel="4" x14ac:dyDescent="0.25">
      <c r="A261" s="15" t="s">
        <v>236</v>
      </c>
      <c r="B261" s="16" t="s">
        <v>273</v>
      </c>
      <c r="C261" s="16" t="s">
        <v>68</v>
      </c>
      <c r="D261" s="16" t="s">
        <v>194</v>
      </c>
      <c r="E261" s="16"/>
      <c r="F261" s="16" t="s">
        <v>38</v>
      </c>
      <c r="G261" s="16">
        <v>1120</v>
      </c>
      <c r="H261" s="16">
        <v>3480</v>
      </c>
      <c r="I261" s="17" t="s">
        <v>195</v>
      </c>
      <c r="J261" s="18">
        <v>220000</v>
      </c>
      <c r="K261" s="19">
        <v>220000</v>
      </c>
      <c r="L261" s="19">
        <v>0</v>
      </c>
      <c r="M261" s="19">
        <v>0</v>
      </c>
      <c r="N261" s="19">
        <v>220000</v>
      </c>
      <c r="O261" s="19">
        <v>0</v>
      </c>
      <c r="P261" s="19">
        <v>0</v>
      </c>
      <c r="Q261" s="19">
        <v>0</v>
      </c>
      <c r="R261" s="19">
        <v>0</v>
      </c>
      <c r="S261" s="19">
        <v>0</v>
      </c>
      <c r="T261" s="19">
        <v>220000</v>
      </c>
      <c r="U261" s="19">
        <v>220000</v>
      </c>
      <c r="V261" s="19">
        <v>0</v>
      </c>
      <c r="W261" s="19">
        <v>220000</v>
      </c>
      <c r="X261" s="20">
        <f t="shared" si="27"/>
        <v>0</v>
      </c>
      <c r="Y261" s="20">
        <f t="shared" si="28"/>
        <v>0</v>
      </c>
      <c r="Z261" s="21">
        <f t="shared" si="29"/>
        <v>0</v>
      </c>
    </row>
    <row r="262" spans="1:26" ht="45" outlineLevel="4" x14ac:dyDescent="0.25">
      <c r="A262" s="15" t="s">
        <v>236</v>
      </c>
      <c r="B262" s="16" t="s">
        <v>273</v>
      </c>
      <c r="C262" s="16" t="s">
        <v>68</v>
      </c>
      <c r="D262" s="16" t="s">
        <v>89</v>
      </c>
      <c r="E262" s="16"/>
      <c r="F262" s="16" t="s">
        <v>38</v>
      </c>
      <c r="G262" s="16">
        <v>1120</v>
      </c>
      <c r="H262" s="16">
        <v>3480</v>
      </c>
      <c r="I262" s="17" t="s">
        <v>90</v>
      </c>
      <c r="J262" s="18">
        <v>14850000</v>
      </c>
      <c r="K262" s="19">
        <v>14850000</v>
      </c>
      <c r="L262" s="19">
        <v>0</v>
      </c>
      <c r="M262" s="19">
        <v>0</v>
      </c>
      <c r="N262" s="19">
        <v>14850000</v>
      </c>
      <c r="O262" s="19">
        <v>0</v>
      </c>
      <c r="P262" s="19">
        <v>0</v>
      </c>
      <c r="Q262" s="19">
        <v>0</v>
      </c>
      <c r="R262" s="19">
        <v>0</v>
      </c>
      <c r="S262" s="19">
        <v>0</v>
      </c>
      <c r="T262" s="19">
        <v>14850000</v>
      </c>
      <c r="U262" s="19">
        <v>14850000</v>
      </c>
      <c r="V262" s="19">
        <v>0</v>
      </c>
      <c r="W262" s="19">
        <v>14850000</v>
      </c>
      <c r="X262" s="20">
        <f t="shared" si="27"/>
        <v>0</v>
      </c>
      <c r="Y262" s="20">
        <f t="shared" si="28"/>
        <v>0</v>
      </c>
      <c r="Z262" s="21">
        <f t="shared" si="29"/>
        <v>0</v>
      </c>
    </row>
    <row r="263" spans="1:26" outlineLevel="3" x14ac:dyDescent="0.25">
      <c r="A263" s="22"/>
      <c r="B263" s="23"/>
      <c r="C263" s="23" t="s">
        <v>91</v>
      </c>
      <c r="D263" s="23"/>
      <c r="E263" s="23"/>
      <c r="F263" s="23"/>
      <c r="G263" s="23"/>
      <c r="H263" s="23"/>
      <c r="I263" s="24"/>
      <c r="J263" s="25">
        <f t="shared" ref="J263:W263" si="37">SUBTOTAL(9,J254:J262)</f>
        <v>526808089</v>
      </c>
      <c r="K263" s="26">
        <f t="shared" si="37"/>
        <v>526808089</v>
      </c>
      <c r="L263" s="26">
        <f t="shared" si="37"/>
        <v>0</v>
      </c>
      <c r="M263" s="26">
        <f t="shared" si="37"/>
        <v>0</v>
      </c>
      <c r="N263" s="26">
        <f t="shared" si="37"/>
        <v>526808089</v>
      </c>
      <c r="O263" s="26">
        <f t="shared" si="37"/>
        <v>0</v>
      </c>
      <c r="P263" s="26">
        <f t="shared" si="37"/>
        <v>0</v>
      </c>
      <c r="Q263" s="26">
        <f t="shared" si="37"/>
        <v>0</v>
      </c>
      <c r="R263" s="26">
        <f t="shared" si="37"/>
        <v>0</v>
      </c>
      <c r="S263" s="26">
        <f t="shared" si="37"/>
        <v>0</v>
      </c>
      <c r="T263" s="26">
        <f t="shared" si="37"/>
        <v>526808089</v>
      </c>
      <c r="U263" s="26">
        <f t="shared" si="37"/>
        <v>526808089</v>
      </c>
      <c r="V263" s="26">
        <f t="shared" si="37"/>
        <v>0</v>
      </c>
      <c r="W263" s="26">
        <f t="shared" si="37"/>
        <v>526808089</v>
      </c>
      <c r="X263" s="27">
        <f t="shared" si="27"/>
        <v>0</v>
      </c>
      <c r="Y263" s="27">
        <f t="shared" si="28"/>
        <v>0</v>
      </c>
      <c r="Z263" s="28">
        <f t="shared" si="29"/>
        <v>0</v>
      </c>
    </row>
    <row r="264" spans="1:26" ht="30" outlineLevel="4" x14ac:dyDescent="0.25">
      <c r="A264" s="15" t="s">
        <v>236</v>
      </c>
      <c r="B264" s="16" t="s">
        <v>273</v>
      </c>
      <c r="C264" s="16" t="s">
        <v>92</v>
      </c>
      <c r="D264" s="16" t="s">
        <v>93</v>
      </c>
      <c r="E264" s="16"/>
      <c r="F264" s="16" t="s">
        <v>38</v>
      </c>
      <c r="G264" s="16">
        <v>1120</v>
      </c>
      <c r="H264" s="16">
        <v>3480</v>
      </c>
      <c r="I264" s="17" t="s">
        <v>94</v>
      </c>
      <c r="J264" s="18">
        <v>370858</v>
      </c>
      <c r="K264" s="19">
        <v>370858</v>
      </c>
      <c r="L264" s="19">
        <v>0</v>
      </c>
      <c r="M264" s="19">
        <v>0</v>
      </c>
      <c r="N264" s="19">
        <v>370858</v>
      </c>
      <c r="O264" s="19">
        <v>0</v>
      </c>
      <c r="P264" s="19">
        <v>0</v>
      </c>
      <c r="Q264" s="19">
        <v>0</v>
      </c>
      <c r="R264" s="19">
        <v>0</v>
      </c>
      <c r="S264" s="19">
        <v>0</v>
      </c>
      <c r="T264" s="19">
        <v>370858</v>
      </c>
      <c r="U264" s="19">
        <v>370858</v>
      </c>
      <c r="V264" s="19">
        <v>0</v>
      </c>
      <c r="W264" s="19">
        <v>370858</v>
      </c>
      <c r="X264" s="20">
        <f t="shared" si="27"/>
        <v>0</v>
      </c>
      <c r="Y264" s="20">
        <f t="shared" si="28"/>
        <v>0</v>
      </c>
      <c r="Z264" s="21">
        <f t="shared" si="29"/>
        <v>0</v>
      </c>
    </row>
    <row r="265" spans="1:26" outlineLevel="4" x14ac:dyDescent="0.25">
      <c r="A265" s="15" t="s">
        <v>236</v>
      </c>
      <c r="B265" s="16" t="s">
        <v>273</v>
      </c>
      <c r="C265" s="16" t="s">
        <v>92</v>
      </c>
      <c r="D265" s="16" t="s">
        <v>97</v>
      </c>
      <c r="E265" s="16"/>
      <c r="F265" s="16" t="s">
        <v>38</v>
      </c>
      <c r="G265" s="16">
        <v>1120</v>
      </c>
      <c r="H265" s="16">
        <v>3480</v>
      </c>
      <c r="I265" s="17" t="s">
        <v>245</v>
      </c>
      <c r="J265" s="18">
        <v>150000</v>
      </c>
      <c r="K265" s="19">
        <v>150000</v>
      </c>
      <c r="L265" s="19">
        <v>0</v>
      </c>
      <c r="M265" s="19">
        <v>0</v>
      </c>
      <c r="N265" s="19">
        <v>150000</v>
      </c>
      <c r="O265" s="19">
        <v>0</v>
      </c>
      <c r="P265" s="19">
        <v>0</v>
      </c>
      <c r="Q265" s="19">
        <v>0</v>
      </c>
      <c r="R265" s="19">
        <v>0</v>
      </c>
      <c r="S265" s="19">
        <v>0</v>
      </c>
      <c r="T265" s="19">
        <v>150000</v>
      </c>
      <c r="U265" s="19">
        <v>150000</v>
      </c>
      <c r="V265" s="19">
        <v>0</v>
      </c>
      <c r="W265" s="19">
        <v>150000</v>
      </c>
      <c r="X265" s="20">
        <f t="shared" si="27"/>
        <v>0</v>
      </c>
      <c r="Y265" s="20">
        <f t="shared" si="28"/>
        <v>0</v>
      </c>
      <c r="Z265" s="21">
        <f t="shared" si="29"/>
        <v>0</v>
      </c>
    </row>
    <row r="266" spans="1:26" ht="30" outlineLevel="4" x14ac:dyDescent="0.25">
      <c r="A266" s="15" t="s">
        <v>236</v>
      </c>
      <c r="B266" s="16" t="s">
        <v>273</v>
      </c>
      <c r="C266" s="16" t="s">
        <v>92</v>
      </c>
      <c r="D266" s="16" t="s">
        <v>99</v>
      </c>
      <c r="E266" s="16"/>
      <c r="F266" s="16" t="s">
        <v>38</v>
      </c>
      <c r="G266" s="16">
        <v>1120</v>
      </c>
      <c r="H266" s="16">
        <v>3480</v>
      </c>
      <c r="I266" s="17" t="s">
        <v>100</v>
      </c>
      <c r="J266" s="18">
        <v>3081280</v>
      </c>
      <c r="K266" s="19">
        <v>3081280</v>
      </c>
      <c r="L266" s="19">
        <v>0</v>
      </c>
      <c r="M266" s="19">
        <v>0</v>
      </c>
      <c r="N266" s="19">
        <v>3081280</v>
      </c>
      <c r="O266" s="19">
        <v>0</v>
      </c>
      <c r="P266" s="19">
        <v>0</v>
      </c>
      <c r="Q266" s="19">
        <v>0</v>
      </c>
      <c r="R266" s="19">
        <v>0</v>
      </c>
      <c r="S266" s="19">
        <v>0</v>
      </c>
      <c r="T266" s="19">
        <v>3081280</v>
      </c>
      <c r="U266" s="19">
        <v>3081280</v>
      </c>
      <c r="V266" s="19">
        <v>0</v>
      </c>
      <c r="W266" s="19">
        <v>3081280</v>
      </c>
      <c r="X266" s="20">
        <f t="shared" ref="X266:X329" si="38">R266/N266</f>
        <v>0</v>
      </c>
      <c r="Y266" s="20">
        <f t="shared" ref="Y266:Y329" si="39">(O266+P266+Q266)/N266</f>
        <v>0</v>
      </c>
      <c r="Z266" s="21">
        <f t="shared" ref="Z266:Z329" si="40">X266+Y266</f>
        <v>0</v>
      </c>
    </row>
    <row r="267" spans="1:26" ht="30" outlineLevel="4" x14ac:dyDescent="0.25">
      <c r="A267" s="15" t="s">
        <v>236</v>
      </c>
      <c r="B267" s="16" t="s">
        <v>273</v>
      </c>
      <c r="C267" s="16" t="s">
        <v>92</v>
      </c>
      <c r="D267" s="16" t="s">
        <v>101</v>
      </c>
      <c r="E267" s="16"/>
      <c r="F267" s="16" t="s">
        <v>38</v>
      </c>
      <c r="G267" s="16">
        <v>1120</v>
      </c>
      <c r="H267" s="16">
        <v>3480</v>
      </c>
      <c r="I267" s="17" t="s">
        <v>102</v>
      </c>
      <c r="J267" s="18">
        <v>583627</v>
      </c>
      <c r="K267" s="19">
        <v>583627</v>
      </c>
      <c r="L267" s="19">
        <v>0</v>
      </c>
      <c r="M267" s="19">
        <v>0</v>
      </c>
      <c r="N267" s="19">
        <v>583627</v>
      </c>
      <c r="O267" s="19">
        <v>0</v>
      </c>
      <c r="P267" s="19">
        <v>0</v>
      </c>
      <c r="Q267" s="19">
        <v>0</v>
      </c>
      <c r="R267" s="19">
        <v>0</v>
      </c>
      <c r="S267" s="19">
        <v>0</v>
      </c>
      <c r="T267" s="19">
        <v>583627</v>
      </c>
      <c r="U267" s="19">
        <v>583627</v>
      </c>
      <c r="V267" s="19">
        <v>0</v>
      </c>
      <c r="W267" s="19">
        <v>583627</v>
      </c>
      <c r="X267" s="20">
        <f t="shared" si="38"/>
        <v>0</v>
      </c>
      <c r="Y267" s="20">
        <f t="shared" si="39"/>
        <v>0</v>
      </c>
      <c r="Z267" s="21">
        <f t="shared" si="40"/>
        <v>0</v>
      </c>
    </row>
    <row r="268" spans="1:26" ht="30" outlineLevel="4" x14ac:dyDescent="0.25">
      <c r="A268" s="15" t="s">
        <v>236</v>
      </c>
      <c r="B268" s="16" t="s">
        <v>273</v>
      </c>
      <c r="C268" s="16" t="s">
        <v>92</v>
      </c>
      <c r="D268" s="16" t="s">
        <v>103</v>
      </c>
      <c r="E268" s="16"/>
      <c r="F268" s="16" t="s">
        <v>38</v>
      </c>
      <c r="G268" s="16">
        <v>1120</v>
      </c>
      <c r="H268" s="16">
        <v>3480</v>
      </c>
      <c r="I268" s="17" t="s">
        <v>104</v>
      </c>
      <c r="J268" s="18">
        <v>8600</v>
      </c>
      <c r="K268" s="19">
        <v>8600</v>
      </c>
      <c r="L268" s="19">
        <v>0</v>
      </c>
      <c r="M268" s="19">
        <v>0</v>
      </c>
      <c r="N268" s="19">
        <v>8600</v>
      </c>
      <c r="O268" s="19">
        <v>0</v>
      </c>
      <c r="P268" s="19">
        <v>0</v>
      </c>
      <c r="Q268" s="19">
        <v>0</v>
      </c>
      <c r="R268" s="19">
        <v>0</v>
      </c>
      <c r="S268" s="19">
        <v>0</v>
      </c>
      <c r="T268" s="19">
        <v>8600</v>
      </c>
      <c r="U268" s="19">
        <v>8600</v>
      </c>
      <c r="V268" s="19">
        <v>0</v>
      </c>
      <c r="W268" s="19">
        <v>8600</v>
      </c>
      <c r="X268" s="20">
        <f t="shared" si="38"/>
        <v>0</v>
      </c>
      <c r="Y268" s="20">
        <f t="shared" si="39"/>
        <v>0</v>
      </c>
      <c r="Z268" s="21">
        <f t="shared" si="40"/>
        <v>0</v>
      </c>
    </row>
    <row r="269" spans="1:26" ht="30" outlineLevel="4" x14ac:dyDescent="0.25">
      <c r="A269" s="15" t="s">
        <v>236</v>
      </c>
      <c r="B269" s="16" t="s">
        <v>273</v>
      </c>
      <c r="C269" s="16" t="s">
        <v>92</v>
      </c>
      <c r="D269" s="16" t="s">
        <v>105</v>
      </c>
      <c r="E269" s="16"/>
      <c r="F269" s="16" t="s">
        <v>38</v>
      </c>
      <c r="G269" s="16">
        <v>1120</v>
      </c>
      <c r="H269" s="16">
        <v>3480</v>
      </c>
      <c r="I269" s="17" t="s">
        <v>106</v>
      </c>
      <c r="J269" s="18">
        <v>78123</v>
      </c>
      <c r="K269" s="19">
        <v>78123</v>
      </c>
      <c r="L269" s="19">
        <v>0</v>
      </c>
      <c r="M269" s="19">
        <v>0</v>
      </c>
      <c r="N269" s="19">
        <v>78123</v>
      </c>
      <c r="O269" s="19">
        <v>0</v>
      </c>
      <c r="P269" s="19">
        <v>0</v>
      </c>
      <c r="Q269" s="19">
        <v>0</v>
      </c>
      <c r="R269" s="19">
        <v>0</v>
      </c>
      <c r="S269" s="19">
        <v>0</v>
      </c>
      <c r="T269" s="19">
        <v>78123</v>
      </c>
      <c r="U269" s="19">
        <v>78123</v>
      </c>
      <c r="V269" s="19">
        <v>0</v>
      </c>
      <c r="W269" s="19">
        <v>78123</v>
      </c>
      <c r="X269" s="20">
        <f t="shared" si="38"/>
        <v>0</v>
      </c>
      <c r="Y269" s="20">
        <f t="shared" si="39"/>
        <v>0</v>
      </c>
      <c r="Z269" s="21">
        <f t="shared" si="40"/>
        <v>0</v>
      </c>
    </row>
    <row r="270" spans="1:26" outlineLevel="4" x14ac:dyDescent="0.25">
      <c r="A270" s="15" t="s">
        <v>236</v>
      </c>
      <c r="B270" s="16" t="s">
        <v>273</v>
      </c>
      <c r="C270" s="16" t="s">
        <v>92</v>
      </c>
      <c r="D270" s="16" t="s">
        <v>107</v>
      </c>
      <c r="E270" s="16"/>
      <c r="F270" s="16" t="s">
        <v>38</v>
      </c>
      <c r="G270" s="16">
        <v>1120</v>
      </c>
      <c r="H270" s="16">
        <v>3480</v>
      </c>
      <c r="I270" s="17" t="s">
        <v>108</v>
      </c>
      <c r="J270" s="18">
        <v>743123</v>
      </c>
      <c r="K270" s="19">
        <v>743123</v>
      </c>
      <c r="L270" s="19">
        <v>0</v>
      </c>
      <c r="M270" s="19">
        <v>0</v>
      </c>
      <c r="N270" s="19">
        <v>743123</v>
      </c>
      <c r="O270" s="19">
        <v>0</v>
      </c>
      <c r="P270" s="19">
        <v>0</v>
      </c>
      <c r="Q270" s="19">
        <v>0</v>
      </c>
      <c r="R270" s="19">
        <v>0</v>
      </c>
      <c r="S270" s="19">
        <v>0</v>
      </c>
      <c r="T270" s="19">
        <v>743123</v>
      </c>
      <c r="U270" s="19">
        <v>743123</v>
      </c>
      <c r="V270" s="19">
        <v>0</v>
      </c>
      <c r="W270" s="19">
        <v>743123</v>
      </c>
      <c r="X270" s="20">
        <f t="shared" si="38"/>
        <v>0</v>
      </c>
      <c r="Y270" s="20">
        <f t="shared" si="39"/>
        <v>0</v>
      </c>
      <c r="Z270" s="21">
        <f t="shared" si="40"/>
        <v>0</v>
      </c>
    </row>
    <row r="271" spans="1:26" ht="30" outlineLevel="4" x14ac:dyDescent="0.25">
      <c r="A271" s="15" t="s">
        <v>236</v>
      </c>
      <c r="B271" s="16" t="s">
        <v>273</v>
      </c>
      <c r="C271" s="16" t="s">
        <v>92</v>
      </c>
      <c r="D271" s="16" t="s">
        <v>218</v>
      </c>
      <c r="E271" s="16"/>
      <c r="F271" s="16" t="s">
        <v>38</v>
      </c>
      <c r="G271" s="16">
        <v>1120</v>
      </c>
      <c r="H271" s="16">
        <v>3480</v>
      </c>
      <c r="I271" s="17" t="s">
        <v>219</v>
      </c>
      <c r="J271" s="18">
        <v>105200</v>
      </c>
      <c r="K271" s="19">
        <v>105200</v>
      </c>
      <c r="L271" s="19">
        <v>0</v>
      </c>
      <c r="M271" s="19">
        <v>0</v>
      </c>
      <c r="N271" s="19">
        <v>105200</v>
      </c>
      <c r="O271" s="19">
        <v>0</v>
      </c>
      <c r="P271" s="19">
        <v>0</v>
      </c>
      <c r="Q271" s="19">
        <v>0</v>
      </c>
      <c r="R271" s="19">
        <v>0</v>
      </c>
      <c r="S271" s="19">
        <v>0</v>
      </c>
      <c r="T271" s="19">
        <v>105200</v>
      </c>
      <c r="U271" s="19">
        <v>105200</v>
      </c>
      <c r="V271" s="19">
        <v>0</v>
      </c>
      <c r="W271" s="19">
        <v>105200</v>
      </c>
      <c r="X271" s="20">
        <f t="shared" si="38"/>
        <v>0</v>
      </c>
      <c r="Y271" s="20">
        <f t="shared" si="39"/>
        <v>0</v>
      </c>
      <c r="Z271" s="21">
        <f t="shared" si="40"/>
        <v>0</v>
      </c>
    </row>
    <row r="272" spans="1:26" outlineLevel="3" x14ac:dyDescent="0.25">
      <c r="A272" s="22"/>
      <c r="B272" s="23"/>
      <c r="C272" s="23" t="s">
        <v>109</v>
      </c>
      <c r="D272" s="23"/>
      <c r="E272" s="23"/>
      <c r="F272" s="23"/>
      <c r="G272" s="23"/>
      <c r="H272" s="23"/>
      <c r="I272" s="24"/>
      <c r="J272" s="25">
        <f t="shared" ref="J272:W272" si="41">SUBTOTAL(9,J264:J271)</f>
        <v>5120811</v>
      </c>
      <c r="K272" s="26">
        <f t="shared" si="41"/>
        <v>5120811</v>
      </c>
      <c r="L272" s="26">
        <f t="shared" si="41"/>
        <v>0</v>
      </c>
      <c r="M272" s="26">
        <f t="shared" si="41"/>
        <v>0</v>
      </c>
      <c r="N272" s="26">
        <f t="shared" si="41"/>
        <v>5120811</v>
      </c>
      <c r="O272" s="26">
        <f t="shared" si="41"/>
        <v>0</v>
      </c>
      <c r="P272" s="26">
        <f t="shared" si="41"/>
        <v>0</v>
      </c>
      <c r="Q272" s="26">
        <f t="shared" si="41"/>
        <v>0</v>
      </c>
      <c r="R272" s="26">
        <f t="shared" si="41"/>
        <v>0</v>
      </c>
      <c r="S272" s="26">
        <f t="shared" si="41"/>
        <v>0</v>
      </c>
      <c r="T272" s="26">
        <f t="shared" si="41"/>
        <v>5120811</v>
      </c>
      <c r="U272" s="26">
        <f t="shared" si="41"/>
        <v>5120811</v>
      </c>
      <c r="V272" s="26">
        <f t="shared" si="41"/>
        <v>0</v>
      </c>
      <c r="W272" s="26">
        <f t="shared" si="41"/>
        <v>5120811</v>
      </c>
      <c r="X272" s="27">
        <f t="shared" si="38"/>
        <v>0</v>
      </c>
      <c r="Y272" s="27">
        <f t="shared" si="39"/>
        <v>0</v>
      </c>
      <c r="Z272" s="28">
        <f t="shared" si="40"/>
        <v>0</v>
      </c>
    </row>
    <row r="273" spans="1:26" outlineLevel="4" x14ac:dyDescent="0.25">
      <c r="A273" s="15" t="s">
        <v>236</v>
      </c>
      <c r="B273" s="16" t="s">
        <v>273</v>
      </c>
      <c r="C273" s="16" t="s">
        <v>110</v>
      </c>
      <c r="D273" s="16" t="s">
        <v>111</v>
      </c>
      <c r="E273" s="16"/>
      <c r="F273" s="16">
        <v>280</v>
      </c>
      <c r="G273" s="16">
        <v>2210</v>
      </c>
      <c r="H273" s="16">
        <v>3480</v>
      </c>
      <c r="I273" s="17" t="s">
        <v>112</v>
      </c>
      <c r="J273" s="18">
        <v>1513432</v>
      </c>
      <c r="K273" s="19">
        <v>1513432</v>
      </c>
      <c r="L273" s="19">
        <v>0</v>
      </c>
      <c r="M273" s="19">
        <v>0</v>
      </c>
      <c r="N273" s="19">
        <v>1513432</v>
      </c>
      <c r="O273" s="19">
        <v>0</v>
      </c>
      <c r="P273" s="19">
        <v>0</v>
      </c>
      <c r="Q273" s="19">
        <v>0</v>
      </c>
      <c r="R273" s="19">
        <v>0</v>
      </c>
      <c r="S273" s="19">
        <v>0</v>
      </c>
      <c r="T273" s="19">
        <v>1513432</v>
      </c>
      <c r="U273" s="19">
        <v>1513432</v>
      </c>
      <c r="V273" s="19">
        <v>0</v>
      </c>
      <c r="W273" s="19">
        <v>1513432</v>
      </c>
      <c r="X273" s="20">
        <f t="shared" si="38"/>
        <v>0</v>
      </c>
      <c r="Y273" s="20">
        <f t="shared" si="39"/>
        <v>0</v>
      </c>
      <c r="Z273" s="21">
        <f t="shared" si="40"/>
        <v>0</v>
      </c>
    </row>
    <row r="274" spans="1:26" outlineLevel="4" x14ac:dyDescent="0.25">
      <c r="A274" s="15" t="s">
        <v>236</v>
      </c>
      <c r="B274" s="16" t="s">
        <v>273</v>
      </c>
      <c r="C274" s="16" t="s">
        <v>110</v>
      </c>
      <c r="D274" s="16" t="s">
        <v>113</v>
      </c>
      <c r="E274" s="16"/>
      <c r="F274" s="16">
        <v>280</v>
      </c>
      <c r="G274" s="16">
        <v>2210</v>
      </c>
      <c r="H274" s="16">
        <v>3480</v>
      </c>
      <c r="I274" s="17" t="s">
        <v>114</v>
      </c>
      <c r="J274" s="18">
        <v>24981096</v>
      </c>
      <c r="K274" s="19">
        <v>24981096</v>
      </c>
      <c r="L274" s="19">
        <v>0</v>
      </c>
      <c r="M274" s="19">
        <v>0</v>
      </c>
      <c r="N274" s="19">
        <v>24981096</v>
      </c>
      <c r="O274" s="19">
        <v>0</v>
      </c>
      <c r="P274" s="19">
        <v>0</v>
      </c>
      <c r="Q274" s="19">
        <v>0</v>
      </c>
      <c r="R274" s="19">
        <v>0</v>
      </c>
      <c r="S274" s="19">
        <v>0</v>
      </c>
      <c r="T274" s="19">
        <v>24981096</v>
      </c>
      <c r="U274" s="19">
        <v>24981096</v>
      </c>
      <c r="V274" s="19">
        <v>0</v>
      </c>
      <c r="W274" s="19">
        <v>24981096</v>
      </c>
      <c r="X274" s="20">
        <f t="shared" si="38"/>
        <v>0</v>
      </c>
      <c r="Y274" s="20">
        <f t="shared" si="39"/>
        <v>0</v>
      </c>
      <c r="Z274" s="21">
        <f t="shared" si="40"/>
        <v>0</v>
      </c>
    </row>
    <row r="275" spans="1:26" outlineLevel="4" x14ac:dyDescent="0.25">
      <c r="A275" s="15" t="s">
        <v>236</v>
      </c>
      <c r="B275" s="16" t="s">
        <v>273</v>
      </c>
      <c r="C275" s="16" t="s">
        <v>110</v>
      </c>
      <c r="D275" s="16" t="s">
        <v>117</v>
      </c>
      <c r="E275" s="16"/>
      <c r="F275" s="16">
        <v>280</v>
      </c>
      <c r="G275" s="16">
        <v>2240</v>
      </c>
      <c r="H275" s="16">
        <v>3480</v>
      </c>
      <c r="I275" s="17" t="s">
        <v>118</v>
      </c>
      <c r="J275" s="18">
        <v>117191705</v>
      </c>
      <c r="K275" s="19">
        <v>117191705</v>
      </c>
      <c r="L275" s="19">
        <v>0</v>
      </c>
      <c r="M275" s="19">
        <v>0</v>
      </c>
      <c r="N275" s="19">
        <v>117191705</v>
      </c>
      <c r="O275" s="19">
        <v>0</v>
      </c>
      <c r="P275" s="19">
        <v>0</v>
      </c>
      <c r="Q275" s="19">
        <v>0</v>
      </c>
      <c r="R275" s="19">
        <v>0</v>
      </c>
      <c r="S275" s="19">
        <v>0</v>
      </c>
      <c r="T275" s="19">
        <v>117191705</v>
      </c>
      <c r="U275" s="19">
        <v>117191705</v>
      </c>
      <c r="V275" s="19">
        <v>0</v>
      </c>
      <c r="W275" s="19">
        <v>117191705</v>
      </c>
      <c r="X275" s="20">
        <f t="shared" si="38"/>
        <v>0</v>
      </c>
      <c r="Y275" s="20">
        <f t="shared" si="39"/>
        <v>0</v>
      </c>
      <c r="Z275" s="21">
        <f t="shared" si="40"/>
        <v>0</v>
      </c>
    </row>
    <row r="276" spans="1:26" outlineLevel="3" x14ac:dyDescent="0.25">
      <c r="A276" s="22"/>
      <c r="B276" s="23"/>
      <c r="C276" s="23" t="s">
        <v>119</v>
      </c>
      <c r="D276" s="23"/>
      <c r="E276" s="23"/>
      <c r="F276" s="23"/>
      <c r="G276" s="23"/>
      <c r="H276" s="23"/>
      <c r="I276" s="24"/>
      <c r="J276" s="25">
        <f t="shared" ref="J276:W276" si="42">SUBTOTAL(9,J273:J275)</f>
        <v>143686233</v>
      </c>
      <c r="K276" s="26">
        <f t="shared" si="42"/>
        <v>143686233</v>
      </c>
      <c r="L276" s="26">
        <f t="shared" si="42"/>
        <v>0</v>
      </c>
      <c r="M276" s="26">
        <f t="shared" si="42"/>
        <v>0</v>
      </c>
      <c r="N276" s="26">
        <f t="shared" si="42"/>
        <v>143686233</v>
      </c>
      <c r="O276" s="26">
        <f t="shared" si="42"/>
        <v>0</v>
      </c>
      <c r="P276" s="26">
        <f t="shared" si="42"/>
        <v>0</v>
      </c>
      <c r="Q276" s="26">
        <f t="shared" si="42"/>
        <v>0</v>
      </c>
      <c r="R276" s="26">
        <f t="shared" si="42"/>
        <v>0</v>
      </c>
      <c r="S276" s="26">
        <f t="shared" si="42"/>
        <v>0</v>
      </c>
      <c r="T276" s="26">
        <f t="shared" si="42"/>
        <v>143686233</v>
      </c>
      <c r="U276" s="26">
        <f t="shared" si="42"/>
        <v>143686233</v>
      </c>
      <c r="V276" s="26">
        <f t="shared" si="42"/>
        <v>0</v>
      </c>
      <c r="W276" s="26">
        <f t="shared" si="42"/>
        <v>143686233</v>
      </c>
      <c r="X276" s="27">
        <f t="shared" si="38"/>
        <v>0</v>
      </c>
      <c r="Y276" s="27">
        <f t="shared" si="39"/>
        <v>0</v>
      </c>
      <c r="Z276" s="28">
        <f t="shared" si="40"/>
        <v>0</v>
      </c>
    </row>
    <row r="277" spans="1:26" ht="150" outlineLevel="4" x14ac:dyDescent="0.25">
      <c r="A277" s="15" t="s">
        <v>236</v>
      </c>
      <c r="B277" s="16" t="s">
        <v>273</v>
      </c>
      <c r="C277" s="16" t="s">
        <v>120</v>
      </c>
      <c r="D277" s="16" t="s">
        <v>278</v>
      </c>
      <c r="E277" s="16" t="s">
        <v>268</v>
      </c>
      <c r="F277" s="16" t="s">
        <v>38</v>
      </c>
      <c r="G277" s="16">
        <v>1310</v>
      </c>
      <c r="H277" s="16">
        <v>3480</v>
      </c>
      <c r="I277" s="17" t="s">
        <v>279</v>
      </c>
      <c r="J277" s="18">
        <v>15000000</v>
      </c>
      <c r="K277" s="19">
        <v>15000000</v>
      </c>
      <c r="L277" s="19">
        <v>0</v>
      </c>
      <c r="M277" s="19">
        <v>0</v>
      </c>
      <c r="N277" s="19">
        <v>15000000</v>
      </c>
      <c r="O277" s="19">
        <v>0</v>
      </c>
      <c r="P277" s="19">
        <v>0</v>
      </c>
      <c r="Q277" s="19">
        <v>0</v>
      </c>
      <c r="R277" s="19">
        <v>0</v>
      </c>
      <c r="S277" s="19">
        <v>0</v>
      </c>
      <c r="T277" s="19">
        <v>15000000</v>
      </c>
      <c r="U277" s="19">
        <v>15000000</v>
      </c>
      <c r="V277" s="19">
        <v>0</v>
      </c>
      <c r="W277" s="19">
        <v>15000000</v>
      </c>
      <c r="X277" s="20">
        <f t="shared" si="38"/>
        <v>0</v>
      </c>
      <c r="Y277" s="20">
        <f t="shared" si="39"/>
        <v>0</v>
      </c>
      <c r="Z277" s="21">
        <f t="shared" si="40"/>
        <v>0</v>
      </c>
    </row>
    <row r="278" spans="1:26" ht="120" outlineLevel="4" x14ac:dyDescent="0.25">
      <c r="A278" s="15" t="s">
        <v>236</v>
      </c>
      <c r="B278" s="16" t="s">
        <v>273</v>
      </c>
      <c r="C278" s="16" t="s">
        <v>120</v>
      </c>
      <c r="D278" s="16" t="s">
        <v>121</v>
      </c>
      <c r="E278" s="16" t="s">
        <v>57</v>
      </c>
      <c r="F278" s="16" t="s">
        <v>38</v>
      </c>
      <c r="G278" s="16">
        <v>1310</v>
      </c>
      <c r="H278" s="16">
        <v>3480</v>
      </c>
      <c r="I278" s="17" t="s">
        <v>122</v>
      </c>
      <c r="J278" s="18">
        <v>5372288</v>
      </c>
      <c r="K278" s="19">
        <v>5372288</v>
      </c>
      <c r="L278" s="19">
        <v>0</v>
      </c>
      <c r="M278" s="19">
        <v>0</v>
      </c>
      <c r="N278" s="19">
        <v>5372288</v>
      </c>
      <c r="O278" s="19">
        <v>0</v>
      </c>
      <c r="P278" s="19">
        <v>0</v>
      </c>
      <c r="Q278" s="19">
        <v>0</v>
      </c>
      <c r="R278" s="19">
        <v>0</v>
      </c>
      <c r="S278" s="19">
        <v>0</v>
      </c>
      <c r="T278" s="19">
        <v>5372288</v>
      </c>
      <c r="U278" s="19">
        <v>5372288</v>
      </c>
      <c r="V278" s="19">
        <v>0</v>
      </c>
      <c r="W278" s="19">
        <v>5372288</v>
      </c>
      <c r="X278" s="20">
        <f t="shared" si="38"/>
        <v>0</v>
      </c>
      <c r="Y278" s="20">
        <f t="shared" si="39"/>
        <v>0</v>
      </c>
      <c r="Z278" s="21">
        <f t="shared" si="40"/>
        <v>0</v>
      </c>
    </row>
    <row r="279" spans="1:26" ht="30" outlineLevel="4" x14ac:dyDescent="0.25">
      <c r="A279" s="15" t="s">
        <v>236</v>
      </c>
      <c r="B279" s="16" t="s">
        <v>273</v>
      </c>
      <c r="C279" s="16" t="s">
        <v>120</v>
      </c>
      <c r="D279" s="16" t="s">
        <v>121</v>
      </c>
      <c r="E279" s="16" t="s">
        <v>123</v>
      </c>
      <c r="F279" s="16" t="s">
        <v>38</v>
      </c>
      <c r="G279" s="16">
        <v>1310</v>
      </c>
      <c r="H279" s="16">
        <v>3480</v>
      </c>
      <c r="I279" s="17" t="s">
        <v>58</v>
      </c>
      <c r="J279" s="18">
        <v>3053894</v>
      </c>
      <c r="K279" s="19">
        <v>3053894</v>
      </c>
      <c r="L279" s="19">
        <v>0</v>
      </c>
      <c r="M279" s="19">
        <v>0</v>
      </c>
      <c r="N279" s="19">
        <v>3053894</v>
      </c>
      <c r="O279" s="19">
        <v>0</v>
      </c>
      <c r="P279" s="19">
        <v>0</v>
      </c>
      <c r="Q279" s="19">
        <v>0</v>
      </c>
      <c r="R279" s="19">
        <v>0</v>
      </c>
      <c r="S279" s="19">
        <v>0</v>
      </c>
      <c r="T279" s="19">
        <v>3053894</v>
      </c>
      <c r="U279" s="19">
        <v>3053894</v>
      </c>
      <c r="V279" s="19">
        <v>0</v>
      </c>
      <c r="W279" s="19">
        <v>3053894</v>
      </c>
      <c r="X279" s="20">
        <f t="shared" si="38"/>
        <v>0</v>
      </c>
      <c r="Y279" s="20">
        <f t="shared" si="39"/>
        <v>0</v>
      </c>
      <c r="Z279" s="21">
        <f t="shared" si="40"/>
        <v>0</v>
      </c>
    </row>
    <row r="280" spans="1:26" ht="45" outlineLevel="4" x14ac:dyDescent="0.25">
      <c r="A280" s="15" t="s">
        <v>236</v>
      </c>
      <c r="B280" s="16" t="s">
        <v>273</v>
      </c>
      <c r="C280" s="16" t="s">
        <v>120</v>
      </c>
      <c r="D280" s="16" t="s">
        <v>121</v>
      </c>
      <c r="E280" s="16" t="s">
        <v>124</v>
      </c>
      <c r="F280" s="16" t="s">
        <v>38</v>
      </c>
      <c r="G280" s="16">
        <v>1310</v>
      </c>
      <c r="H280" s="16">
        <v>3480</v>
      </c>
      <c r="I280" s="17" t="s">
        <v>66</v>
      </c>
      <c r="J280" s="18">
        <v>11712076</v>
      </c>
      <c r="K280" s="19">
        <v>11712076</v>
      </c>
      <c r="L280" s="19">
        <v>0</v>
      </c>
      <c r="M280" s="19">
        <v>0</v>
      </c>
      <c r="N280" s="19">
        <v>11712076</v>
      </c>
      <c r="O280" s="19">
        <v>0</v>
      </c>
      <c r="P280" s="19">
        <v>0</v>
      </c>
      <c r="Q280" s="19">
        <v>0</v>
      </c>
      <c r="R280" s="19">
        <v>0</v>
      </c>
      <c r="S280" s="19">
        <v>0</v>
      </c>
      <c r="T280" s="19">
        <v>11712076</v>
      </c>
      <c r="U280" s="19">
        <v>11712076</v>
      </c>
      <c r="V280" s="19">
        <v>0</v>
      </c>
      <c r="W280" s="19">
        <v>11712076</v>
      </c>
      <c r="X280" s="20">
        <f t="shared" si="38"/>
        <v>0</v>
      </c>
      <c r="Y280" s="20">
        <f t="shared" si="39"/>
        <v>0</v>
      </c>
      <c r="Z280" s="21">
        <f t="shared" si="40"/>
        <v>0</v>
      </c>
    </row>
    <row r="281" spans="1:26" ht="45" outlineLevel="4" x14ac:dyDescent="0.25">
      <c r="A281" s="15" t="s">
        <v>236</v>
      </c>
      <c r="B281" s="16" t="s">
        <v>273</v>
      </c>
      <c r="C281" s="16" t="s">
        <v>120</v>
      </c>
      <c r="D281" s="16" t="s">
        <v>144</v>
      </c>
      <c r="E281" s="16"/>
      <c r="F281" s="16" t="s">
        <v>38</v>
      </c>
      <c r="G281" s="16">
        <v>1320</v>
      </c>
      <c r="H281" s="16">
        <v>3480</v>
      </c>
      <c r="I281" s="17" t="s">
        <v>145</v>
      </c>
      <c r="J281" s="18">
        <v>10000757</v>
      </c>
      <c r="K281" s="19">
        <v>10000757</v>
      </c>
      <c r="L281" s="19">
        <v>0</v>
      </c>
      <c r="M281" s="19">
        <v>0</v>
      </c>
      <c r="N281" s="19">
        <v>10000757</v>
      </c>
      <c r="O281" s="19">
        <v>0</v>
      </c>
      <c r="P281" s="19">
        <v>0</v>
      </c>
      <c r="Q281" s="19">
        <v>0</v>
      </c>
      <c r="R281" s="19">
        <v>0</v>
      </c>
      <c r="S281" s="19">
        <v>0</v>
      </c>
      <c r="T281" s="19">
        <v>10000757</v>
      </c>
      <c r="U281" s="19">
        <v>10000757</v>
      </c>
      <c r="V281" s="19">
        <v>0</v>
      </c>
      <c r="W281" s="19">
        <v>10000757</v>
      </c>
      <c r="X281" s="20">
        <f t="shared" si="38"/>
        <v>0</v>
      </c>
      <c r="Y281" s="20">
        <f t="shared" si="39"/>
        <v>0</v>
      </c>
      <c r="Z281" s="21">
        <f t="shared" si="40"/>
        <v>0</v>
      </c>
    </row>
    <row r="282" spans="1:26" ht="135" outlineLevel="4" x14ac:dyDescent="0.25">
      <c r="A282" s="15" t="s">
        <v>236</v>
      </c>
      <c r="B282" s="16" t="s">
        <v>273</v>
      </c>
      <c r="C282" s="16" t="s">
        <v>120</v>
      </c>
      <c r="D282" s="16" t="s">
        <v>233</v>
      </c>
      <c r="E282" s="16"/>
      <c r="F282" s="16" t="s">
        <v>38</v>
      </c>
      <c r="G282" s="16">
        <v>1320</v>
      </c>
      <c r="H282" s="16">
        <v>3480</v>
      </c>
      <c r="I282" s="17" t="s">
        <v>280</v>
      </c>
      <c r="J282" s="18">
        <v>3000000</v>
      </c>
      <c r="K282" s="19">
        <v>3000000</v>
      </c>
      <c r="L282" s="19">
        <v>0</v>
      </c>
      <c r="M282" s="19">
        <v>0</v>
      </c>
      <c r="N282" s="19">
        <v>3000000</v>
      </c>
      <c r="O282" s="19">
        <v>0</v>
      </c>
      <c r="P282" s="19">
        <v>0</v>
      </c>
      <c r="Q282" s="19">
        <v>0</v>
      </c>
      <c r="R282" s="19">
        <v>0</v>
      </c>
      <c r="S282" s="19">
        <v>0</v>
      </c>
      <c r="T282" s="19">
        <v>3000000</v>
      </c>
      <c r="U282" s="19">
        <v>3000000</v>
      </c>
      <c r="V282" s="19">
        <v>0</v>
      </c>
      <c r="W282" s="19">
        <v>3000000</v>
      </c>
      <c r="X282" s="20">
        <f t="shared" si="38"/>
        <v>0</v>
      </c>
      <c r="Y282" s="20">
        <f t="shared" si="39"/>
        <v>0</v>
      </c>
      <c r="Z282" s="21">
        <f t="shared" si="40"/>
        <v>0</v>
      </c>
    </row>
    <row r="283" spans="1:26" ht="240" outlineLevel="4" x14ac:dyDescent="0.25">
      <c r="A283" s="15" t="s">
        <v>236</v>
      </c>
      <c r="B283" s="16" t="s">
        <v>273</v>
      </c>
      <c r="C283" s="16" t="s">
        <v>120</v>
      </c>
      <c r="D283" s="16" t="s">
        <v>149</v>
      </c>
      <c r="E283" s="16" t="s">
        <v>124</v>
      </c>
      <c r="F283" s="16" t="s">
        <v>38</v>
      </c>
      <c r="G283" s="16">
        <v>1330</v>
      </c>
      <c r="H283" s="16">
        <v>3480</v>
      </c>
      <c r="I283" s="17" t="s">
        <v>281</v>
      </c>
      <c r="J283" s="18">
        <v>30000000</v>
      </c>
      <c r="K283" s="19">
        <v>30000000</v>
      </c>
      <c r="L283" s="19">
        <v>0</v>
      </c>
      <c r="M283" s="19">
        <v>0</v>
      </c>
      <c r="N283" s="19">
        <v>30000000</v>
      </c>
      <c r="O283" s="19">
        <v>0</v>
      </c>
      <c r="P283" s="19">
        <v>0</v>
      </c>
      <c r="Q283" s="19">
        <v>0</v>
      </c>
      <c r="R283" s="19">
        <v>0</v>
      </c>
      <c r="S283" s="19">
        <v>0</v>
      </c>
      <c r="T283" s="19">
        <v>30000000</v>
      </c>
      <c r="U283" s="19">
        <v>30000000</v>
      </c>
      <c r="V283" s="19">
        <v>0</v>
      </c>
      <c r="W283" s="19">
        <v>30000000</v>
      </c>
      <c r="X283" s="20">
        <f t="shared" si="38"/>
        <v>0</v>
      </c>
      <c r="Y283" s="20">
        <f t="shared" si="39"/>
        <v>0</v>
      </c>
      <c r="Z283" s="21">
        <f t="shared" si="40"/>
        <v>0</v>
      </c>
    </row>
    <row r="284" spans="1:26" outlineLevel="3" x14ac:dyDescent="0.25">
      <c r="A284" s="22"/>
      <c r="B284" s="23"/>
      <c r="C284" s="23" t="s">
        <v>166</v>
      </c>
      <c r="D284" s="23"/>
      <c r="E284" s="23"/>
      <c r="F284" s="23"/>
      <c r="G284" s="23"/>
      <c r="H284" s="23"/>
      <c r="I284" s="24"/>
      <c r="J284" s="25">
        <f t="shared" ref="J284:W284" si="43">SUBTOTAL(9,J277:J283)</f>
        <v>78139015</v>
      </c>
      <c r="K284" s="26">
        <f t="shared" si="43"/>
        <v>78139015</v>
      </c>
      <c r="L284" s="26">
        <f t="shared" si="43"/>
        <v>0</v>
      </c>
      <c r="M284" s="26">
        <f t="shared" si="43"/>
        <v>0</v>
      </c>
      <c r="N284" s="26">
        <f t="shared" si="43"/>
        <v>78139015</v>
      </c>
      <c r="O284" s="26">
        <f t="shared" si="43"/>
        <v>0</v>
      </c>
      <c r="P284" s="26">
        <f t="shared" si="43"/>
        <v>0</v>
      </c>
      <c r="Q284" s="26">
        <f t="shared" si="43"/>
        <v>0</v>
      </c>
      <c r="R284" s="26">
        <f t="shared" si="43"/>
        <v>0</v>
      </c>
      <c r="S284" s="26">
        <f t="shared" si="43"/>
        <v>0</v>
      </c>
      <c r="T284" s="26">
        <f t="shared" si="43"/>
        <v>78139015</v>
      </c>
      <c r="U284" s="26">
        <f t="shared" si="43"/>
        <v>78139015</v>
      </c>
      <c r="V284" s="26">
        <f t="shared" si="43"/>
        <v>0</v>
      </c>
      <c r="W284" s="26">
        <f t="shared" si="43"/>
        <v>78139015</v>
      </c>
      <c r="X284" s="27">
        <f t="shared" si="38"/>
        <v>0</v>
      </c>
      <c r="Y284" s="27">
        <f t="shared" si="39"/>
        <v>0</v>
      </c>
      <c r="Z284" s="28">
        <f t="shared" si="40"/>
        <v>0</v>
      </c>
    </row>
    <row r="285" spans="1:26" outlineLevel="2" x14ac:dyDescent="0.25">
      <c r="A285" s="22"/>
      <c r="B285" s="23" t="s">
        <v>282</v>
      </c>
      <c r="C285" s="23"/>
      <c r="D285" s="23"/>
      <c r="E285" s="23"/>
      <c r="F285" s="23"/>
      <c r="G285" s="23"/>
      <c r="H285" s="23"/>
      <c r="I285" s="24"/>
      <c r="J285" s="25">
        <f t="shared" ref="J285:W285" si="44">SUBTOTAL(9,J240:J283)</f>
        <v>2298308884</v>
      </c>
      <c r="K285" s="26">
        <f t="shared" si="44"/>
        <v>2298308884</v>
      </c>
      <c r="L285" s="26">
        <f t="shared" si="44"/>
        <v>0</v>
      </c>
      <c r="M285" s="26">
        <f t="shared" si="44"/>
        <v>0</v>
      </c>
      <c r="N285" s="26">
        <f t="shared" si="44"/>
        <v>2298308884</v>
      </c>
      <c r="O285" s="26">
        <f t="shared" si="44"/>
        <v>0</v>
      </c>
      <c r="P285" s="26">
        <f t="shared" si="44"/>
        <v>0</v>
      </c>
      <c r="Q285" s="26">
        <f t="shared" si="44"/>
        <v>0</v>
      </c>
      <c r="R285" s="26">
        <f t="shared" si="44"/>
        <v>167552424.38999999</v>
      </c>
      <c r="S285" s="26">
        <f t="shared" si="44"/>
        <v>167552424.38999999</v>
      </c>
      <c r="T285" s="26">
        <f t="shared" si="44"/>
        <v>2130756459.6100001</v>
      </c>
      <c r="U285" s="26">
        <f t="shared" si="44"/>
        <v>2130756459.6100001</v>
      </c>
      <c r="V285" s="26">
        <f t="shared" si="44"/>
        <v>0</v>
      </c>
      <c r="W285" s="26">
        <f t="shared" si="44"/>
        <v>2130756459.6100001</v>
      </c>
      <c r="X285" s="27">
        <f t="shared" si="38"/>
        <v>7.2902483019771494E-2</v>
      </c>
      <c r="Y285" s="27">
        <f t="shared" si="39"/>
        <v>0</v>
      </c>
      <c r="Z285" s="28">
        <f t="shared" si="40"/>
        <v>7.2902483019771494E-2</v>
      </c>
    </row>
    <row r="286" spans="1:26" outlineLevel="1" x14ac:dyDescent="0.25">
      <c r="A286" s="22" t="s">
        <v>283</v>
      </c>
      <c r="B286" s="23"/>
      <c r="C286" s="23"/>
      <c r="D286" s="23"/>
      <c r="E286" s="23"/>
      <c r="F286" s="23"/>
      <c r="G286" s="23"/>
      <c r="H286" s="23"/>
      <c r="I286" s="24"/>
      <c r="J286" s="25">
        <f t="shared" ref="J286:W286" si="45">SUBTOTAL(9,J151:J283)</f>
        <v>13461660663</v>
      </c>
      <c r="K286" s="26">
        <f t="shared" si="45"/>
        <v>13461660663</v>
      </c>
      <c r="L286" s="26">
        <f t="shared" si="45"/>
        <v>0</v>
      </c>
      <c r="M286" s="26">
        <f t="shared" si="45"/>
        <v>0</v>
      </c>
      <c r="N286" s="26">
        <f t="shared" si="45"/>
        <v>13461660663</v>
      </c>
      <c r="O286" s="26">
        <f t="shared" si="45"/>
        <v>0</v>
      </c>
      <c r="P286" s="26">
        <f t="shared" si="45"/>
        <v>1505068985.71</v>
      </c>
      <c r="Q286" s="26">
        <f t="shared" si="45"/>
        <v>0</v>
      </c>
      <c r="R286" s="26">
        <f t="shared" si="45"/>
        <v>1085850151.77</v>
      </c>
      <c r="S286" s="26">
        <f t="shared" si="45"/>
        <v>1085850151.77</v>
      </c>
      <c r="T286" s="26">
        <f t="shared" si="45"/>
        <v>8435050389.5199995</v>
      </c>
      <c r="U286" s="26">
        <f t="shared" si="45"/>
        <v>10870741525.52</v>
      </c>
      <c r="V286" s="26">
        <f t="shared" si="45"/>
        <v>0</v>
      </c>
      <c r="W286" s="26">
        <f t="shared" si="45"/>
        <v>10870741525.52</v>
      </c>
      <c r="X286" s="27">
        <f t="shared" si="38"/>
        <v>8.0662421892308545E-2</v>
      </c>
      <c r="Y286" s="27">
        <f t="shared" si="39"/>
        <v>0.11180410971484017</v>
      </c>
      <c r="Z286" s="28">
        <f t="shared" si="40"/>
        <v>0.19246653160714872</v>
      </c>
    </row>
    <row r="287" spans="1:26" outlineLevel="4" x14ac:dyDescent="0.25">
      <c r="A287" s="15" t="s">
        <v>284</v>
      </c>
      <c r="B287" s="16" t="s">
        <v>35</v>
      </c>
      <c r="C287" s="16" t="s">
        <v>36</v>
      </c>
      <c r="D287" s="16" t="s">
        <v>37</v>
      </c>
      <c r="E287" s="16"/>
      <c r="F287" s="16" t="s">
        <v>38</v>
      </c>
      <c r="G287" s="16">
        <v>1111</v>
      </c>
      <c r="H287" s="16">
        <v>3480</v>
      </c>
      <c r="I287" s="17" t="s">
        <v>39</v>
      </c>
      <c r="J287" s="18">
        <v>796835667</v>
      </c>
      <c r="K287" s="19">
        <v>796835667</v>
      </c>
      <c r="L287" s="19">
        <v>0</v>
      </c>
      <c r="M287" s="19">
        <v>0</v>
      </c>
      <c r="N287" s="19">
        <v>796835667</v>
      </c>
      <c r="O287" s="19">
        <v>0</v>
      </c>
      <c r="P287" s="19">
        <v>0</v>
      </c>
      <c r="Q287" s="19">
        <v>0</v>
      </c>
      <c r="R287" s="19">
        <v>61880475.200000003</v>
      </c>
      <c r="S287" s="19">
        <v>61880475.200000003</v>
      </c>
      <c r="T287" s="19">
        <v>734955191.79999995</v>
      </c>
      <c r="U287" s="19">
        <v>734955191.79999995</v>
      </c>
      <c r="V287" s="19">
        <v>0</v>
      </c>
      <c r="W287" s="19">
        <v>734955191.79999995</v>
      </c>
      <c r="X287" s="20">
        <f t="shared" si="38"/>
        <v>7.7657762776826109E-2</v>
      </c>
      <c r="Y287" s="20">
        <f t="shared" si="39"/>
        <v>0</v>
      </c>
      <c r="Z287" s="21">
        <f t="shared" si="40"/>
        <v>7.7657762776826109E-2</v>
      </c>
    </row>
    <row r="288" spans="1:26" outlineLevel="4" x14ac:dyDescent="0.25">
      <c r="A288" s="15" t="s">
        <v>284</v>
      </c>
      <c r="B288" s="16" t="s">
        <v>35</v>
      </c>
      <c r="C288" s="16" t="s">
        <v>36</v>
      </c>
      <c r="D288" s="16" t="s">
        <v>285</v>
      </c>
      <c r="E288" s="16"/>
      <c r="F288" s="16" t="s">
        <v>38</v>
      </c>
      <c r="G288" s="16">
        <v>1111</v>
      </c>
      <c r="H288" s="16">
        <v>3480</v>
      </c>
      <c r="I288" s="17" t="s">
        <v>286</v>
      </c>
      <c r="J288" s="18">
        <v>169473000</v>
      </c>
      <c r="K288" s="19">
        <v>169473000</v>
      </c>
      <c r="L288" s="19">
        <v>0</v>
      </c>
      <c r="M288" s="19">
        <v>0</v>
      </c>
      <c r="N288" s="19">
        <v>169473000</v>
      </c>
      <c r="O288" s="19">
        <v>0</v>
      </c>
      <c r="P288" s="19">
        <v>0</v>
      </c>
      <c r="Q288" s="19">
        <v>0</v>
      </c>
      <c r="R288" s="19">
        <v>9793000</v>
      </c>
      <c r="S288" s="19">
        <v>9793000</v>
      </c>
      <c r="T288" s="19">
        <v>159680000</v>
      </c>
      <c r="U288" s="19">
        <v>159680000</v>
      </c>
      <c r="V288" s="19">
        <v>0</v>
      </c>
      <c r="W288" s="19">
        <v>159680000</v>
      </c>
      <c r="X288" s="20">
        <f t="shared" si="38"/>
        <v>5.7785015902238113E-2</v>
      </c>
      <c r="Y288" s="20">
        <f t="shared" si="39"/>
        <v>0</v>
      </c>
      <c r="Z288" s="21">
        <f t="shared" si="40"/>
        <v>5.7785015902238113E-2</v>
      </c>
    </row>
    <row r="289" spans="1:26" outlineLevel="4" x14ac:dyDescent="0.25">
      <c r="A289" s="15" t="s">
        <v>284</v>
      </c>
      <c r="B289" s="16" t="s">
        <v>35</v>
      </c>
      <c r="C289" s="16" t="s">
        <v>36</v>
      </c>
      <c r="D289" s="16" t="s">
        <v>40</v>
      </c>
      <c r="E289" s="16"/>
      <c r="F289" s="16" t="s">
        <v>38</v>
      </c>
      <c r="G289" s="16">
        <v>1111</v>
      </c>
      <c r="H289" s="16">
        <v>3480</v>
      </c>
      <c r="I289" s="17" t="s">
        <v>41</v>
      </c>
      <c r="J289" s="18">
        <v>4121238</v>
      </c>
      <c r="K289" s="19">
        <v>4121238</v>
      </c>
      <c r="L289" s="19">
        <v>0</v>
      </c>
      <c r="M289" s="19">
        <v>0</v>
      </c>
      <c r="N289" s="19">
        <v>4121238</v>
      </c>
      <c r="O289" s="19">
        <v>0</v>
      </c>
      <c r="P289" s="19">
        <v>0</v>
      </c>
      <c r="Q289" s="19">
        <v>0</v>
      </c>
      <c r="R289" s="19">
        <v>156883.32999999999</v>
      </c>
      <c r="S289" s="19">
        <v>156883.32999999999</v>
      </c>
      <c r="T289" s="19">
        <v>3964354.67</v>
      </c>
      <c r="U289" s="19">
        <v>3964354.67</v>
      </c>
      <c r="V289" s="19">
        <v>0</v>
      </c>
      <c r="W289" s="19">
        <v>3964354.67</v>
      </c>
      <c r="X289" s="20">
        <f t="shared" si="38"/>
        <v>3.8067039564325084E-2</v>
      </c>
      <c r="Y289" s="20">
        <f t="shared" si="39"/>
        <v>0</v>
      </c>
      <c r="Z289" s="21">
        <f t="shared" si="40"/>
        <v>3.8067039564325084E-2</v>
      </c>
    </row>
    <row r="290" spans="1:26" outlineLevel="4" x14ac:dyDescent="0.25">
      <c r="A290" s="15" t="s">
        <v>284</v>
      </c>
      <c r="B290" s="16" t="s">
        <v>35</v>
      </c>
      <c r="C290" s="16" t="s">
        <v>36</v>
      </c>
      <c r="D290" s="16" t="s">
        <v>42</v>
      </c>
      <c r="E290" s="16"/>
      <c r="F290" s="16" t="s">
        <v>38</v>
      </c>
      <c r="G290" s="16">
        <v>1111</v>
      </c>
      <c r="H290" s="16">
        <v>3480</v>
      </c>
      <c r="I290" s="17" t="s">
        <v>43</v>
      </c>
      <c r="J290" s="18">
        <v>12181118</v>
      </c>
      <c r="K290" s="19">
        <v>12181118</v>
      </c>
      <c r="L290" s="19">
        <v>0</v>
      </c>
      <c r="M290" s="19">
        <v>0</v>
      </c>
      <c r="N290" s="19">
        <v>12181118</v>
      </c>
      <c r="O290" s="19">
        <v>0</v>
      </c>
      <c r="P290" s="19">
        <v>0</v>
      </c>
      <c r="Q290" s="19">
        <v>0</v>
      </c>
      <c r="R290" s="19">
        <v>611306.43999999994</v>
      </c>
      <c r="S290" s="19">
        <v>611306.43999999994</v>
      </c>
      <c r="T290" s="19">
        <v>11569811.560000001</v>
      </c>
      <c r="U290" s="19">
        <v>11569811.560000001</v>
      </c>
      <c r="V290" s="19">
        <v>0</v>
      </c>
      <c r="W290" s="19">
        <v>11569811.560000001</v>
      </c>
      <c r="X290" s="20">
        <f t="shared" si="38"/>
        <v>5.0184756440254497E-2</v>
      </c>
      <c r="Y290" s="20">
        <f t="shared" si="39"/>
        <v>0</v>
      </c>
      <c r="Z290" s="21">
        <f t="shared" si="40"/>
        <v>5.0184756440254497E-2</v>
      </c>
    </row>
    <row r="291" spans="1:26" outlineLevel="4" x14ac:dyDescent="0.25">
      <c r="A291" s="15" t="s">
        <v>284</v>
      </c>
      <c r="B291" s="16" t="s">
        <v>35</v>
      </c>
      <c r="C291" s="16" t="s">
        <v>36</v>
      </c>
      <c r="D291" s="16" t="s">
        <v>46</v>
      </c>
      <c r="E291" s="16"/>
      <c r="F291" s="16" t="s">
        <v>38</v>
      </c>
      <c r="G291" s="16">
        <v>1111</v>
      </c>
      <c r="H291" s="16">
        <v>3480</v>
      </c>
      <c r="I291" s="17" t="s">
        <v>47</v>
      </c>
      <c r="J291" s="18">
        <v>202765289</v>
      </c>
      <c r="K291" s="19">
        <v>202765289</v>
      </c>
      <c r="L291" s="19">
        <v>0</v>
      </c>
      <c r="M291" s="19">
        <v>0</v>
      </c>
      <c r="N291" s="19">
        <v>202765289</v>
      </c>
      <c r="O291" s="19">
        <v>0</v>
      </c>
      <c r="P291" s="19">
        <v>0</v>
      </c>
      <c r="Q291" s="19">
        <v>0</v>
      </c>
      <c r="R291" s="19">
        <v>15611293.310000001</v>
      </c>
      <c r="S291" s="19">
        <v>15611293.310000001</v>
      </c>
      <c r="T291" s="19">
        <v>187153995.69</v>
      </c>
      <c r="U291" s="19">
        <v>187153995.69</v>
      </c>
      <c r="V291" s="19">
        <v>0</v>
      </c>
      <c r="W291" s="19">
        <v>187153995.69</v>
      </c>
      <c r="X291" s="20">
        <f t="shared" si="38"/>
        <v>7.6991941702605718E-2</v>
      </c>
      <c r="Y291" s="20">
        <f t="shared" si="39"/>
        <v>0</v>
      </c>
      <c r="Z291" s="21">
        <f t="shared" si="40"/>
        <v>7.6991941702605718E-2</v>
      </c>
    </row>
    <row r="292" spans="1:26" ht="30" outlineLevel="4" x14ac:dyDescent="0.25">
      <c r="A292" s="15" t="s">
        <v>284</v>
      </c>
      <c r="B292" s="16" t="s">
        <v>35</v>
      </c>
      <c r="C292" s="16" t="s">
        <v>36</v>
      </c>
      <c r="D292" s="16" t="s">
        <v>48</v>
      </c>
      <c r="E292" s="16"/>
      <c r="F292" s="16" t="s">
        <v>38</v>
      </c>
      <c r="G292" s="16">
        <v>1111</v>
      </c>
      <c r="H292" s="16">
        <v>3480</v>
      </c>
      <c r="I292" s="17" t="s">
        <v>49</v>
      </c>
      <c r="J292" s="18">
        <v>482252440</v>
      </c>
      <c r="K292" s="19">
        <v>482252440</v>
      </c>
      <c r="L292" s="19">
        <v>0</v>
      </c>
      <c r="M292" s="19">
        <v>0</v>
      </c>
      <c r="N292" s="19">
        <v>482252440</v>
      </c>
      <c r="O292" s="19">
        <v>0</v>
      </c>
      <c r="P292" s="19">
        <v>0</v>
      </c>
      <c r="Q292" s="19">
        <v>0</v>
      </c>
      <c r="R292" s="19">
        <v>33355063.5</v>
      </c>
      <c r="S292" s="19">
        <v>33355063.5</v>
      </c>
      <c r="T292" s="19">
        <v>448897376.5</v>
      </c>
      <c r="U292" s="19">
        <v>448897376.5</v>
      </c>
      <c r="V292" s="19">
        <v>0</v>
      </c>
      <c r="W292" s="19">
        <v>448897376.5</v>
      </c>
      <c r="X292" s="20">
        <f t="shared" si="38"/>
        <v>6.9165152383676903E-2</v>
      </c>
      <c r="Y292" s="20">
        <f t="shared" si="39"/>
        <v>0</v>
      </c>
      <c r="Z292" s="21">
        <f t="shared" si="40"/>
        <v>6.9165152383676903E-2</v>
      </c>
    </row>
    <row r="293" spans="1:26" outlineLevel="4" x14ac:dyDescent="0.25">
      <c r="A293" s="15" t="s">
        <v>284</v>
      </c>
      <c r="B293" s="16" t="s">
        <v>35</v>
      </c>
      <c r="C293" s="16" t="s">
        <v>36</v>
      </c>
      <c r="D293" s="16" t="s">
        <v>50</v>
      </c>
      <c r="E293" s="16"/>
      <c r="F293" s="16">
        <v>280</v>
      </c>
      <c r="G293" s="16">
        <v>1111</v>
      </c>
      <c r="H293" s="16">
        <v>3480</v>
      </c>
      <c r="I293" s="17" t="s">
        <v>51</v>
      </c>
      <c r="J293" s="18">
        <v>159453440</v>
      </c>
      <c r="K293" s="19">
        <v>159453440</v>
      </c>
      <c r="L293" s="19">
        <v>0</v>
      </c>
      <c r="M293" s="19">
        <v>0</v>
      </c>
      <c r="N293" s="19">
        <v>159453440</v>
      </c>
      <c r="O293" s="19">
        <v>0</v>
      </c>
      <c r="P293" s="19">
        <v>0</v>
      </c>
      <c r="Q293" s="19">
        <v>0</v>
      </c>
      <c r="R293" s="19">
        <v>0</v>
      </c>
      <c r="S293" s="19">
        <v>0</v>
      </c>
      <c r="T293" s="19">
        <v>159453440</v>
      </c>
      <c r="U293" s="19">
        <v>159453440</v>
      </c>
      <c r="V293" s="19">
        <v>0</v>
      </c>
      <c r="W293" s="19">
        <v>159453440</v>
      </c>
      <c r="X293" s="20">
        <f t="shared" si="38"/>
        <v>0</v>
      </c>
      <c r="Y293" s="20">
        <f t="shared" si="39"/>
        <v>0</v>
      </c>
      <c r="Z293" s="21">
        <f t="shared" si="40"/>
        <v>0</v>
      </c>
    </row>
    <row r="294" spans="1:26" outlineLevel="4" x14ac:dyDescent="0.25">
      <c r="A294" s="15" t="s">
        <v>284</v>
      </c>
      <c r="B294" s="16" t="s">
        <v>35</v>
      </c>
      <c r="C294" s="16" t="s">
        <v>36</v>
      </c>
      <c r="D294" s="16" t="s">
        <v>52</v>
      </c>
      <c r="E294" s="16"/>
      <c r="F294" s="16" t="s">
        <v>38</v>
      </c>
      <c r="G294" s="16">
        <v>1111</v>
      </c>
      <c r="H294" s="16">
        <v>3480</v>
      </c>
      <c r="I294" s="17" t="s">
        <v>53</v>
      </c>
      <c r="J294" s="18">
        <v>141736947</v>
      </c>
      <c r="K294" s="19">
        <v>141736947</v>
      </c>
      <c r="L294" s="19">
        <v>0</v>
      </c>
      <c r="M294" s="19">
        <v>0</v>
      </c>
      <c r="N294" s="19">
        <v>141736947</v>
      </c>
      <c r="O294" s="19">
        <v>0</v>
      </c>
      <c r="P294" s="19">
        <v>0</v>
      </c>
      <c r="Q294" s="19">
        <v>0</v>
      </c>
      <c r="R294" s="19">
        <v>135295847.62</v>
      </c>
      <c r="S294" s="19">
        <v>135295847.62</v>
      </c>
      <c r="T294" s="19">
        <v>6441099.3799999999</v>
      </c>
      <c r="U294" s="19">
        <v>6441099.3799999999</v>
      </c>
      <c r="V294" s="19">
        <v>0</v>
      </c>
      <c r="W294" s="19">
        <v>6441099.3799999952</v>
      </c>
      <c r="X294" s="20">
        <f t="shared" si="38"/>
        <v>0.95455596076864846</v>
      </c>
      <c r="Y294" s="20">
        <f t="shared" si="39"/>
        <v>0</v>
      </c>
      <c r="Z294" s="21">
        <f t="shared" si="40"/>
        <v>0.95455596076864846</v>
      </c>
    </row>
    <row r="295" spans="1:26" outlineLevel="4" x14ac:dyDescent="0.25">
      <c r="A295" s="15" t="s">
        <v>284</v>
      </c>
      <c r="B295" s="16" t="s">
        <v>35</v>
      </c>
      <c r="C295" s="16" t="s">
        <v>36</v>
      </c>
      <c r="D295" s="16" t="s">
        <v>54</v>
      </c>
      <c r="E295" s="16"/>
      <c r="F295" s="16" t="s">
        <v>38</v>
      </c>
      <c r="G295" s="16">
        <v>1111</v>
      </c>
      <c r="H295" s="16">
        <v>3480</v>
      </c>
      <c r="I295" s="17" t="s">
        <v>55</v>
      </c>
      <c r="J295" s="18">
        <v>79873736</v>
      </c>
      <c r="K295" s="19">
        <v>79873736</v>
      </c>
      <c r="L295" s="19">
        <v>0</v>
      </c>
      <c r="M295" s="19">
        <v>0</v>
      </c>
      <c r="N295" s="19">
        <v>79873736</v>
      </c>
      <c r="O295" s="19">
        <v>0</v>
      </c>
      <c r="P295" s="19">
        <v>0</v>
      </c>
      <c r="Q295" s="19">
        <v>0</v>
      </c>
      <c r="R295" s="19">
        <v>5486567.4000000004</v>
      </c>
      <c r="S295" s="19">
        <v>5486567.4000000004</v>
      </c>
      <c r="T295" s="19">
        <v>74387168.599999994</v>
      </c>
      <c r="U295" s="19">
        <v>74387168.599999994</v>
      </c>
      <c r="V295" s="19">
        <v>0</v>
      </c>
      <c r="W295" s="19">
        <v>74387168.599999994</v>
      </c>
      <c r="X295" s="20">
        <f t="shared" si="38"/>
        <v>6.8690506726766867E-2</v>
      </c>
      <c r="Y295" s="20">
        <f t="shared" si="39"/>
        <v>0</v>
      </c>
      <c r="Z295" s="21">
        <f t="shared" si="40"/>
        <v>6.8690506726766867E-2</v>
      </c>
    </row>
    <row r="296" spans="1:26" ht="120" outlineLevel="4" x14ac:dyDescent="0.25">
      <c r="A296" s="15" t="s">
        <v>284</v>
      </c>
      <c r="B296" s="16" t="s">
        <v>35</v>
      </c>
      <c r="C296" s="16" t="s">
        <v>36</v>
      </c>
      <c r="D296" s="16" t="s">
        <v>56</v>
      </c>
      <c r="E296" s="16" t="s">
        <v>57</v>
      </c>
      <c r="F296" s="16" t="s">
        <v>38</v>
      </c>
      <c r="G296" s="16">
        <v>1112</v>
      </c>
      <c r="H296" s="16">
        <v>3480</v>
      </c>
      <c r="I296" s="17" t="s">
        <v>238</v>
      </c>
      <c r="J296" s="18">
        <v>176993319</v>
      </c>
      <c r="K296" s="19">
        <v>176993319</v>
      </c>
      <c r="L296" s="19">
        <v>0</v>
      </c>
      <c r="M296" s="19">
        <v>0</v>
      </c>
      <c r="N296" s="19">
        <v>176993319</v>
      </c>
      <c r="O296" s="19">
        <v>0</v>
      </c>
      <c r="P296" s="19">
        <v>164773510</v>
      </c>
      <c r="Q296" s="19">
        <v>0</v>
      </c>
      <c r="R296" s="19">
        <v>12219809</v>
      </c>
      <c r="S296" s="19">
        <v>12219809</v>
      </c>
      <c r="T296" s="19">
        <v>0</v>
      </c>
      <c r="U296" s="19">
        <v>0</v>
      </c>
      <c r="V296" s="19">
        <v>0</v>
      </c>
      <c r="W296" s="19">
        <v>0</v>
      </c>
      <c r="X296" s="20">
        <f t="shared" si="38"/>
        <v>6.9041074934585528E-2</v>
      </c>
      <c r="Y296" s="20">
        <f t="shared" si="39"/>
        <v>0.93095892506541444</v>
      </c>
      <c r="Z296" s="21">
        <f t="shared" si="40"/>
        <v>1</v>
      </c>
    </row>
    <row r="297" spans="1:26" ht="60" outlineLevel="4" x14ac:dyDescent="0.25">
      <c r="A297" s="15" t="s">
        <v>284</v>
      </c>
      <c r="B297" s="16" t="s">
        <v>35</v>
      </c>
      <c r="C297" s="16" t="s">
        <v>36</v>
      </c>
      <c r="D297" s="16" t="s">
        <v>59</v>
      </c>
      <c r="E297" s="16" t="s">
        <v>57</v>
      </c>
      <c r="F297" s="16" t="s">
        <v>38</v>
      </c>
      <c r="G297" s="16">
        <v>1112</v>
      </c>
      <c r="H297" s="16">
        <v>3480</v>
      </c>
      <c r="I297" s="17" t="s">
        <v>239</v>
      </c>
      <c r="J297" s="18">
        <v>9567205</v>
      </c>
      <c r="K297" s="19">
        <v>9567205</v>
      </c>
      <c r="L297" s="19">
        <v>0</v>
      </c>
      <c r="M297" s="19">
        <v>0</v>
      </c>
      <c r="N297" s="19">
        <v>9567205</v>
      </c>
      <c r="O297" s="19">
        <v>0</v>
      </c>
      <c r="P297" s="19">
        <v>8906673</v>
      </c>
      <c r="Q297" s="19">
        <v>0</v>
      </c>
      <c r="R297" s="19">
        <v>660532</v>
      </c>
      <c r="S297" s="19">
        <v>660532</v>
      </c>
      <c r="T297" s="19">
        <v>0</v>
      </c>
      <c r="U297" s="19">
        <v>0</v>
      </c>
      <c r="V297" s="19">
        <v>0</v>
      </c>
      <c r="W297" s="19">
        <v>0</v>
      </c>
      <c r="X297" s="20">
        <f t="shared" si="38"/>
        <v>6.9041271719378863E-2</v>
      </c>
      <c r="Y297" s="20">
        <f t="shared" si="39"/>
        <v>0.9309587282806211</v>
      </c>
      <c r="Z297" s="21">
        <f t="shared" si="40"/>
        <v>1</v>
      </c>
    </row>
    <row r="298" spans="1:26" ht="120" outlineLevel="4" x14ac:dyDescent="0.25">
      <c r="A298" s="15" t="s">
        <v>284</v>
      </c>
      <c r="B298" s="16" t="s">
        <v>35</v>
      </c>
      <c r="C298" s="16" t="s">
        <v>36</v>
      </c>
      <c r="D298" s="16" t="s">
        <v>61</v>
      </c>
      <c r="E298" s="16" t="s">
        <v>57</v>
      </c>
      <c r="F298" s="16" t="s">
        <v>38</v>
      </c>
      <c r="G298" s="16">
        <v>1112</v>
      </c>
      <c r="H298" s="16">
        <v>3480</v>
      </c>
      <c r="I298" s="17" t="s">
        <v>62</v>
      </c>
      <c r="J298" s="18">
        <v>38930218</v>
      </c>
      <c r="K298" s="19">
        <v>38930218</v>
      </c>
      <c r="L298" s="19">
        <v>0</v>
      </c>
      <c r="M298" s="19">
        <v>0</v>
      </c>
      <c r="N298" s="19">
        <v>38930218</v>
      </c>
      <c r="O298" s="19">
        <v>0</v>
      </c>
      <c r="P298" s="19">
        <v>36235314</v>
      </c>
      <c r="Q298" s="19">
        <v>0</v>
      </c>
      <c r="R298" s="19">
        <v>2694904</v>
      </c>
      <c r="S298" s="19">
        <v>2694904</v>
      </c>
      <c r="T298" s="19">
        <v>0</v>
      </c>
      <c r="U298" s="19">
        <v>0</v>
      </c>
      <c r="V298" s="19">
        <v>0</v>
      </c>
      <c r="W298" s="19">
        <v>0</v>
      </c>
      <c r="X298" s="20">
        <f t="shared" si="38"/>
        <v>6.9223963759976886E-2</v>
      </c>
      <c r="Y298" s="20">
        <f t="shared" si="39"/>
        <v>0.93077603624002314</v>
      </c>
      <c r="Z298" s="21">
        <f t="shared" si="40"/>
        <v>1</v>
      </c>
    </row>
    <row r="299" spans="1:26" ht="90" outlineLevel="4" x14ac:dyDescent="0.25">
      <c r="A299" s="15" t="s">
        <v>284</v>
      </c>
      <c r="B299" s="16" t="s">
        <v>35</v>
      </c>
      <c r="C299" s="16" t="s">
        <v>36</v>
      </c>
      <c r="D299" s="16" t="s">
        <v>63</v>
      </c>
      <c r="E299" s="16" t="s">
        <v>57</v>
      </c>
      <c r="F299" s="16" t="s">
        <v>38</v>
      </c>
      <c r="G299" s="16">
        <v>1112</v>
      </c>
      <c r="H299" s="16">
        <v>3480</v>
      </c>
      <c r="I299" s="17" t="s">
        <v>240</v>
      </c>
      <c r="J299" s="18">
        <v>28701618</v>
      </c>
      <c r="K299" s="19">
        <v>28701618</v>
      </c>
      <c r="L299" s="19">
        <v>0</v>
      </c>
      <c r="M299" s="19">
        <v>0</v>
      </c>
      <c r="N299" s="19">
        <v>28701618</v>
      </c>
      <c r="O299" s="19">
        <v>0</v>
      </c>
      <c r="P299" s="19">
        <v>24738434</v>
      </c>
      <c r="Q299" s="19">
        <v>0</v>
      </c>
      <c r="R299" s="19">
        <v>3963184</v>
      </c>
      <c r="S299" s="19">
        <v>3963184</v>
      </c>
      <c r="T299" s="19">
        <v>0</v>
      </c>
      <c r="U299" s="19">
        <v>0</v>
      </c>
      <c r="V299" s="19">
        <v>0</v>
      </c>
      <c r="W299" s="19">
        <v>0</v>
      </c>
      <c r="X299" s="20">
        <f t="shared" si="38"/>
        <v>0.13808225027592522</v>
      </c>
      <c r="Y299" s="20">
        <f t="shared" si="39"/>
        <v>0.86191774972407476</v>
      </c>
      <c r="Z299" s="21">
        <f t="shared" si="40"/>
        <v>1</v>
      </c>
    </row>
    <row r="300" spans="1:26" ht="90" outlineLevel="4" x14ac:dyDescent="0.25">
      <c r="A300" s="15" t="s">
        <v>284</v>
      </c>
      <c r="B300" s="16" t="s">
        <v>35</v>
      </c>
      <c r="C300" s="16" t="s">
        <v>36</v>
      </c>
      <c r="D300" s="16" t="s">
        <v>64</v>
      </c>
      <c r="E300" s="16" t="s">
        <v>57</v>
      </c>
      <c r="F300" s="16" t="s">
        <v>38</v>
      </c>
      <c r="G300" s="16">
        <v>1112</v>
      </c>
      <c r="H300" s="16">
        <v>3480</v>
      </c>
      <c r="I300" s="17" t="s">
        <v>241</v>
      </c>
      <c r="J300" s="18">
        <v>57403238</v>
      </c>
      <c r="K300" s="19">
        <v>57403238</v>
      </c>
      <c r="L300" s="19">
        <v>0</v>
      </c>
      <c r="M300" s="19">
        <v>0</v>
      </c>
      <c r="N300" s="19">
        <v>57403238</v>
      </c>
      <c r="O300" s="19">
        <v>0</v>
      </c>
      <c r="P300" s="19">
        <v>55421644</v>
      </c>
      <c r="Q300" s="19">
        <v>0</v>
      </c>
      <c r="R300" s="19">
        <v>1981594</v>
      </c>
      <c r="S300" s="19">
        <v>1981594</v>
      </c>
      <c r="T300" s="19">
        <v>0</v>
      </c>
      <c r="U300" s="19">
        <v>0</v>
      </c>
      <c r="V300" s="19">
        <v>0</v>
      </c>
      <c r="W300" s="19">
        <v>0</v>
      </c>
      <c r="X300" s="20">
        <f t="shared" si="38"/>
        <v>3.4520596207482233E-2</v>
      </c>
      <c r="Y300" s="20">
        <f t="shared" si="39"/>
        <v>0.96547940379251773</v>
      </c>
      <c r="Z300" s="21">
        <f t="shared" si="40"/>
        <v>1</v>
      </c>
    </row>
    <row r="301" spans="1:26" ht="60" outlineLevel="4" x14ac:dyDescent="0.25">
      <c r="A301" s="15" t="s">
        <v>284</v>
      </c>
      <c r="B301" s="16" t="s">
        <v>35</v>
      </c>
      <c r="C301" s="16" t="s">
        <v>36</v>
      </c>
      <c r="D301" s="16" t="s">
        <v>65</v>
      </c>
      <c r="E301" s="16" t="s">
        <v>57</v>
      </c>
      <c r="F301" s="16" t="s">
        <v>38</v>
      </c>
      <c r="G301" s="16">
        <v>1112</v>
      </c>
      <c r="H301" s="16">
        <v>3480</v>
      </c>
      <c r="I301" s="17" t="s">
        <v>242</v>
      </c>
      <c r="J301" s="18">
        <v>79104149</v>
      </c>
      <c r="K301" s="19">
        <v>79104149</v>
      </c>
      <c r="L301" s="19">
        <v>0</v>
      </c>
      <c r="M301" s="19">
        <v>0</v>
      </c>
      <c r="N301" s="19">
        <v>79104149</v>
      </c>
      <c r="O301" s="19">
        <v>0</v>
      </c>
      <c r="P301" s="19">
        <v>79104149</v>
      </c>
      <c r="Q301" s="19">
        <v>0</v>
      </c>
      <c r="R301" s="19">
        <v>0</v>
      </c>
      <c r="S301" s="19">
        <v>0</v>
      </c>
      <c r="T301" s="19">
        <v>0</v>
      </c>
      <c r="U301" s="19">
        <v>0</v>
      </c>
      <c r="V301" s="19">
        <v>0</v>
      </c>
      <c r="W301" s="19">
        <v>0</v>
      </c>
      <c r="X301" s="20">
        <f t="shared" si="38"/>
        <v>0</v>
      </c>
      <c r="Y301" s="20">
        <f t="shared" si="39"/>
        <v>1</v>
      </c>
      <c r="Z301" s="21">
        <f t="shared" si="40"/>
        <v>1</v>
      </c>
    </row>
    <row r="302" spans="1:26" outlineLevel="3" x14ac:dyDescent="0.25">
      <c r="A302" s="22"/>
      <c r="B302" s="23"/>
      <c r="C302" s="23" t="s">
        <v>67</v>
      </c>
      <c r="D302" s="23"/>
      <c r="E302" s="23"/>
      <c r="F302" s="23"/>
      <c r="G302" s="23"/>
      <c r="H302" s="23"/>
      <c r="I302" s="24"/>
      <c r="J302" s="25">
        <f t="shared" ref="J302:W302" si="46">SUBTOTAL(9,J287:J301)</f>
        <v>2439392622</v>
      </c>
      <c r="K302" s="26">
        <f t="shared" si="46"/>
        <v>2439392622</v>
      </c>
      <c r="L302" s="26">
        <f t="shared" si="46"/>
        <v>0</v>
      </c>
      <c r="M302" s="26">
        <f t="shared" si="46"/>
        <v>0</v>
      </c>
      <c r="N302" s="26">
        <f t="shared" si="46"/>
        <v>2439392622</v>
      </c>
      <c r="O302" s="26">
        <f t="shared" si="46"/>
        <v>0</v>
      </c>
      <c r="P302" s="26">
        <f t="shared" si="46"/>
        <v>369179724</v>
      </c>
      <c r="Q302" s="26">
        <f t="shared" si="46"/>
        <v>0</v>
      </c>
      <c r="R302" s="26">
        <f t="shared" si="46"/>
        <v>283710459.80000001</v>
      </c>
      <c r="S302" s="26">
        <f t="shared" si="46"/>
        <v>283710459.80000001</v>
      </c>
      <c r="T302" s="26">
        <f t="shared" si="46"/>
        <v>1786502438.1999998</v>
      </c>
      <c r="U302" s="26">
        <f t="shared" si="46"/>
        <v>1786502438.1999998</v>
      </c>
      <c r="V302" s="26">
        <f t="shared" si="46"/>
        <v>0</v>
      </c>
      <c r="W302" s="26">
        <f t="shared" si="46"/>
        <v>1786502438.1999998</v>
      </c>
      <c r="X302" s="27">
        <f t="shared" si="38"/>
        <v>0.1163037295601036</v>
      </c>
      <c r="Y302" s="27">
        <f t="shared" si="39"/>
        <v>0.1513408381539329</v>
      </c>
      <c r="Z302" s="28">
        <f t="shared" si="40"/>
        <v>0.2676445677140365</v>
      </c>
    </row>
    <row r="303" spans="1:26" ht="210" outlineLevel="4" x14ac:dyDescent="0.25">
      <c r="A303" s="15" t="s">
        <v>284</v>
      </c>
      <c r="B303" s="16" t="s">
        <v>35</v>
      </c>
      <c r="C303" s="16" t="s">
        <v>68</v>
      </c>
      <c r="D303" s="16" t="s">
        <v>181</v>
      </c>
      <c r="E303" s="16"/>
      <c r="F303" s="16" t="s">
        <v>38</v>
      </c>
      <c r="G303" s="16">
        <v>1120</v>
      </c>
      <c r="H303" s="16">
        <v>3480</v>
      </c>
      <c r="I303" s="17" t="s">
        <v>287</v>
      </c>
      <c r="J303" s="18">
        <v>807379329</v>
      </c>
      <c r="K303" s="19">
        <v>807379329</v>
      </c>
      <c r="L303" s="19">
        <v>0</v>
      </c>
      <c r="M303" s="19">
        <v>0</v>
      </c>
      <c r="N303" s="19">
        <v>807379329</v>
      </c>
      <c r="O303" s="19">
        <v>0</v>
      </c>
      <c r="P303" s="19">
        <v>548880371.95000005</v>
      </c>
      <c r="Q303" s="19">
        <v>0</v>
      </c>
      <c r="R303" s="19">
        <v>0</v>
      </c>
      <c r="S303" s="19">
        <v>0</v>
      </c>
      <c r="T303" s="19">
        <v>137892844.05000001</v>
      </c>
      <c r="U303" s="19">
        <v>258498957.05000001</v>
      </c>
      <c r="V303" s="19">
        <v>0</v>
      </c>
      <c r="W303" s="19">
        <v>258498957.04999995</v>
      </c>
      <c r="X303" s="20">
        <f t="shared" si="38"/>
        <v>0</v>
      </c>
      <c r="Y303" s="20">
        <f t="shared" si="39"/>
        <v>0.67982960701982509</v>
      </c>
      <c r="Z303" s="21">
        <f t="shared" si="40"/>
        <v>0.67982960701982509</v>
      </c>
    </row>
    <row r="304" spans="1:26" outlineLevel="4" x14ac:dyDescent="0.25">
      <c r="A304" s="15" t="s">
        <v>284</v>
      </c>
      <c r="B304" s="16" t="s">
        <v>35</v>
      </c>
      <c r="C304" s="16" t="s">
        <v>68</v>
      </c>
      <c r="D304" s="16" t="s">
        <v>85</v>
      </c>
      <c r="E304" s="16"/>
      <c r="F304" s="16" t="s">
        <v>38</v>
      </c>
      <c r="G304" s="16">
        <v>1120</v>
      </c>
      <c r="H304" s="16">
        <v>3480</v>
      </c>
      <c r="I304" s="17" t="s">
        <v>86</v>
      </c>
      <c r="J304" s="18">
        <v>60397500</v>
      </c>
      <c r="K304" s="19">
        <v>60397500</v>
      </c>
      <c r="L304" s="19">
        <v>0</v>
      </c>
      <c r="M304" s="19">
        <v>0</v>
      </c>
      <c r="N304" s="19">
        <v>60397500</v>
      </c>
      <c r="O304" s="19">
        <v>0</v>
      </c>
      <c r="P304" s="19">
        <v>13737375</v>
      </c>
      <c r="Q304" s="19">
        <v>0</v>
      </c>
      <c r="R304" s="19">
        <v>1362000</v>
      </c>
      <c r="S304" s="19">
        <v>1362000</v>
      </c>
      <c r="T304" s="19">
        <v>0</v>
      </c>
      <c r="U304" s="19">
        <v>45298125</v>
      </c>
      <c r="V304" s="19">
        <v>0</v>
      </c>
      <c r="W304" s="19">
        <v>45298125</v>
      </c>
      <c r="X304" s="20">
        <f t="shared" si="38"/>
        <v>2.2550602260027319E-2</v>
      </c>
      <c r="Y304" s="20">
        <f t="shared" si="39"/>
        <v>0.22744939773997269</v>
      </c>
      <c r="Z304" s="21">
        <f t="shared" si="40"/>
        <v>0.25</v>
      </c>
    </row>
    <row r="305" spans="1:26" outlineLevel="3" x14ac:dyDescent="0.25">
      <c r="A305" s="22"/>
      <c r="B305" s="23"/>
      <c r="C305" s="23" t="s">
        <v>91</v>
      </c>
      <c r="D305" s="23"/>
      <c r="E305" s="23"/>
      <c r="F305" s="23"/>
      <c r="G305" s="23"/>
      <c r="H305" s="23"/>
      <c r="I305" s="24"/>
      <c r="J305" s="25">
        <f t="shared" ref="J305:W305" si="47">SUBTOTAL(9,J303:J304)</f>
        <v>867776829</v>
      </c>
      <c r="K305" s="26">
        <f t="shared" si="47"/>
        <v>867776829</v>
      </c>
      <c r="L305" s="26">
        <f t="shared" si="47"/>
        <v>0</v>
      </c>
      <c r="M305" s="26">
        <f t="shared" si="47"/>
        <v>0</v>
      </c>
      <c r="N305" s="26">
        <f t="shared" si="47"/>
        <v>867776829</v>
      </c>
      <c r="O305" s="26">
        <f t="shared" si="47"/>
        <v>0</v>
      </c>
      <c r="P305" s="26">
        <f t="shared" si="47"/>
        <v>562617746.95000005</v>
      </c>
      <c r="Q305" s="26">
        <f t="shared" si="47"/>
        <v>0</v>
      </c>
      <c r="R305" s="26">
        <f t="shared" si="47"/>
        <v>1362000</v>
      </c>
      <c r="S305" s="26">
        <f t="shared" si="47"/>
        <v>1362000</v>
      </c>
      <c r="T305" s="26">
        <f t="shared" si="47"/>
        <v>137892844.05000001</v>
      </c>
      <c r="U305" s="26">
        <f t="shared" si="47"/>
        <v>303797082.05000001</v>
      </c>
      <c r="V305" s="26">
        <f t="shared" si="47"/>
        <v>0</v>
      </c>
      <c r="W305" s="26">
        <f t="shared" si="47"/>
        <v>303797082.04999995</v>
      </c>
      <c r="X305" s="27">
        <f t="shared" si="38"/>
        <v>1.5695279644301265E-3</v>
      </c>
      <c r="Y305" s="27">
        <f t="shared" si="39"/>
        <v>0.64834382314441819</v>
      </c>
      <c r="Z305" s="28">
        <f t="shared" si="40"/>
        <v>0.64991335110884829</v>
      </c>
    </row>
    <row r="306" spans="1:26" outlineLevel="4" x14ac:dyDescent="0.25">
      <c r="A306" s="15" t="s">
        <v>284</v>
      </c>
      <c r="B306" s="16" t="s">
        <v>35</v>
      </c>
      <c r="C306" s="16" t="s">
        <v>92</v>
      </c>
      <c r="D306" s="16" t="s">
        <v>95</v>
      </c>
      <c r="E306" s="16"/>
      <c r="F306" s="16" t="s">
        <v>38</v>
      </c>
      <c r="G306" s="16">
        <v>1120</v>
      </c>
      <c r="H306" s="16">
        <v>3480</v>
      </c>
      <c r="I306" s="17" t="s">
        <v>96</v>
      </c>
      <c r="J306" s="18">
        <v>6469140</v>
      </c>
      <c r="K306" s="19">
        <v>6469140</v>
      </c>
      <c r="L306" s="19">
        <v>0</v>
      </c>
      <c r="M306" s="19">
        <v>0</v>
      </c>
      <c r="N306" s="19">
        <v>6469140</v>
      </c>
      <c r="O306" s="19">
        <v>0</v>
      </c>
      <c r="P306" s="19">
        <v>0</v>
      </c>
      <c r="Q306" s="19">
        <v>0</v>
      </c>
      <c r="R306" s="19">
        <v>0</v>
      </c>
      <c r="S306" s="19">
        <v>0</v>
      </c>
      <c r="T306" s="19">
        <v>0</v>
      </c>
      <c r="U306" s="19">
        <v>6469140</v>
      </c>
      <c r="V306" s="19">
        <v>0</v>
      </c>
      <c r="W306" s="19">
        <v>6469140</v>
      </c>
      <c r="X306" s="20">
        <f t="shared" si="38"/>
        <v>0</v>
      </c>
      <c r="Y306" s="20">
        <f t="shared" si="39"/>
        <v>0</v>
      </c>
      <c r="Z306" s="21">
        <f t="shared" si="40"/>
        <v>0</v>
      </c>
    </row>
    <row r="307" spans="1:26" ht="30" outlineLevel="4" x14ac:dyDescent="0.25">
      <c r="A307" s="15" t="s">
        <v>284</v>
      </c>
      <c r="B307" s="16" t="s">
        <v>35</v>
      </c>
      <c r="C307" s="16" t="s">
        <v>92</v>
      </c>
      <c r="D307" s="16" t="s">
        <v>99</v>
      </c>
      <c r="E307" s="16"/>
      <c r="F307" s="16" t="s">
        <v>38</v>
      </c>
      <c r="G307" s="16">
        <v>1120</v>
      </c>
      <c r="H307" s="16">
        <v>3480</v>
      </c>
      <c r="I307" s="17" t="s">
        <v>100</v>
      </c>
      <c r="J307" s="18">
        <v>2100000</v>
      </c>
      <c r="K307" s="19">
        <v>2100000</v>
      </c>
      <c r="L307" s="19">
        <v>0</v>
      </c>
      <c r="M307" s="19">
        <v>0</v>
      </c>
      <c r="N307" s="19">
        <v>2100000</v>
      </c>
      <c r="O307" s="19">
        <v>0</v>
      </c>
      <c r="P307" s="19">
        <v>0</v>
      </c>
      <c r="Q307" s="19">
        <v>0</v>
      </c>
      <c r="R307" s="19">
        <v>0</v>
      </c>
      <c r="S307" s="19">
        <v>0</v>
      </c>
      <c r="T307" s="19">
        <v>0</v>
      </c>
      <c r="U307" s="19">
        <v>2100000</v>
      </c>
      <c r="V307" s="19">
        <v>0</v>
      </c>
      <c r="W307" s="19">
        <v>2100000</v>
      </c>
      <c r="X307" s="20">
        <f t="shared" si="38"/>
        <v>0</v>
      </c>
      <c r="Y307" s="20">
        <f t="shared" si="39"/>
        <v>0</v>
      </c>
      <c r="Z307" s="21">
        <f t="shared" si="40"/>
        <v>0</v>
      </c>
    </row>
    <row r="308" spans="1:26" outlineLevel="4" x14ac:dyDescent="0.25">
      <c r="A308" s="15" t="s">
        <v>284</v>
      </c>
      <c r="B308" s="16" t="s">
        <v>35</v>
      </c>
      <c r="C308" s="16" t="s">
        <v>92</v>
      </c>
      <c r="D308" s="16" t="s">
        <v>288</v>
      </c>
      <c r="E308" s="16"/>
      <c r="F308" s="16" t="s">
        <v>38</v>
      </c>
      <c r="G308" s="16">
        <v>1120</v>
      </c>
      <c r="H308" s="16">
        <v>3480</v>
      </c>
      <c r="I308" s="17" t="s">
        <v>289</v>
      </c>
      <c r="J308" s="18">
        <v>34200</v>
      </c>
      <c r="K308" s="19">
        <v>34200</v>
      </c>
      <c r="L308" s="19">
        <v>0</v>
      </c>
      <c r="M308" s="19">
        <v>0</v>
      </c>
      <c r="N308" s="19">
        <v>34200</v>
      </c>
      <c r="O308" s="19">
        <v>0</v>
      </c>
      <c r="P308" s="19">
        <v>0</v>
      </c>
      <c r="Q308" s="19">
        <v>0</v>
      </c>
      <c r="R308" s="19">
        <v>0</v>
      </c>
      <c r="S308" s="19">
        <v>0</v>
      </c>
      <c r="T308" s="19">
        <v>0</v>
      </c>
      <c r="U308" s="19">
        <v>34200</v>
      </c>
      <c r="V308" s="19">
        <v>0</v>
      </c>
      <c r="W308" s="19">
        <v>34200</v>
      </c>
      <c r="X308" s="20">
        <f t="shared" si="38"/>
        <v>0</v>
      </c>
      <c r="Y308" s="20">
        <f t="shared" si="39"/>
        <v>0</v>
      </c>
      <c r="Z308" s="21">
        <f t="shared" si="40"/>
        <v>0</v>
      </c>
    </row>
    <row r="309" spans="1:26" ht="30" outlineLevel="4" x14ac:dyDescent="0.25">
      <c r="A309" s="15" t="s">
        <v>284</v>
      </c>
      <c r="B309" s="16" t="s">
        <v>35</v>
      </c>
      <c r="C309" s="16" t="s">
        <v>92</v>
      </c>
      <c r="D309" s="16" t="s">
        <v>101</v>
      </c>
      <c r="E309" s="16"/>
      <c r="F309" s="16" t="s">
        <v>38</v>
      </c>
      <c r="G309" s="16">
        <v>1120</v>
      </c>
      <c r="H309" s="16">
        <v>3480</v>
      </c>
      <c r="I309" s="17" t="s">
        <v>102</v>
      </c>
      <c r="J309" s="18">
        <v>934120</v>
      </c>
      <c r="K309" s="19">
        <v>934120</v>
      </c>
      <c r="L309" s="19">
        <v>0</v>
      </c>
      <c r="M309" s="19">
        <v>0</v>
      </c>
      <c r="N309" s="19">
        <v>934120</v>
      </c>
      <c r="O309" s="19">
        <v>0</v>
      </c>
      <c r="P309" s="19">
        <v>0</v>
      </c>
      <c r="Q309" s="19">
        <v>0</v>
      </c>
      <c r="R309" s="19">
        <v>0</v>
      </c>
      <c r="S309" s="19">
        <v>0</v>
      </c>
      <c r="T309" s="19">
        <v>0</v>
      </c>
      <c r="U309" s="19">
        <v>934120</v>
      </c>
      <c r="V309" s="19">
        <v>0</v>
      </c>
      <c r="W309" s="19">
        <v>934120</v>
      </c>
      <c r="X309" s="20">
        <f t="shared" si="38"/>
        <v>0</v>
      </c>
      <c r="Y309" s="20">
        <f t="shared" si="39"/>
        <v>0</v>
      </c>
      <c r="Z309" s="21">
        <f t="shared" si="40"/>
        <v>0</v>
      </c>
    </row>
    <row r="310" spans="1:26" ht="30" outlineLevel="4" x14ac:dyDescent="0.25">
      <c r="A310" s="15" t="s">
        <v>284</v>
      </c>
      <c r="B310" s="16" t="s">
        <v>35</v>
      </c>
      <c r="C310" s="16" t="s">
        <v>92</v>
      </c>
      <c r="D310" s="16" t="s">
        <v>105</v>
      </c>
      <c r="E310" s="16"/>
      <c r="F310" s="16" t="s">
        <v>38</v>
      </c>
      <c r="G310" s="16">
        <v>1120</v>
      </c>
      <c r="H310" s="16">
        <v>3480</v>
      </c>
      <c r="I310" s="17" t="s">
        <v>106</v>
      </c>
      <c r="J310" s="18">
        <v>3145285</v>
      </c>
      <c r="K310" s="19">
        <v>3145285</v>
      </c>
      <c r="L310" s="19">
        <v>0</v>
      </c>
      <c r="M310" s="19">
        <v>0</v>
      </c>
      <c r="N310" s="19">
        <v>3145285</v>
      </c>
      <c r="O310" s="19">
        <v>0</v>
      </c>
      <c r="P310" s="19">
        <v>0</v>
      </c>
      <c r="Q310" s="19">
        <v>0</v>
      </c>
      <c r="R310" s="19">
        <v>0</v>
      </c>
      <c r="S310" s="19">
        <v>0</v>
      </c>
      <c r="T310" s="19">
        <v>0</v>
      </c>
      <c r="U310" s="19">
        <v>3145285</v>
      </c>
      <c r="V310" s="19">
        <v>0</v>
      </c>
      <c r="W310" s="19">
        <v>3145285</v>
      </c>
      <c r="X310" s="20">
        <f t="shared" si="38"/>
        <v>0</v>
      </c>
      <c r="Y310" s="20">
        <f t="shared" si="39"/>
        <v>0</v>
      </c>
      <c r="Z310" s="21">
        <f t="shared" si="40"/>
        <v>0</v>
      </c>
    </row>
    <row r="311" spans="1:26" outlineLevel="3" x14ac:dyDescent="0.25">
      <c r="A311" s="22"/>
      <c r="B311" s="23"/>
      <c r="C311" s="23" t="s">
        <v>109</v>
      </c>
      <c r="D311" s="23"/>
      <c r="E311" s="23"/>
      <c r="F311" s="23"/>
      <c r="G311" s="23"/>
      <c r="H311" s="23"/>
      <c r="I311" s="24"/>
      <c r="J311" s="25">
        <f t="shared" ref="J311:W311" si="48">SUBTOTAL(9,J306:J310)</f>
        <v>12682745</v>
      </c>
      <c r="K311" s="26">
        <f t="shared" si="48"/>
        <v>12682745</v>
      </c>
      <c r="L311" s="26">
        <f t="shared" si="48"/>
        <v>0</v>
      </c>
      <c r="M311" s="26">
        <f t="shared" si="48"/>
        <v>0</v>
      </c>
      <c r="N311" s="26">
        <f t="shared" si="48"/>
        <v>12682745</v>
      </c>
      <c r="O311" s="26">
        <f t="shared" si="48"/>
        <v>0</v>
      </c>
      <c r="P311" s="26">
        <f t="shared" si="48"/>
        <v>0</v>
      </c>
      <c r="Q311" s="26">
        <f t="shared" si="48"/>
        <v>0</v>
      </c>
      <c r="R311" s="26">
        <f t="shared" si="48"/>
        <v>0</v>
      </c>
      <c r="S311" s="26">
        <f t="shared" si="48"/>
        <v>0</v>
      </c>
      <c r="T311" s="26">
        <f t="shared" si="48"/>
        <v>0</v>
      </c>
      <c r="U311" s="26">
        <f t="shared" si="48"/>
        <v>12682745</v>
      </c>
      <c r="V311" s="26">
        <f t="shared" si="48"/>
        <v>0</v>
      </c>
      <c r="W311" s="26">
        <f t="shared" si="48"/>
        <v>12682745</v>
      </c>
      <c r="X311" s="27">
        <f t="shared" si="38"/>
        <v>0</v>
      </c>
      <c r="Y311" s="27">
        <f t="shared" si="39"/>
        <v>0</v>
      </c>
      <c r="Z311" s="28">
        <f t="shared" si="40"/>
        <v>0</v>
      </c>
    </row>
    <row r="312" spans="1:26" outlineLevel="4" x14ac:dyDescent="0.25">
      <c r="A312" s="15" t="s">
        <v>284</v>
      </c>
      <c r="B312" s="16" t="s">
        <v>35</v>
      </c>
      <c r="C312" s="16" t="s">
        <v>110</v>
      </c>
      <c r="D312" s="16" t="s">
        <v>111</v>
      </c>
      <c r="E312" s="16"/>
      <c r="F312" s="16">
        <v>280</v>
      </c>
      <c r="G312" s="16">
        <v>2210</v>
      </c>
      <c r="H312" s="16">
        <v>3480</v>
      </c>
      <c r="I312" s="17" t="s">
        <v>112</v>
      </c>
      <c r="J312" s="18">
        <v>15475000</v>
      </c>
      <c r="K312" s="19">
        <v>15475000</v>
      </c>
      <c r="L312" s="19">
        <v>0</v>
      </c>
      <c r="M312" s="19">
        <v>0</v>
      </c>
      <c r="N312" s="19">
        <v>15475000</v>
      </c>
      <c r="O312" s="19">
        <v>0</v>
      </c>
      <c r="P312" s="19">
        <v>0</v>
      </c>
      <c r="Q312" s="19">
        <v>0</v>
      </c>
      <c r="R312" s="19">
        <v>0</v>
      </c>
      <c r="S312" s="19">
        <v>0</v>
      </c>
      <c r="T312" s="19">
        <v>0</v>
      </c>
      <c r="U312" s="19">
        <v>15475000</v>
      </c>
      <c r="V312" s="19">
        <v>0</v>
      </c>
      <c r="W312" s="19">
        <v>15475000</v>
      </c>
      <c r="X312" s="20">
        <f t="shared" si="38"/>
        <v>0</v>
      </c>
      <c r="Y312" s="20">
        <f t="shared" si="39"/>
        <v>0</v>
      </c>
      <c r="Z312" s="21">
        <f t="shared" si="40"/>
        <v>0</v>
      </c>
    </row>
    <row r="313" spans="1:26" outlineLevel="4" x14ac:dyDescent="0.25">
      <c r="A313" s="15" t="s">
        <v>284</v>
      </c>
      <c r="B313" s="16" t="s">
        <v>35</v>
      </c>
      <c r="C313" s="16" t="s">
        <v>110</v>
      </c>
      <c r="D313" s="16" t="s">
        <v>113</v>
      </c>
      <c r="E313" s="16"/>
      <c r="F313" s="16">
        <v>280</v>
      </c>
      <c r="G313" s="16">
        <v>2210</v>
      </c>
      <c r="H313" s="16">
        <v>3480</v>
      </c>
      <c r="I313" s="17" t="s">
        <v>114</v>
      </c>
      <c r="J313" s="18">
        <v>18000000</v>
      </c>
      <c r="K313" s="19">
        <v>18000000</v>
      </c>
      <c r="L313" s="19">
        <v>0</v>
      </c>
      <c r="M313" s="19">
        <v>0</v>
      </c>
      <c r="N313" s="19">
        <v>18000000</v>
      </c>
      <c r="O313" s="19">
        <v>0</v>
      </c>
      <c r="P313" s="19">
        <v>0</v>
      </c>
      <c r="Q313" s="19">
        <v>0</v>
      </c>
      <c r="R313" s="19">
        <v>0</v>
      </c>
      <c r="S313" s="19">
        <v>0</v>
      </c>
      <c r="T313" s="19">
        <v>5715321</v>
      </c>
      <c r="U313" s="19">
        <v>18000000</v>
      </c>
      <c r="V313" s="19">
        <v>0</v>
      </c>
      <c r="W313" s="19">
        <v>18000000</v>
      </c>
      <c r="X313" s="20">
        <f t="shared" si="38"/>
        <v>0</v>
      </c>
      <c r="Y313" s="20">
        <f t="shared" si="39"/>
        <v>0</v>
      </c>
      <c r="Z313" s="21">
        <f t="shared" si="40"/>
        <v>0</v>
      </c>
    </row>
    <row r="314" spans="1:26" ht="30" outlineLevel="4" x14ac:dyDescent="0.25">
      <c r="A314" s="15" t="s">
        <v>284</v>
      </c>
      <c r="B314" s="16" t="s">
        <v>35</v>
      </c>
      <c r="C314" s="16" t="s">
        <v>110</v>
      </c>
      <c r="D314" s="16" t="s">
        <v>290</v>
      </c>
      <c r="E314" s="16"/>
      <c r="F314" s="16">
        <v>280</v>
      </c>
      <c r="G314" s="16">
        <v>2210</v>
      </c>
      <c r="H314" s="16">
        <v>3480</v>
      </c>
      <c r="I314" s="17" t="s">
        <v>291</v>
      </c>
      <c r="J314" s="18">
        <v>1518687500</v>
      </c>
      <c r="K314" s="19">
        <v>1518687500</v>
      </c>
      <c r="L314" s="19">
        <v>0</v>
      </c>
      <c r="M314" s="19">
        <v>0</v>
      </c>
      <c r="N314" s="19">
        <v>1518687500</v>
      </c>
      <c r="O314" s="19">
        <v>0</v>
      </c>
      <c r="P314" s="19">
        <v>771343062.19000006</v>
      </c>
      <c r="Q314" s="19">
        <v>0</v>
      </c>
      <c r="R314" s="19">
        <v>0</v>
      </c>
      <c r="S314" s="19">
        <v>0</v>
      </c>
      <c r="T314" s="19">
        <v>747344437.80999994</v>
      </c>
      <c r="U314" s="19">
        <v>747344437.80999994</v>
      </c>
      <c r="V314" s="19">
        <v>0</v>
      </c>
      <c r="W314" s="19">
        <v>747344437.80999994</v>
      </c>
      <c r="X314" s="20">
        <f t="shared" si="38"/>
        <v>0</v>
      </c>
      <c r="Y314" s="20">
        <f t="shared" si="39"/>
        <v>0.50790110683731848</v>
      </c>
      <c r="Z314" s="21">
        <f t="shared" si="40"/>
        <v>0.50790110683731848</v>
      </c>
    </row>
    <row r="315" spans="1:26" ht="60" outlineLevel="4" x14ac:dyDescent="0.25">
      <c r="A315" s="15" t="s">
        <v>284</v>
      </c>
      <c r="B315" s="16" t="s">
        <v>35</v>
      </c>
      <c r="C315" s="16" t="s">
        <v>110</v>
      </c>
      <c r="D315" s="16" t="s">
        <v>224</v>
      </c>
      <c r="E315" s="16"/>
      <c r="F315" s="16">
        <v>280</v>
      </c>
      <c r="G315" s="16">
        <v>2110</v>
      </c>
      <c r="H315" s="16">
        <v>3480</v>
      </c>
      <c r="I315" s="17" t="s">
        <v>292</v>
      </c>
      <c r="J315" s="18">
        <v>7893979123</v>
      </c>
      <c r="K315" s="19">
        <v>7893979123</v>
      </c>
      <c r="L315" s="19">
        <v>0</v>
      </c>
      <c r="M315" s="19">
        <v>0</v>
      </c>
      <c r="N315" s="19">
        <v>7893979123</v>
      </c>
      <c r="O315" s="19">
        <v>0</v>
      </c>
      <c r="P315" s="19">
        <v>0</v>
      </c>
      <c r="Q315" s="19">
        <v>0</v>
      </c>
      <c r="R315" s="19">
        <v>0</v>
      </c>
      <c r="S315" s="19">
        <v>0</v>
      </c>
      <c r="T315" s="19">
        <v>1060898569</v>
      </c>
      <c r="U315" s="19">
        <v>7893979123</v>
      </c>
      <c r="V315" s="19">
        <v>0</v>
      </c>
      <c r="W315" s="19">
        <v>7893979123</v>
      </c>
      <c r="X315" s="20">
        <f t="shared" si="38"/>
        <v>0</v>
      </c>
      <c r="Y315" s="20">
        <f t="shared" si="39"/>
        <v>0</v>
      </c>
      <c r="Z315" s="21">
        <f t="shared" si="40"/>
        <v>0</v>
      </c>
    </row>
    <row r="316" spans="1:26" outlineLevel="4" x14ac:dyDescent="0.25">
      <c r="A316" s="15" t="s">
        <v>284</v>
      </c>
      <c r="B316" s="16" t="s">
        <v>35</v>
      </c>
      <c r="C316" s="16" t="s">
        <v>110</v>
      </c>
      <c r="D316" s="16" t="s">
        <v>117</v>
      </c>
      <c r="E316" s="16"/>
      <c r="F316" s="16">
        <v>280</v>
      </c>
      <c r="G316" s="16">
        <v>2240</v>
      </c>
      <c r="H316" s="16">
        <v>3480</v>
      </c>
      <c r="I316" s="17" t="s">
        <v>118</v>
      </c>
      <c r="J316" s="18">
        <v>100000000</v>
      </c>
      <c r="K316" s="19">
        <v>100000000</v>
      </c>
      <c r="L316" s="19">
        <v>0</v>
      </c>
      <c r="M316" s="19">
        <v>0</v>
      </c>
      <c r="N316" s="19">
        <v>100000000</v>
      </c>
      <c r="O316" s="19">
        <v>0</v>
      </c>
      <c r="P316" s="19">
        <v>0</v>
      </c>
      <c r="Q316" s="19">
        <v>0</v>
      </c>
      <c r="R316" s="19">
        <v>0</v>
      </c>
      <c r="S316" s="19">
        <v>0</v>
      </c>
      <c r="T316" s="19">
        <v>100000000</v>
      </c>
      <c r="U316" s="19">
        <v>100000000</v>
      </c>
      <c r="V316" s="19">
        <v>0</v>
      </c>
      <c r="W316" s="19">
        <v>100000000</v>
      </c>
      <c r="X316" s="20">
        <f t="shared" si="38"/>
        <v>0</v>
      </c>
      <c r="Y316" s="20">
        <f t="shared" si="39"/>
        <v>0</v>
      </c>
      <c r="Z316" s="21">
        <f t="shared" si="40"/>
        <v>0</v>
      </c>
    </row>
    <row r="317" spans="1:26" outlineLevel="3" x14ac:dyDescent="0.25">
      <c r="A317" s="22"/>
      <c r="B317" s="23"/>
      <c r="C317" s="23" t="s">
        <v>119</v>
      </c>
      <c r="D317" s="23"/>
      <c r="E317" s="23"/>
      <c r="F317" s="23"/>
      <c r="G317" s="23"/>
      <c r="H317" s="23"/>
      <c r="I317" s="24"/>
      <c r="J317" s="25">
        <f t="shared" ref="J317:W317" si="49">SUBTOTAL(9,J312:J316)</f>
        <v>9546141623</v>
      </c>
      <c r="K317" s="26">
        <f t="shared" si="49"/>
        <v>9546141623</v>
      </c>
      <c r="L317" s="26">
        <f t="shared" si="49"/>
        <v>0</v>
      </c>
      <c r="M317" s="26">
        <f t="shared" si="49"/>
        <v>0</v>
      </c>
      <c r="N317" s="26">
        <f t="shared" si="49"/>
        <v>9546141623</v>
      </c>
      <c r="O317" s="26">
        <f t="shared" si="49"/>
        <v>0</v>
      </c>
      <c r="P317" s="26">
        <f t="shared" si="49"/>
        <v>771343062.19000006</v>
      </c>
      <c r="Q317" s="26">
        <f t="shared" si="49"/>
        <v>0</v>
      </c>
      <c r="R317" s="26">
        <f t="shared" si="49"/>
        <v>0</v>
      </c>
      <c r="S317" s="26">
        <f t="shared" si="49"/>
        <v>0</v>
      </c>
      <c r="T317" s="26">
        <f t="shared" si="49"/>
        <v>1913958327.8099999</v>
      </c>
      <c r="U317" s="26">
        <f t="shared" si="49"/>
        <v>8774798560.8099995</v>
      </c>
      <c r="V317" s="26">
        <f t="shared" si="49"/>
        <v>0</v>
      </c>
      <c r="W317" s="26">
        <f t="shared" si="49"/>
        <v>8774798560.8099995</v>
      </c>
      <c r="X317" s="27">
        <f t="shared" si="38"/>
        <v>0</v>
      </c>
      <c r="Y317" s="27">
        <f t="shared" si="39"/>
        <v>8.0801552360334192E-2</v>
      </c>
      <c r="Z317" s="28">
        <f t="shared" si="40"/>
        <v>8.0801552360334192E-2</v>
      </c>
    </row>
    <row r="318" spans="1:26" ht="120" outlineLevel="4" x14ac:dyDescent="0.25">
      <c r="A318" s="15" t="s">
        <v>284</v>
      </c>
      <c r="B318" s="16" t="s">
        <v>35</v>
      </c>
      <c r="C318" s="16" t="s">
        <v>120</v>
      </c>
      <c r="D318" s="16" t="s">
        <v>121</v>
      </c>
      <c r="E318" s="16" t="s">
        <v>57</v>
      </c>
      <c r="F318" s="16" t="s">
        <v>38</v>
      </c>
      <c r="G318" s="16">
        <v>1310</v>
      </c>
      <c r="H318" s="16">
        <v>3480</v>
      </c>
      <c r="I318" s="17" t="s">
        <v>122</v>
      </c>
      <c r="J318" s="18">
        <v>10444806</v>
      </c>
      <c r="K318" s="19">
        <v>10444806</v>
      </c>
      <c r="L318" s="19">
        <v>0</v>
      </c>
      <c r="M318" s="19">
        <v>0</v>
      </c>
      <c r="N318" s="19">
        <v>10444806</v>
      </c>
      <c r="O318" s="19">
        <v>0</v>
      </c>
      <c r="P318" s="19">
        <v>9723288.5500000007</v>
      </c>
      <c r="Q318" s="19">
        <v>0</v>
      </c>
      <c r="R318" s="19">
        <v>721517.45</v>
      </c>
      <c r="S318" s="19">
        <v>721517.45</v>
      </c>
      <c r="T318" s="19">
        <v>0</v>
      </c>
      <c r="U318" s="19">
        <v>0</v>
      </c>
      <c r="V318" s="19">
        <v>0</v>
      </c>
      <c r="W318" s="19">
        <v>-6.9849193096160889E-10</v>
      </c>
      <c r="X318" s="20">
        <f t="shared" si="38"/>
        <v>6.9079066667202815E-2</v>
      </c>
      <c r="Y318" s="20">
        <f t="shared" si="39"/>
        <v>0.93092093333279724</v>
      </c>
      <c r="Z318" s="21">
        <f t="shared" si="40"/>
        <v>1</v>
      </c>
    </row>
    <row r="319" spans="1:26" ht="120" outlineLevel="4" x14ac:dyDescent="0.25">
      <c r="A319" s="15" t="s">
        <v>284</v>
      </c>
      <c r="B319" s="16" t="s">
        <v>35</v>
      </c>
      <c r="C319" s="16" t="s">
        <v>120</v>
      </c>
      <c r="D319" s="16" t="s">
        <v>121</v>
      </c>
      <c r="E319" s="16" t="s">
        <v>123</v>
      </c>
      <c r="F319" s="16" t="s">
        <v>38</v>
      </c>
      <c r="G319" s="16">
        <v>1310</v>
      </c>
      <c r="H319" s="16">
        <v>3480</v>
      </c>
      <c r="I319" s="17" t="s">
        <v>248</v>
      </c>
      <c r="J319" s="18">
        <v>4778690</v>
      </c>
      <c r="K319" s="19">
        <v>4778690</v>
      </c>
      <c r="L319" s="19">
        <v>0</v>
      </c>
      <c r="M319" s="19">
        <v>0</v>
      </c>
      <c r="N319" s="19">
        <v>4778690</v>
      </c>
      <c r="O319" s="19">
        <v>0</v>
      </c>
      <c r="P319" s="19">
        <v>4448424.9000000004</v>
      </c>
      <c r="Q319" s="19">
        <v>0</v>
      </c>
      <c r="R319" s="19">
        <v>330265.09999999998</v>
      </c>
      <c r="S319" s="19">
        <v>330265.09999999998</v>
      </c>
      <c r="T319" s="19">
        <v>0</v>
      </c>
      <c r="U319" s="19">
        <v>0</v>
      </c>
      <c r="V319" s="19">
        <v>0</v>
      </c>
      <c r="W319" s="19">
        <v>-3.4924596548080444E-10</v>
      </c>
      <c r="X319" s="20">
        <f t="shared" si="38"/>
        <v>6.9112057907083316E-2</v>
      </c>
      <c r="Y319" s="20">
        <f t="shared" si="39"/>
        <v>0.93088794209291681</v>
      </c>
      <c r="Z319" s="21">
        <f t="shared" si="40"/>
        <v>1.0000000000000002</v>
      </c>
    </row>
    <row r="320" spans="1:26" ht="75" outlineLevel="4" x14ac:dyDescent="0.25">
      <c r="A320" s="15" t="s">
        <v>284</v>
      </c>
      <c r="B320" s="16" t="s">
        <v>35</v>
      </c>
      <c r="C320" s="16" t="s">
        <v>120</v>
      </c>
      <c r="D320" s="16" t="s">
        <v>121</v>
      </c>
      <c r="E320" s="16" t="s">
        <v>124</v>
      </c>
      <c r="F320" s="16" t="s">
        <v>38</v>
      </c>
      <c r="G320" s="16">
        <v>1310</v>
      </c>
      <c r="H320" s="16">
        <v>3480</v>
      </c>
      <c r="I320" s="17" t="s">
        <v>293</v>
      </c>
      <c r="J320" s="18">
        <v>16523977</v>
      </c>
      <c r="K320" s="19">
        <v>16523977</v>
      </c>
      <c r="L320" s="19">
        <v>0</v>
      </c>
      <c r="M320" s="19">
        <v>0</v>
      </c>
      <c r="N320" s="19">
        <v>16523977</v>
      </c>
      <c r="O320" s="19">
        <v>0</v>
      </c>
      <c r="P320" s="19">
        <v>16523977</v>
      </c>
      <c r="Q320" s="19">
        <v>0</v>
      </c>
      <c r="R320" s="19">
        <v>0</v>
      </c>
      <c r="S320" s="19">
        <v>0</v>
      </c>
      <c r="T320" s="19">
        <v>0</v>
      </c>
      <c r="U320" s="19">
        <v>0</v>
      </c>
      <c r="V320" s="19">
        <v>0</v>
      </c>
      <c r="W320" s="19">
        <v>0</v>
      </c>
      <c r="X320" s="20">
        <f t="shared" si="38"/>
        <v>0</v>
      </c>
      <c r="Y320" s="20">
        <f t="shared" si="39"/>
        <v>1</v>
      </c>
      <c r="Z320" s="21">
        <f t="shared" si="40"/>
        <v>1</v>
      </c>
    </row>
    <row r="321" spans="1:26" ht="45" outlineLevel="4" x14ac:dyDescent="0.25">
      <c r="A321" s="15" t="s">
        <v>284</v>
      </c>
      <c r="B321" s="16" t="s">
        <v>35</v>
      </c>
      <c r="C321" s="16" t="s">
        <v>120</v>
      </c>
      <c r="D321" s="16" t="s">
        <v>144</v>
      </c>
      <c r="E321" s="16"/>
      <c r="F321" s="16" t="s">
        <v>38</v>
      </c>
      <c r="G321" s="16">
        <v>1320</v>
      </c>
      <c r="H321" s="16">
        <v>3480</v>
      </c>
      <c r="I321" s="17" t="s">
        <v>145</v>
      </c>
      <c r="J321" s="18">
        <v>10469384</v>
      </c>
      <c r="K321" s="19">
        <v>10469384</v>
      </c>
      <c r="L321" s="19">
        <v>0</v>
      </c>
      <c r="M321" s="19">
        <v>0</v>
      </c>
      <c r="N321" s="19">
        <v>10469384</v>
      </c>
      <c r="O321" s="19">
        <v>0</v>
      </c>
      <c r="P321" s="19">
        <v>0</v>
      </c>
      <c r="Q321" s="19">
        <v>0</v>
      </c>
      <c r="R321" s="19">
        <v>0</v>
      </c>
      <c r="S321" s="19">
        <v>0</v>
      </c>
      <c r="T321" s="19">
        <v>10469384</v>
      </c>
      <c r="U321" s="19">
        <v>10469384</v>
      </c>
      <c r="V321" s="19">
        <v>0</v>
      </c>
      <c r="W321" s="19">
        <v>10469384</v>
      </c>
      <c r="X321" s="20">
        <f t="shared" si="38"/>
        <v>0</v>
      </c>
      <c r="Y321" s="20">
        <f t="shared" si="39"/>
        <v>0</v>
      </c>
      <c r="Z321" s="21">
        <f t="shared" si="40"/>
        <v>0</v>
      </c>
    </row>
    <row r="322" spans="1:26" outlineLevel="3" x14ac:dyDescent="0.25">
      <c r="A322" s="22"/>
      <c r="B322" s="23"/>
      <c r="C322" s="23" t="s">
        <v>166</v>
      </c>
      <c r="D322" s="23"/>
      <c r="E322" s="23"/>
      <c r="F322" s="23"/>
      <c r="G322" s="23"/>
      <c r="H322" s="23"/>
      <c r="I322" s="24"/>
      <c r="J322" s="25">
        <f t="shared" ref="J322:W322" si="50">SUBTOTAL(9,J318:J321)</f>
        <v>42216857</v>
      </c>
      <c r="K322" s="26">
        <f t="shared" si="50"/>
        <v>42216857</v>
      </c>
      <c r="L322" s="26">
        <f t="shared" si="50"/>
        <v>0</v>
      </c>
      <c r="M322" s="26">
        <f t="shared" si="50"/>
        <v>0</v>
      </c>
      <c r="N322" s="26">
        <f t="shared" si="50"/>
        <v>42216857</v>
      </c>
      <c r="O322" s="26">
        <f t="shared" si="50"/>
        <v>0</v>
      </c>
      <c r="P322" s="26">
        <f t="shared" si="50"/>
        <v>30695690.450000003</v>
      </c>
      <c r="Q322" s="26">
        <f t="shared" si="50"/>
        <v>0</v>
      </c>
      <c r="R322" s="26">
        <f t="shared" si="50"/>
        <v>1051782.5499999998</v>
      </c>
      <c r="S322" s="26">
        <f t="shared" si="50"/>
        <v>1051782.5499999998</v>
      </c>
      <c r="T322" s="26">
        <f t="shared" si="50"/>
        <v>10469384</v>
      </c>
      <c r="U322" s="26">
        <f t="shared" si="50"/>
        <v>10469384</v>
      </c>
      <c r="V322" s="26">
        <f t="shared" si="50"/>
        <v>0</v>
      </c>
      <c r="W322" s="26">
        <f t="shared" si="50"/>
        <v>10469383.999999998</v>
      </c>
      <c r="X322" s="27">
        <f t="shared" si="38"/>
        <v>2.4913805165552704E-2</v>
      </c>
      <c r="Y322" s="27">
        <f t="shared" si="39"/>
        <v>0.72709558767011018</v>
      </c>
      <c r="Z322" s="28">
        <f t="shared" si="40"/>
        <v>0.75200939283566293</v>
      </c>
    </row>
    <row r="323" spans="1:26" ht="120" outlineLevel="4" x14ac:dyDescent="0.25">
      <c r="A323" s="15" t="s">
        <v>284</v>
      </c>
      <c r="B323" s="16" t="s">
        <v>35</v>
      </c>
      <c r="C323" s="16" t="s">
        <v>294</v>
      </c>
      <c r="D323" s="16" t="s">
        <v>295</v>
      </c>
      <c r="E323" s="16" t="s">
        <v>268</v>
      </c>
      <c r="F323" s="16">
        <v>280</v>
      </c>
      <c r="G323" s="16">
        <v>2310</v>
      </c>
      <c r="H323" s="16">
        <v>3480</v>
      </c>
      <c r="I323" s="17" t="s">
        <v>296</v>
      </c>
      <c r="J323" s="18">
        <v>12218157799</v>
      </c>
      <c r="K323" s="19">
        <v>12218157799</v>
      </c>
      <c r="L323" s="19">
        <v>0</v>
      </c>
      <c r="M323" s="19">
        <v>0</v>
      </c>
      <c r="N323" s="19">
        <v>12218157799</v>
      </c>
      <c r="O323" s="19">
        <v>0</v>
      </c>
      <c r="P323" s="19">
        <v>2036359632</v>
      </c>
      <c r="Q323" s="19">
        <v>0</v>
      </c>
      <c r="R323" s="19">
        <v>1018179816</v>
      </c>
      <c r="S323" s="19">
        <v>1018179816</v>
      </c>
      <c r="T323" s="19">
        <v>0</v>
      </c>
      <c r="U323" s="19">
        <v>9163618351</v>
      </c>
      <c r="V323" s="19">
        <v>0</v>
      </c>
      <c r="W323" s="19">
        <v>9163618351</v>
      </c>
      <c r="X323" s="20">
        <f t="shared" si="38"/>
        <v>8.3333333285590186E-2</v>
      </c>
      <c r="Y323" s="20">
        <f t="shared" si="39"/>
        <v>0.16666666657118037</v>
      </c>
      <c r="Z323" s="21">
        <f t="shared" si="40"/>
        <v>0.24999999985677057</v>
      </c>
    </row>
    <row r="324" spans="1:26" ht="90" outlineLevel="4" x14ac:dyDescent="0.25">
      <c r="A324" s="15" t="s">
        <v>284</v>
      </c>
      <c r="B324" s="16" t="s">
        <v>35</v>
      </c>
      <c r="C324" s="16" t="s">
        <v>294</v>
      </c>
      <c r="D324" s="16" t="s">
        <v>295</v>
      </c>
      <c r="E324" s="16" t="s">
        <v>229</v>
      </c>
      <c r="F324" s="16">
        <v>280</v>
      </c>
      <c r="G324" s="16">
        <v>2310</v>
      </c>
      <c r="H324" s="16">
        <v>3480</v>
      </c>
      <c r="I324" s="17" t="s">
        <v>297</v>
      </c>
      <c r="J324" s="18">
        <v>1611939946</v>
      </c>
      <c r="K324" s="19">
        <v>1611939946</v>
      </c>
      <c r="L324" s="19">
        <v>0</v>
      </c>
      <c r="M324" s="19">
        <v>0</v>
      </c>
      <c r="N324" s="19">
        <v>1611939946</v>
      </c>
      <c r="O324" s="19">
        <v>0</v>
      </c>
      <c r="P324" s="19">
        <v>402984984</v>
      </c>
      <c r="Q324" s="19">
        <v>0</v>
      </c>
      <c r="R324" s="19">
        <v>0</v>
      </c>
      <c r="S324" s="19">
        <v>0</v>
      </c>
      <c r="T324" s="19">
        <v>0</v>
      </c>
      <c r="U324" s="19">
        <v>1208954962</v>
      </c>
      <c r="V324" s="19">
        <v>0</v>
      </c>
      <c r="W324" s="19">
        <v>1208954962</v>
      </c>
      <c r="X324" s="20">
        <f t="shared" si="38"/>
        <v>0</v>
      </c>
      <c r="Y324" s="20">
        <f t="shared" si="39"/>
        <v>0.24999999844907372</v>
      </c>
      <c r="Z324" s="21">
        <f t="shared" si="40"/>
        <v>0.24999999844907372</v>
      </c>
    </row>
    <row r="325" spans="1:26" outlineLevel="3" x14ac:dyDescent="0.25">
      <c r="A325" s="22"/>
      <c r="B325" s="23"/>
      <c r="C325" s="23" t="s">
        <v>298</v>
      </c>
      <c r="D325" s="23"/>
      <c r="E325" s="23"/>
      <c r="F325" s="23"/>
      <c r="G325" s="23"/>
      <c r="H325" s="23"/>
      <c r="I325" s="24"/>
      <c r="J325" s="25">
        <f t="shared" ref="J325:W325" si="51">SUBTOTAL(9,J323:J324)</f>
        <v>13830097745</v>
      </c>
      <c r="K325" s="26">
        <f t="shared" si="51"/>
        <v>13830097745</v>
      </c>
      <c r="L325" s="26">
        <f t="shared" si="51"/>
        <v>0</v>
      </c>
      <c r="M325" s="26">
        <f t="shared" si="51"/>
        <v>0</v>
      </c>
      <c r="N325" s="26">
        <f t="shared" si="51"/>
        <v>13830097745</v>
      </c>
      <c r="O325" s="26">
        <f t="shared" si="51"/>
        <v>0</v>
      </c>
      <c r="P325" s="26">
        <f t="shared" si="51"/>
        <v>2439344616</v>
      </c>
      <c r="Q325" s="26">
        <f t="shared" si="51"/>
        <v>0</v>
      </c>
      <c r="R325" s="26">
        <f t="shared" si="51"/>
        <v>1018179816</v>
      </c>
      <c r="S325" s="26">
        <f t="shared" si="51"/>
        <v>1018179816</v>
      </c>
      <c r="T325" s="26">
        <f t="shared" si="51"/>
        <v>0</v>
      </c>
      <c r="U325" s="26">
        <f t="shared" si="51"/>
        <v>10372573313</v>
      </c>
      <c r="V325" s="26">
        <f t="shared" si="51"/>
        <v>0</v>
      </c>
      <c r="W325" s="26">
        <f t="shared" si="51"/>
        <v>10372573313</v>
      </c>
      <c r="X325" s="27">
        <f t="shared" si="38"/>
        <v>7.3620579895619528E-2</v>
      </c>
      <c r="Y325" s="27">
        <f t="shared" si="39"/>
        <v>0.17637941979707969</v>
      </c>
      <c r="Z325" s="28">
        <f t="shared" si="40"/>
        <v>0.2499999996926992</v>
      </c>
    </row>
    <row r="326" spans="1:26" outlineLevel="1" x14ac:dyDescent="0.25">
      <c r="A326" s="22" t="s">
        <v>299</v>
      </c>
      <c r="B326" s="23"/>
      <c r="C326" s="23"/>
      <c r="D326" s="23"/>
      <c r="E326" s="23"/>
      <c r="F326" s="23"/>
      <c r="G326" s="23"/>
      <c r="H326" s="23"/>
      <c r="I326" s="24"/>
      <c r="J326" s="25">
        <f t="shared" ref="J326:W326" si="52">SUBTOTAL(9,J287:J324)</f>
        <v>26738308421</v>
      </c>
      <c r="K326" s="26">
        <f t="shared" si="52"/>
        <v>26738308421</v>
      </c>
      <c r="L326" s="26">
        <f t="shared" si="52"/>
        <v>0</v>
      </c>
      <c r="M326" s="26">
        <f t="shared" si="52"/>
        <v>0</v>
      </c>
      <c r="N326" s="26">
        <f t="shared" si="52"/>
        <v>26738308421</v>
      </c>
      <c r="O326" s="26">
        <f t="shared" si="52"/>
        <v>0</v>
      </c>
      <c r="P326" s="26">
        <f t="shared" si="52"/>
        <v>4173180839.5900002</v>
      </c>
      <c r="Q326" s="26">
        <f t="shared" si="52"/>
        <v>0</v>
      </c>
      <c r="R326" s="26">
        <f t="shared" si="52"/>
        <v>1304304058.3499999</v>
      </c>
      <c r="S326" s="26">
        <f t="shared" si="52"/>
        <v>1304304058.3499999</v>
      </c>
      <c r="T326" s="26">
        <f t="shared" si="52"/>
        <v>3848822994.0599995</v>
      </c>
      <c r="U326" s="26">
        <f t="shared" si="52"/>
        <v>21260823523.059998</v>
      </c>
      <c r="V326" s="26">
        <f t="shared" si="52"/>
        <v>0</v>
      </c>
      <c r="W326" s="26">
        <f t="shared" si="52"/>
        <v>21260823523.059998</v>
      </c>
      <c r="X326" s="27">
        <f t="shared" si="38"/>
        <v>4.8780350567188928E-2</v>
      </c>
      <c r="Y326" s="27">
        <f t="shared" si="39"/>
        <v>0.15607497579437096</v>
      </c>
      <c r="Z326" s="28">
        <f t="shared" si="40"/>
        <v>0.2048553263615599</v>
      </c>
    </row>
    <row r="327" spans="1:26" outlineLevel="4" x14ac:dyDescent="0.25">
      <c r="A327" s="15" t="s">
        <v>300</v>
      </c>
      <c r="B327" s="16" t="s">
        <v>35</v>
      </c>
      <c r="C327" s="16" t="s">
        <v>36</v>
      </c>
      <c r="D327" s="16" t="s">
        <v>37</v>
      </c>
      <c r="E327" s="16"/>
      <c r="F327" s="16" t="s">
        <v>38</v>
      </c>
      <c r="G327" s="16">
        <v>1111</v>
      </c>
      <c r="H327" s="16">
        <v>3480</v>
      </c>
      <c r="I327" s="17" t="s">
        <v>39</v>
      </c>
      <c r="J327" s="18">
        <v>2419423948</v>
      </c>
      <c r="K327" s="19">
        <v>2419423948</v>
      </c>
      <c r="L327" s="19">
        <v>0</v>
      </c>
      <c r="M327" s="19">
        <v>0</v>
      </c>
      <c r="N327" s="19">
        <v>2419423948</v>
      </c>
      <c r="O327" s="19">
        <v>0</v>
      </c>
      <c r="P327" s="19">
        <v>0</v>
      </c>
      <c r="Q327" s="19">
        <v>0</v>
      </c>
      <c r="R327" s="19">
        <v>178845244.16</v>
      </c>
      <c r="S327" s="19">
        <v>178845244.16</v>
      </c>
      <c r="T327" s="19">
        <v>2240578703.8400002</v>
      </c>
      <c r="U327" s="19">
        <v>2240578703.8400002</v>
      </c>
      <c r="V327" s="19">
        <v>0</v>
      </c>
      <c r="W327" s="19">
        <v>2240578703.8400002</v>
      </c>
      <c r="X327" s="20">
        <f t="shared" si="38"/>
        <v>7.3920589365018552E-2</v>
      </c>
      <c r="Y327" s="20">
        <f t="shared" si="39"/>
        <v>0</v>
      </c>
      <c r="Z327" s="21">
        <f t="shared" si="40"/>
        <v>7.3920589365018552E-2</v>
      </c>
    </row>
    <row r="328" spans="1:26" outlineLevel="4" x14ac:dyDescent="0.25">
      <c r="A328" s="15" t="s">
        <v>300</v>
      </c>
      <c r="B328" s="16" t="s">
        <v>35</v>
      </c>
      <c r="C328" s="16" t="s">
        <v>36</v>
      </c>
      <c r="D328" s="16" t="s">
        <v>40</v>
      </c>
      <c r="E328" s="16"/>
      <c r="F328" s="16" t="s">
        <v>38</v>
      </c>
      <c r="G328" s="16">
        <v>1111</v>
      </c>
      <c r="H328" s="16">
        <v>3480</v>
      </c>
      <c r="I328" s="17" t="s">
        <v>41</v>
      </c>
      <c r="J328" s="18">
        <v>10137969</v>
      </c>
      <c r="K328" s="19">
        <v>10137969</v>
      </c>
      <c r="L328" s="19">
        <v>0</v>
      </c>
      <c r="M328" s="19">
        <v>0</v>
      </c>
      <c r="N328" s="19">
        <v>10137969</v>
      </c>
      <c r="O328" s="19">
        <v>0</v>
      </c>
      <c r="P328" s="19">
        <v>0</v>
      </c>
      <c r="Q328" s="19">
        <v>0</v>
      </c>
      <c r="R328" s="19">
        <v>0</v>
      </c>
      <c r="S328" s="19">
        <v>0</v>
      </c>
      <c r="T328" s="19">
        <v>10137969</v>
      </c>
      <c r="U328" s="19">
        <v>10137969</v>
      </c>
      <c r="V328" s="19">
        <v>0</v>
      </c>
      <c r="W328" s="19">
        <v>10137969</v>
      </c>
      <c r="X328" s="20">
        <f t="shared" si="38"/>
        <v>0</v>
      </c>
      <c r="Y328" s="20">
        <f t="shared" si="39"/>
        <v>0</v>
      </c>
      <c r="Z328" s="21">
        <f t="shared" si="40"/>
        <v>0</v>
      </c>
    </row>
    <row r="329" spans="1:26" outlineLevel="4" x14ac:dyDescent="0.25">
      <c r="A329" s="15" t="s">
        <v>300</v>
      </c>
      <c r="B329" s="16" t="s">
        <v>35</v>
      </c>
      <c r="C329" s="16" t="s">
        <v>36</v>
      </c>
      <c r="D329" s="16" t="s">
        <v>42</v>
      </c>
      <c r="E329" s="16"/>
      <c r="F329" s="16" t="s">
        <v>38</v>
      </c>
      <c r="G329" s="16">
        <v>1111</v>
      </c>
      <c r="H329" s="16">
        <v>3480</v>
      </c>
      <c r="I329" s="17" t="s">
        <v>43</v>
      </c>
      <c r="J329" s="18">
        <v>3369730</v>
      </c>
      <c r="K329" s="19">
        <v>3369730</v>
      </c>
      <c r="L329" s="19">
        <v>0</v>
      </c>
      <c r="M329" s="19">
        <v>0</v>
      </c>
      <c r="N329" s="19">
        <v>3369730</v>
      </c>
      <c r="O329" s="19">
        <v>0</v>
      </c>
      <c r="P329" s="19">
        <v>0</v>
      </c>
      <c r="Q329" s="19">
        <v>0</v>
      </c>
      <c r="R329" s="19">
        <v>0</v>
      </c>
      <c r="S329" s="19">
        <v>0</v>
      </c>
      <c r="T329" s="19">
        <v>3369730</v>
      </c>
      <c r="U329" s="19">
        <v>3369730</v>
      </c>
      <c r="V329" s="19">
        <v>0</v>
      </c>
      <c r="W329" s="19">
        <v>3369730</v>
      </c>
      <c r="X329" s="20">
        <f t="shared" si="38"/>
        <v>0</v>
      </c>
      <c r="Y329" s="20">
        <f t="shared" si="39"/>
        <v>0</v>
      </c>
      <c r="Z329" s="21">
        <f t="shared" si="40"/>
        <v>0</v>
      </c>
    </row>
    <row r="330" spans="1:26" outlineLevel="4" x14ac:dyDescent="0.25">
      <c r="A330" s="15" t="s">
        <v>300</v>
      </c>
      <c r="B330" s="16" t="s">
        <v>35</v>
      </c>
      <c r="C330" s="16" t="s">
        <v>36</v>
      </c>
      <c r="D330" s="16" t="s">
        <v>46</v>
      </c>
      <c r="E330" s="16"/>
      <c r="F330" s="16" t="s">
        <v>38</v>
      </c>
      <c r="G330" s="16">
        <v>1111</v>
      </c>
      <c r="H330" s="16">
        <v>3480</v>
      </c>
      <c r="I330" s="17" t="s">
        <v>47</v>
      </c>
      <c r="J330" s="18">
        <v>860583024</v>
      </c>
      <c r="K330" s="19">
        <v>860583024</v>
      </c>
      <c r="L330" s="19">
        <v>0</v>
      </c>
      <c r="M330" s="19">
        <v>0</v>
      </c>
      <c r="N330" s="19">
        <v>860583024</v>
      </c>
      <c r="O330" s="19">
        <v>0</v>
      </c>
      <c r="P330" s="19">
        <v>0</v>
      </c>
      <c r="Q330" s="19">
        <v>0</v>
      </c>
      <c r="R330" s="19">
        <v>63949439.07</v>
      </c>
      <c r="S330" s="19">
        <v>63949439.07</v>
      </c>
      <c r="T330" s="19">
        <v>796633584.92999995</v>
      </c>
      <c r="U330" s="19">
        <v>796633584.92999995</v>
      </c>
      <c r="V330" s="19">
        <v>0</v>
      </c>
      <c r="W330" s="19">
        <v>796633584.92999995</v>
      </c>
      <c r="X330" s="20">
        <f t="shared" ref="X330:X393" si="53">R330/N330</f>
        <v>7.4309435913297778E-2</v>
      </c>
      <c r="Y330" s="20">
        <f t="shared" ref="Y330:Y393" si="54">(O330+P330+Q330)/N330</f>
        <v>0</v>
      </c>
      <c r="Z330" s="21">
        <f t="shared" ref="Z330:Z393" si="55">X330+Y330</f>
        <v>7.4309435913297778E-2</v>
      </c>
    </row>
    <row r="331" spans="1:26" ht="30" outlineLevel="4" x14ac:dyDescent="0.25">
      <c r="A331" s="15" t="s">
        <v>300</v>
      </c>
      <c r="B331" s="16" t="s">
        <v>35</v>
      </c>
      <c r="C331" s="16" t="s">
        <v>36</v>
      </c>
      <c r="D331" s="16" t="s">
        <v>48</v>
      </c>
      <c r="E331" s="16"/>
      <c r="F331" s="16" t="s">
        <v>38</v>
      </c>
      <c r="G331" s="16">
        <v>1111</v>
      </c>
      <c r="H331" s="16">
        <v>3480</v>
      </c>
      <c r="I331" s="17" t="s">
        <v>49</v>
      </c>
      <c r="J331" s="18">
        <v>1370008838</v>
      </c>
      <c r="K331" s="19">
        <v>1370008838</v>
      </c>
      <c r="L331" s="19">
        <v>0</v>
      </c>
      <c r="M331" s="19">
        <v>0</v>
      </c>
      <c r="N331" s="19">
        <v>1370008838</v>
      </c>
      <c r="O331" s="19">
        <v>0</v>
      </c>
      <c r="P331" s="19">
        <v>0</v>
      </c>
      <c r="Q331" s="19">
        <v>0</v>
      </c>
      <c r="R331" s="19">
        <v>93506839.709999993</v>
      </c>
      <c r="S331" s="19">
        <v>93506839.709999993</v>
      </c>
      <c r="T331" s="19">
        <v>1276501998.29</v>
      </c>
      <c r="U331" s="19">
        <v>1276501998.29</v>
      </c>
      <c r="V331" s="19">
        <v>0</v>
      </c>
      <c r="W331" s="19">
        <v>1276501998.29</v>
      </c>
      <c r="X331" s="20">
        <f t="shared" si="53"/>
        <v>6.8252727366712063E-2</v>
      </c>
      <c r="Y331" s="20">
        <f t="shared" si="54"/>
        <v>0</v>
      </c>
      <c r="Z331" s="21">
        <f t="shared" si="55"/>
        <v>6.8252727366712063E-2</v>
      </c>
    </row>
    <row r="332" spans="1:26" outlineLevel="4" x14ac:dyDescent="0.25">
      <c r="A332" s="15" t="s">
        <v>300</v>
      </c>
      <c r="B332" s="16" t="s">
        <v>35</v>
      </c>
      <c r="C332" s="16" t="s">
        <v>36</v>
      </c>
      <c r="D332" s="16" t="s">
        <v>50</v>
      </c>
      <c r="E332" s="16"/>
      <c r="F332" s="16">
        <v>280</v>
      </c>
      <c r="G332" s="16">
        <v>1111</v>
      </c>
      <c r="H332" s="16">
        <v>3480</v>
      </c>
      <c r="I332" s="17" t="s">
        <v>51</v>
      </c>
      <c r="J332" s="18">
        <v>474601058</v>
      </c>
      <c r="K332" s="19">
        <v>474601058</v>
      </c>
      <c r="L332" s="19">
        <v>0</v>
      </c>
      <c r="M332" s="19">
        <v>0</v>
      </c>
      <c r="N332" s="19">
        <v>474601058</v>
      </c>
      <c r="O332" s="19">
        <v>0</v>
      </c>
      <c r="P332" s="19">
        <v>0</v>
      </c>
      <c r="Q332" s="19">
        <v>0</v>
      </c>
      <c r="R332" s="19">
        <v>0</v>
      </c>
      <c r="S332" s="19">
        <v>0</v>
      </c>
      <c r="T332" s="19">
        <v>474601058</v>
      </c>
      <c r="U332" s="19">
        <v>474601058</v>
      </c>
      <c r="V332" s="19">
        <v>0</v>
      </c>
      <c r="W332" s="19">
        <v>474601058</v>
      </c>
      <c r="X332" s="20">
        <f t="shared" si="53"/>
        <v>0</v>
      </c>
      <c r="Y332" s="20">
        <f t="shared" si="54"/>
        <v>0</v>
      </c>
      <c r="Z332" s="21">
        <f t="shared" si="55"/>
        <v>0</v>
      </c>
    </row>
    <row r="333" spans="1:26" outlineLevel="4" x14ac:dyDescent="0.25">
      <c r="A333" s="15" t="s">
        <v>300</v>
      </c>
      <c r="B333" s="16" t="s">
        <v>35</v>
      </c>
      <c r="C333" s="16" t="s">
        <v>36</v>
      </c>
      <c r="D333" s="16" t="s">
        <v>52</v>
      </c>
      <c r="E333" s="16"/>
      <c r="F333" s="16" t="s">
        <v>38</v>
      </c>
      <c r="G333" s="16">
        <v>1111</v>
      </c>
      <c r="H333" s="16">
        <v>3480</v>
      </c>
      <c r="I333" s="17" t="s">
        <v>53</v>
      </c>
      <c r="J333" s="18">
        <v>467787075</v>
      </c>
      <c r="K333" s="19">
        <v>467787075</v>
      </c>
      <c r="L333" s="19">
        <v>0</v>
      </c>
      <c r="M333" s="19">
        <v>0</v>
      </c>
      <c r="N333" s="19">
        <v>467787075</v>
      </c>
      <c r="O333" s="19">
        <v>0</v>
      </c>
      <c r="P333" s="19">
        <v>28791231</v>
      </c>
      <c r="Q333" s="19">
        <v>0</v>
      </c>
      <c r="R333" s="19">
        <v>373837963.05000001</v>
      </c>
      <c r="S333" s="19">
        <v>373837963.05000001</v>
      </c>
      <c r="T333" s="19">
        <v>65157880.950000003</v>
      </c>
      <c r="U333" s="19">
        <v>65157880.950000003</v>
      </c>
      <c r="V333" s="19">
        <v>0</v>
      </c>
      <c r="W333" s="19">
        <v>65157880.949999988</v>
      </c>
      <c r="X333" s="20">
        <f t="shared" si="53"/>
        <v>0.79916265974214873</v>
      </c>
      <c r="Y333" s="20">
        <f t="shared" si="54"/>
        <v>6.1547726601894677E-2</v>
      </c>
      <c r="Z333" s="21">
        <f t="shared" si="55"/>
        <v>0.8607103863440434</v>
      </c>
    </row>
    <row r="334" spans="1:26" outlineLevel="4" x14ac:dyDescent="0.25">
      <c r="A334" s="15" t="s">
        <v>300</v>
      </c>
      <c r="B334" s="16" t="s">
        <v>35</v>
      </c>
      <c r="C334" s="16" t="s">
        <v>36</v>
      </c>
      <c r="D334" s="16" t="s">
        <v>54</v>
      </c>
      <c r="E334" s="16"/>
      <c r="F334" s="16" t="s">
        <v>38</v>
      </c>
      <c r="G334" s="16">
        <v>1111</v>
      </c>
      <c r="H334" s="16">
        <v>3480</v>
      </c>
      <c r="I334" s="17" t="s">
        <v>55</v>
      </c>
      <c r="J334" s="18">
        <v>507678538</v>
      </c>
      <c r="K334" s="19">
        <v>507678538</v>
      </c>
      <c r="L334" s="19">
        <v>0</v>
      </c>
      <c r="M334" s="19">
        <v>0</v>
      </c>
      <c r="N334" s="19">
        <v>507678538</v>
      </c>
      <c r="O334" s="19">
        <v>0</v>
      </c>
      <c r="P334" s="19">
        <v>0</v>
      </c>
      <c r="Q334" s="19">
        <v>0</v>
      </c>
      <c r="R334" s="19">
        <v>36738272.520000003</v>
      </c>
      <c r="S334" s="19">
        <v>36738272.520000003</v>
      </c>
      <c r="T334" s="19">
        <v>470940265.48000002</v>
      </c>
      <c r="U334" s="19">
        <v>470940265.48000002</v>
      </c>
      <c r="V334" s="19">
        <v>0</v>
      </c>
      <c r="W334" s="19">
        <v>470940265.48000002</v>
      </c>
      <c r="X334" s="20">
        <f t="shared" si="53"/>
        <v>7.2365226752997003E-2</v>
      </c>
      <c r="Y334" s="20">
        <f t="shared" si="54"/>
        <v>0</v>
      </c>
      <c r="Z334" s="21">
        <f t="shared" si="55"/>
        <v>7.2365226752997003E-2</v>
      </c>
    </row>
    <row r="335" spans="1:26" ht="30" outlineLevel="4" x14ac:dyDescent="0.25">
      <c r="A335" s="15" t="s">
        <v>300</v>
      </c>
      <c r="B335" s="16" t="s">
        <v>35</v>
      </c>
      <c r="C335" s="16" t="s">
        <v>36</v>
      </c>
      <c r="D335" s="16" t="s">
        <v>56</v>
      </c>
      <c r="E335" s="16" t="s">
        <v>57</v>
      </c>
      <c r="F335" s="16" t="s">
        <v>38</v>
      </c>
      <c r="G335" s="16">
        <v>1112</v>
      </c>
      <c r="H335" s="16">
        <v>3480</v>
      </c>
      <c r="I335" s="17" t="s">
        <v>58</v>
      </c>
      <c r="J335" s="18">
        <v>526412084</v>
      </c>
      <c r="K335" s="19">
        <v>526412084</v>
      </c>
      <c r="L335" s="19">
        <v>0</v>
      </c>
      <c r="M335" s="19">
        <v>0</v>
      </c>
      <c r="N335" s="19">
        <v>526412084</v>
      </c>
      <c r="O335" s="19">
        <v>0</v>
      </c>
      <c r="P335" s="19">
        <v>491081466</v>
      </c>
      <c r="Q335" s="19">
        <v>0</v>
      </c>
      <c r="R335" s="19">
        <v>35330618</v>
      </c>
      <c r="S335" s="19">
        <v>35330618</v>
      </c>
      <c r="T335" s="19">
        <v>0</v>
      </c>
      <c r="U335" s="19">
        <v>0</v>
      </c>
      <c r="V335" s="19">
        <v>0</v>
      </c>
      <c r="W335" s="19">
        <v>0</v>
      </c>
      <c r="X335" s="20">
        <f t="shared" si="53"/>
        <v>6.7115894702751547E-2</v>
      </c>
      <c r="Y335" s="20">
        <f t="shared" si="54"/>
        <v>0.93288410529724841</v>
      </c>
      <c r="Z335" s="21">
        <f t="shared" si="55"/>
        <v>1</v>
      </c>
    </row>
    <row r="336" spans="1:26" ht="30" outlineLevel="4" x14ac:dyDescent="0.25">
      <c r="A336" s="15" t="s">
        <v>300</v>
      </c>
      <c r="B336" s="16" t="s">
        <v>35</v>
      </c>
      <c r="C336" s="16" t="s">
        <v>36</v>
      </c>
      <c r="D336" s="16" t="s">
        <v>59</v>
      </c>
      <c r="E336" s="16" t="s">
        <v>57</v>
      </c>
      <c r="F336" s="16" t="s">
        <v>38</v>
      </c>
      <c r="G336" s="16">
        <v>1112</v>
      </c>
      <c r="H336" s="16">
        <v>3480</v>
      </c>
      <c r="I336" s="17" t="s">
        <v>60</v>
      </c>
      <c r="J336" s="18">
        <v>28454707</v>
      </c>
      <c r="K336" s="19">
        <v>28454707</v>
      </c>
      <c r="L336" s="19">
        <v>0</v>
      </c>
      <c r="M336" s="19">
        <v>0</v>
      </c>
      <c r="N336" s="19">
        <v>28454707</v>
      </c>
      <c r="O336" s="19">
        <v>0</v>
      </c>
      <c r="P336" s="19">
        <v>26544943</v>
      </c>
      <c r="Q336" s="19">
        <v>0</v>
      </c>
      <c r="R336" s="19">
        <v>1909764</v>
      </c>
      <c r="S336" s="19">
        <v>1909764</v>
      </c>
      <c r="T336" s="19">
        <v>0</v>
      </c>
      <c r="U336" s="19">
        <v>0</v>
      </c>
      <c r="V336" s="19">
        <v>0</v>
      </c>
      <c r="W336" s="19">
        <v>0</v>
      </c>
      <c r="X336" s="20">
        <f t="shared" si="53"/>
        <v>6.7115925670926779E-2</v>
      </c>
      <c r="Y336" s="20">
        <f t="shared" si="54"/>
        <v>0.93288407432907317</v>
      </c>
      <c r="Z336" s="21">
        <f t="shared" si="55"/>
        <v>1</v>
      </c>
    </row>
    <row r="337" spans="1:26" ht="120" outlineLevel="4" x14ac:dyDescent="0.25">
      <c r="A337" s="15" t="s">
        <v>300</v>
      </c>
      <c r="B337" s="16" t="s">
        <v>35</v>
      </c>
      <c r="C337" s="16" t="s">
        <v>36</v>
      </c>
      <c r="D337" s="16" t="s">
        <v>61</v>
      </c>
      <c r="E337" s="16" t="s">
        <v>57</v>
      </c>
      <c r="F337" s="16" t="s">
        <v>38</v>
      </c>
      <c r="G337" s="16">
        <v>1112</v>
      </c>
      <c r="H337" s="16">
        <v>3480</v>
      </c>
      <c r="I337" s="17" t="s">
        <v>62</v>
      </c>
      <c r="J337" s="18">
        <v>97443015</v>
      </c>
      <c r="K337" s="19">
        <v>97443015</v>
      </c>
      <c r="L337" s="19">
        <v>0</v>
      </c>
      <c r="M337" s="19">
        <v>0</v>
      </c>
      <c r="N337" s="19">
        <v>97443015</v>
      </c>
      <c r="O337" s="19">
        <v>0</v>
      </c>
      <c r="P337" s="19">
        <v>90299595</v>
      </c>
      <c r="Q337" s="19">
        <v>0</v>
      </c>
      <c r="R337" s="19">
        <v>7143420</v>
      </c>
      <c r="S337" s="19">
        <v>7143420</v>
      </c>
      <c r="T337" s="19">
        <v>0</v>
      </c>
      <c r="U337" s="19">
        <v>0</v>
      </c>
      <c r="V337" s="19">
        <v>0</v>
      </c>
      <c r="W337" s="19">
        <v>0</v>
      </c>
      <c r="X337" s="20">
        <f t="shared" si="53"/>
        <v>7.3308692264909908E-2</v>
      </c>
      <c r="Y337" s="20">
        <f t="shared" si="54"/>
        <v>0.92669130773509012</v>
      </c>
      <c r="Z337" s="21">
        <f t="shared" si="55"/>
        <v>1</v>
      </c>
    </row>
    <row r="338" spans="1:26" ht="30" outlineLevel="4" x14ac:dyDescent="0.25">
      <c r="A338" s="15" t="s">
        <v>300</v>
      </c>
      <c r="B338" s="16" t="s">
        <v>35</v>
      </c>
      <c r="C338" s="16" t="s">
        <v>36</v>
      </c>
      <c r="D338" s="16" t="s">
        <v>63</v>
      </c>
      <c r="E338" s="16" t="s">
        <v>57</v>
      </c>
      <c r="F338" s="16" t="s">
        <v>38</v>
      </c>
      <c r="G338" s="16">
        <v>1112</v>
      </c>
      <c r="H338" s="16">
        <v>3480</v>
      </c>
      <c r="I338" s="17" t="s">
        <v>58</v>
      </c>
      <c r="J338" s="18">
        <v>85364122</v>
      </c>
      <c r="K338" s="19">
        <v>85364122</v>
      </c>
      <c r="L338" s="19">
        <v>0</v>
      </c>
      <c r="M338" s="19">
        <v>0</v>
      </c>
      <c r="N338" s="19">
        <v>85364122</v>
      </c>
      <c r="O338" s="19">
        <v>0</v>
      </c>
      <c r="P338" s="19">
        <v>73905544</v>
      </c>
      <c r="Q338" s="19">
        <v>0</v>
      </c>
      <c r="R338" s="19">
        <v>11458578</v>
      </c>
      <c r="S338" s="19">
        <v>11458578</v>
      </c>
      <c r="T338" s="19">
        <v>0</v>
      </c>
      <c r="U338" s="19">
        <v>0</v>
      </c>
      <c r="V338" s="19">
        <v>0</v>
      </c>
      <c r="W338" s="19">
        <v>0</v>
      </c>
      <c r="X338" s="20">
        <f t="shared" si="53"/>
        <v>0.13423177948225135</v>
      </c>
      <c r="Y338" s="20">
        <f t="shared" si="54"/>
        <v>0.86576822051774871</v>
      </c>
      <c r="Z338" s="21">
        <f t="shared" si="55"/>
        <v>1</v>
      </c>
    </row>
    <row r="339" spans="1:26" ht="30" outlineLevel="4" x14ac:dyDescent="0.25">
      <c r="A339" s="15" t="s">
        <v>300</v>
      </c>
      <c r="B339" s="16" t="s">
        <v>35</v>
      </c>
      <c r="C339" s="16" t="s">
        <v>36</v>
      </c>
      <c r="D339" s="16" t="s">
        <v>64</v>
      </c>
      <c r="E339" s="16" t="s">
        <v>57</v>
      </c>
      <c r="F339" s="16" t="s">
        <v>38</v>
      </c>
      <c r="G339" s="16">
        <v>1112</v>
      </c>
      <c r="H339" s="16">
        <v>3480</v>
      </c>
      <c r="I339" s="17" t="s">
        <v>58</v>
      </c>
      <c r="J339" s="18">
        <v>170728243</v>
      </c>
      <c r="K339" s="19">
        <v>170728243</v>
      </c>
      <c r="L339" s="19">
        <v>0</v>
      </c>
      <c r="M339" s="19">
        <v>0</v>
      </c>
      <c r="N339" s="19">
        <v>170728243</v>
      </c>
      <c r="O339" s="19">
        <v>0</v>
      </c>
      <c r="P339" s="19">
        <v>164998958</v>
      </c>
      <c r="Q339" s="19">
        <v>0</v>
      </c>
      <c r="R339" s="19">
        <v>5729285</v>
      </c>
      <c r="S339" s="19">
        <v>5729285</v>
      </c>
      <c r="T339" s="19">
        <v>0</v>
      </c>
      <c r="U339" s="19">
        <v>0</v>
      </c>
      <c r="V339" s="19">
        <v>0</v>
      </c>
      <c r="W339" s="19">
        <v>0</v>
      </c>
      <c r="X339" s="20">
        <f t="shared" si="53"/>
        <v>3.3557921638073675E-2</v>
      </c>
      <c r="Y339" s="20">
        <f t="shared" si="54"/>
        <v>0.9664420783619263</v>
      </c>
      <c r="Z339" s="21">
        <f t="shared" si="55"/>
        <v>1</v>
      </c>
    </row>
    <row r="340" spans="1:26" ht="45" outlineLevel="4" x14ac:dyDescent="0.25">
      <c r="A340" s="15" t="s">
        <v>300</v>
      </c>
      <c r="B340" s="16" t="s">
        <v>35</v>
      </c>
      <c r="C340" s="16" t="s">
        <v>36</v>
      </c>
      <c r="D340" s="16" t="s">
        <v>65</v>
      </c>
      <c r="E340" s="16" t="s">
        <v>57</v>
      </c>
      <c r="F340" s="16" t="s">
        <v>38</v>
      </c>
      <c r="G340" s="16">
        <v>1112</v>
      </c>
      <c r="H340" s="16">
        <v>3480</v>
      </c>
      <c r="I340" s="17" t="s">
        <v>66</v>
      </c>
      <c r="J340" s="18">
        <v>258854671</v>
      </c>
      <c r="K340" s="19">
        <v>258854671</v>
      </c>
      <c r="L340" s="19">
        <v>0</v>
      </c>
      <c r="M340" s="19">
        <v>0</v>
      </c>
      <c r="N340" s="19">
        <v>258854671</v>
      </c>
      <c r="O340" s="19">
        <v>0</v>
      </c>
      <c r="P340" s="19">
        <v>258854671</v>
      </c>
      <c r="Q340" s="19">
        <v>0</v>
      </c>
      <c r="R340" s="19">
        <v>0</v>
      </c>
      <c r="S340" s="19">
        <v>0</v>
      </c>
      <c r="T340" s="19">
        <v>0</v>
      </c>
      <c r="U340" s="19">
        <v>0</v>
      </c>
      <c r="V340" s="19">
        <v>0</v>
      </c>
      <c r="W340" s="19">
        <v>0</v>
      </c>
      <c r="X340" s="20">
        <f t="shared" si="53"/>
        <v>0</v>
      </c>
      <c r="Y340" s="20">
        <f t="shared" si="54"/>
        <v>1</v>
      </c>
      <c r="Z340" s="21">
        <f t="shared" si="55"/>
        <v>1</v>
      </c>
    </row>
    <row r="341" spans="1:26" outlineLevel="3" x14ac:dyDescent="0.25">
      <c r="A341" s="22"/>
      <c r="B341" s="23"/>
      <c r="C341" s="23" t="s">
        <v>67</v>
      </c>
      <c r="D341" s="23"/>
      <c r="E341" s="23"/>
      <c r="F341" s="23"/>
      <c r="G341" s="23"/>
      <c r="H341" s="23"/>
      <c r="I341" s="24"/>
      <c r="J341" s="25">
        <f t="shared" ref="J341:W341" si="56">SUBTOTAL(9,J327:J340)</f>
        <v>7280847022</v>
      </c>
      <c r="K341" s="26">
        <f t="shared" si="56"/>
        <v>7280847022</v>
      </c>
      <c r="L341" s="26">
        <f t="shared" si="56"/>
        <v>0</v>
      </c>
      <c r="M341" s="26">
        <f t="shared" si="56"/>
        <v>0</v>
      </c>
      <c r="N341" s="26">
        <f t="shared" si="56"/>
        <v>7280847022</v>
      </c>
      <c r="O341" s="26">
        <f t="shared" si="56"/>
        <v>0</v>
      </c>
      <c r="P341" s="26">
        <f t="shared" si="56"/>
        <v>1134476408</v>
      </c>
      <c r="Q341" s="26">
        <f t="shared" si="56"/>
        <v>0</v>
      </c>
      <c r="R341" s="26">
        <f t="shared" si="56"/>
        <v>808449423.50999999</v>
      </c>
      <c r="S341" s="26">
        <f t="shared" si="56"/>
        <v>808449423.50999999</v>
      </c>
      <c r="T341" s="26">
        <f t="shared" si="56"/>
        <v>5337921190.4899998</v>
      </c>
      <c r="U341" s="26">
        <f t="shared" si="56"/>
        <v>5337921190.4899998</v>
      </c>
      <c r="V341" s="26">
        <f t="shared" si="56"/>
        <v>0</v>
      </c>
      <c r="W341" s="26">
        <f t="shared" si="56"/>
        <v>5337921190.4899998</v>
      </c>
      <c r="X341" s="27">
        <f t="shared" si="53"/>
        <v>0.11103782582811696</v>
      </c>
      <c r="Y341" s="27">
        <f t="shared" si="54"/>
        <v>0.15581654230229477</v>
      </c>
      <c r="Z341" s="28">
        <f t="shared" si="55"/>
        <v>0.26685436813041175</v>
      </c>
    </row>
    <row r="342" spans="1:26" outlineLevel="4" x14ac:dyDescent="0.25">
      <c r="A342" s="15" t="s">
        <v>300</v>
      </c>
      <c r="B342" s="16" t="s">
        <v>35</v>
      </c>
      <c r="C342" s="16" t="s">
        <v>68</v>
      </c>
      <c r="D342" s="16" t="s">
        <v>69</v>
      </c>
      <c r="E342" s="16"/>
      <c r="F342" s="16" t="s">
        <v>38</v>
      </c>
      <c r="G342" s="16">
        <v>1120</v>
      </c>
      <c r="H342" s="16">
        <v>3480</v>
      </c>
      <c r="I342" s="17" t="s">
        <v>70</v>
      </c>
      <c r="J342" s="18">
        <v>3173703564</v>
      </c>
      <c r="K342" s="19">
        <v>3173703564</v>
      </c>
      <c r="L342" s="19">
        <v>0</v>
      </c>
      <c r="M342" s="19">
        <v>0</v>
      </c>
      <c r="N342" s="19">
        <v>3173703564</v>
      </c>
      <c r="O342" s="19">
        <v>22617144.890000001</v>
      </c>
      <c r="P342" s="19">
        <v>68394441.579999998</v>
      </c>
      <c r="Q342" s="19">
        <v>61623937.200000003</v>
      </c>
      <c r="R342" s="19">
        <v>64075521.299999997</v>
      </c>
      <c r="S342" s="19">
        <v>0</v>
      </c>
      <c r="T342" s="19">
        <v>333500663.02999997</v>
      </c>
      <c r="U342" s="19">
        <v>2956992519.0300002</v>
      </c>
      <c r="V342" s="19">
        <v>0</v>
      </c>
      <c r="W342" s="19">
        <v>2956992519.0300002</v>
      </c>
      <c r="X342" s="20">
        <f t="shared" si="53"/>
        <v>2.0189510459269849E-2</v>
      </c>
      <c r="Y342" s="20">
        <f t="shared" si="54"/>
        <v>4.8093818654450747E-2</v>
      </c>
      <c r="Z342" s="21">
        <f t="shared" si="55"/>
        <v>6.8283329113720592E-2</v>
      </c>
    </row>
    <row r="343" spans="1:26" outlineLevel="4" x14ac:dyDescent="0.25">
      <c r="A343" s="15" t="s">
        <v>300</v>
      </c>
      <c r="B343" s="16" t="s">
        <v>35</v>
      </c>
      <c r="C343" s="16" t="s">
        <v>68</v>
      </c>
      <c r="D343" s="16" t="s">
        <v>177</v>
      </c>
      <c r="E343" s="16"/>
      <c r="F343" s="16" t="s">
        <v>38</v>
      </c>
      <c r="G343" s="16">
        <v>1120</v>
      </c>
      <c r="H343" s="16">
        <v>3480</v>
      </c>
      <c r="I343" s="17" t="s">
        <v>178</v>
      </c>
      <c r="J343" s="18">
        <v>4323385701</v>
      </c>
      <c r="K343" s="19">
        <v>4323385701</v>
      </c>
      <c r="L343" s="19">
        <v>0</v>
      </c>
      <c r="M343" s="19">
        <v>0</v>
      </c>
      <c r="N343" s="19">
        <v>4323385701</v>
      </c>
      <c r="O343" s="19">
        <v>0</v>
      </c>
      <c r="P343" s="19">
        <v>1065961137.27</v>
      </c>
      <c r="Q343" s="19">
        <v>0</v>
      </c>
      <c r="R343" s="19">
        <v>0</v>
      </c>
      <c r="S343" s="19">
        <v>0</v>
      </c>
      <c r="T343" s="19">
        <v>42651058.729999997</v>
      </c>
      <c r="U343" s="19">
        <v>3257424563.73</v>
      </c>
      <c r="V343" s="19">
        <v>0</v>
      </c>
      <c r="W343" s="19">
        <v>3257424563.73</v>
      </c>
      <c r="X343" s="20">
        <f t="shared" si="53"/>
        <v>0</v>
      </c>
      <c r="Y343" s="20">
        <f t="shared" si="54"/>
        <v>0.24655702983507646</v>
      </c>
      <c r="Z343" s="21">
        <f t="shared" si="55"/>
        <v>0.24655702983507646</v>
      </c>
    </row>
    <row r="344" spans="1:26" outlineLevel="4" x14ac:dyDescent="0.25">
      <c r="A344" s="15" t="s">
        <v>300</v>
      </c>
      <c r="B344" s="16" t="s">
        <v>35</v>
      </c>
      <c r="C344" s="16" t="s">
        <v>68</v>
      </c>
      <c r="D344" s="16" t="s">
        <v>71</v>
      </c>
      <c r="E344" s="16"/>
      <c r="F344" s="16" t="s">
        <v>38</v>
      </c>
      <c r="G344" s="16">
        <v>1120</v>
      </c>
      <c r="H344" s="16">
        <v>3480</v>
      </c>
      <c r="I344" s="17" t="s">
        <v>72</v>
      </c>
      <c r="J344" s="18">
        <v>21000000</v>
      </c>
      <c r="K344" s="19">
        <v>21000000</v>
      </c>
      <c r="L344" s="19"/>
      <c r="M344" s="19">
        <v>145839.79999999999</v>
      </c>
      <c r="N344" s="19">
        <v>21145839.800000001</v>
      </c>
      <c r="O344" s="19">
        <v>0</v>
      </c>
      <c r="P344" s="19">
        <v>21145839.800000001</v>
      </c>
      <c r="Q344" s="19">
        <v>0</v>
      </c>
      <c r="R344" s="19">
        <v>0</v>
      </c>
      <c r="S344" s="19">
        <v>0</v>
      </c>
      <c r="T344" s="19">
        <v>-2992924.8</v>
      </c>
      <c r="U344" s="19">
        <v>-145839.79999999999</v>
      </c>
      <c r="V344" s="19">
        <v>0</v>
      </c>
      <c r="W344" s="19">
        <v>0</v>
      </c>
      <c r="X344" s="20">
        <f t="shared" si="53"/>
        <v>0</v>
      </c>
      <c r="Y344" s="20">
        <f t="shared" si="54"/>
        <v>1</v>
      </c>
      <c r="Z344" s="21">
        <f t="shared" si="55"/>
        <v>1</v>
      </c>
    </row>
    <row r="345" spans="1:26" outlineLevel="4" x14ac:dyDescent="0.25">
      <c r="A345" s="15" t="s">
        <v>300</v>
      </c>
      <c r="B345" s="16" t="s">
        <v>35</v>
      </c>
      <c r="C345" s="16" t="s">
        <v>68</v>
      </c>
      <c r="D345" s="16" t="s">
        <v>75</v>
      </c>
      <c r="E345" s="16"/>
      <c r="F345" s="16" t="s">
        <v>38</v>
      </c>
      <c r="G345" s="16">
        <v>1120</v>
      </c>
      <c r="H345" s="16">
        <v>3480</v>
      </c>
      <c r="I345" s="17" t="s">
        <v>76</v>
      </c>
      <c r="J345" s="18">
        <v>5916912</v>
      </c>
      <c r="K345" s="19">
        <v>5916912</v>
      </c>
      <c r="L345" s="19">
        <v>0</v>
      </c>
      <c r="M345" s="19">
        <v>0</v>
      </c>
      <c r="N345" s="19">
        <v>5916912</v>
      </c>
      <c r="O345" s="19">
        <v>0</v>
      </c>
      <c r="P345" s="19">
        <v>0</v>
      </c>
      <c r="Q345" s="19">
        <v>0</v>
      </c>
      <c r="R345" s="19">
        <v>0</v>
      </c>
      <c r="S345" s="19">
        <v>0</v>
      </c>
      <c r="T345" s="19">
        <v>0</v>
      </c>
      <c r="U345" s="19">
        <v>5916912</v>
      </c>
      <c r="V345" s="19">
        <v>0</v>
      </c>
      <c r="W345" s="19">
        <v>5916912</v>
      </c>
      <c r="X345" s="20">
        <f t="shared" si="53"/>
        <v>0</v>
      </c>
      <c r="Y345" s="20">
        <f t="shared" si="54"/>
        <v>0</v>
      </c>
      <c r="Z345" s="21">
        <f t="shared" si="55"/>
        <v>0</v>
      </c>
    </row>
    <row r="346" spans="1:26" ht="30" outlineLevel="4" x14ac:dyDescent="0.25">
      <c r="A346" s="15" t="s">
        <v>300</v>
      </c>
      <c r="B346" s="16" t="s">
        <v>35</v>
      </c>
      <c r="C346" s="16" t="s">
        <v>68</v>
      </c>
      <c r="D346" s="16" t="s">
        <v>77</v>
      </c>
      <c r="E346" s="16"/>
      <c r="F346" s="16" t="s">
        <v>38</v>
      </c>
      <c r="G346" s="16">
        <v>1120</v>
      </c>
      <c r="H346" s="16">
        <v>3480</v>
      </c>
      <c r="I346" s="17" t="s">
        <v>78</v>
      </c>
      <c r="J346" s="18">
        <v>288000000</v>
      </c>
      <c r="K346" s="19">
        <v>288000000</v>
      </c>
      <c r="L346" s="19">
        <v>0</v>
      </c>
      <c r="M346" s="19">
        <v>0</v>
      </c>
      <c r="N346" s="19">
        <v>288000000</v>
      </c>
      <c r="O346" s="19">
        <v>0</v>
      </c>
      <c r="P346" s="19">
        <v>0</v>
      </c>
      <c r="Q346" s="19">
        <v>0</v>
      </c>
      <c r="R346" s="19">
        <v>0</v>
      </c>
      <c r="S346" s="19">
        <v>0</v>
      </c>
      <c r="T346" s="19">
        <v>0</v>
      </c>
      <c r="U346" s="19">
        <v>288000000</v>
      </c>
      <c r="V346" s="19">
        <v>0</v>
      </c>
      <c r="W346" s="19">
        <v>288000000</v>
      </c>
      <c r="X346" s="20">
        <f t="shared" si="53"/>
        <v>0</v>
      </c>
      <c r="Y346" s="20">
        <f t="shared" si="54"/>
        <v>0</v>
      </c>
      <c r="Z346" s="21">
        <f t="shared" si="55"/>
        <v>0</v>
      </c>
    </row>
    <row r="347" spans="1:26" ht="150" outlineLevel="4" x14ac:dyDescent="0.25">
      <c r="A347" s="15" t="s">
        <v>300</v>
      </c>
      <c r="B347" s="16" t="s">
        <v>35</v>
      </c>
      <c r="C347" s="16" t="s">
        <v>68</v>
      </c>
      <c r="D347" s="16" t="s">
        <v>81</v>
      </c>
      <c r="E347" s="16"/>
      <c r="F347" s="16" t="s">
        <v>38</v>
      </c>
      <c r="G347" s="16">
        <v>1120</v>
      </c>
      <c r="H347" s="16">
        <v>3480</v>
      </c>
      <c r="I347" s="17" t="s">
        <v>301</v>
      </c>
      <c r="J347" s="18">
        <v>905363000</v>
      </c>
      <c r="K347" s="19">
        <v>905363000</v>
      </c>
      <c r="L347" s="19">
        <v>0</v>
      </c>
      <c r="M347" s="19">
        <v>0</v>
      </c>
      <c r="N347" s="19">
        <v>905363000</v>
      </c>
      <c r="O347" s="19">
        <v>0</v>
      </c>
      <c r="P347" s="19">
        <v>1027955.35</v>
      </c>
      <c r="Q347" s="19">
        <v>3448624.4</v>
      </c>
      <c r="R347" s="19">
        <v>0</v>
      </c>
      <c r="S347" s="19">
        <v>0</v>
      </c>
      <c r="T347" s="19">
        <v>5471420.25</v>
      </c>
      <c r="U347" s="19">
        <v>900886420.25</v>
      </c>
      <c r="V347" s="19">
        <v>0</v>
      </c>
      <c r="W347" s="19">
        <v>900886420.25</v>
      </c>
      <c r="X347" s="20">
        <f t="shared" si="53"/>
        <v>0</v>
      </c>
      <c r="Y347" s="20">
        <f t="shared" si="54"/>
        <v>4.9445136922980065E-3</v>
      </c>
      <c r="Z347" s="21">
        <f t="shared" si="55"/>
        <v>4.9445136922980065E-3</v>
      </c>
    </row>
    <row r="348" spans="1:26" outlineLevel="4" x14ac:dyDescent="0.25">
      <c r="A348" s="15" t="s">
        <v>300</v>
      </c>
      <c r="B348" s="16" t="s">
        <v>35</v>
      </c>
      <c r="C348" s="16" t="s">
        <v>68</v>
      </c>
      <c r="D348" s="16" t="s">
        <v>85</v>
      </c>
      <c r="E348" s="16"/>
      <c r="F348" s="16" t="s">
        <v>38</v>
      </c>
      <c r="G348" s="16">
        <v>1120</v>
      </c>
      <c r="H348" s="16">
        <v>3480</v>
      </c>
      <c r="I348" s="17" t="s">
        <v>86</v>
      </c>
      <c r="J348" s="18">
        <v>27901185</v>
      </c>
      <c r="K348" s="19">
        <v>27901185</v>
      </c>
      <c r="L348" s="19"/>
      <c r="M348" s="19">
        <v>-145839.79999999999</v>
      </c>
      <c r="N348" s="19">
        <v>27755345.199999999</v>
      </c>
      <c r="O348" s="19">
        <v>0</v>
      </c>
      <c r="P348" s="19">
        <v>6829457.2000000002</v>
      </c>
      <c r="Q348" s="19">
        <v>0</v>
      </c>
      <c r="R348" s="19">
        <v>0</v>
      </c>
      <c r="S348" s="19">
        <v>0</v>
      </c>
      <c r="T348" s="19">
        <v>0</v>
      </c>
      <c r="U348" s="19">
        <v>21071727.800000001</v>
      </c>
      <c r="V348" s="19">
        <v>0</v>
      </c>
      <c r="W348" s="19">
        <v>20925888</v>
      </c>
      <c r="X348" s="20">
        <f t="shared" si="53"/>
        <v>0</v>
      </c>
      <c r="Y348" s="20">
        <f t="shared" si="54"/>
        <v>0.24605916989279603</v>
      </c>
      <c r="Z348" s="21">
        <f t="shared" si="55"/>
        <v>0.24605916989279603</v>
      </c>
    </row>
    <row r="349" spans="1:26" ht="75" outlineLevel="4" x14ac:dyDescent="0.25">
      <c r="A349" s="15" t="s">
        <v>300</v>
      </c>
      <c r="B349" s="16" t="s">
        <v>35</v>
      </c>
      <c r="C349" s="16" t="s">
        <v>68</v>
      </c>
      <c r="D349" s="16" t="s">
        <v>254</v>
      </c>
      <c r="E349" s="16"/>
      <c r="F349" s="16" t="s">
        <v>38</v>
      </c>
      <c r="G349" s="16">
        <v>1120</v>
      </c>
      <c r="H349" s="16">
        <v>3480</v>
      </c>
      <c r="I349" s="17" t="s">
        <v>302</v>
      </c>
      <c r="J349" s="18">
        <v>4461030</v>
      </c>
      <c r="K349" s="19">
        <v>4461030</v>
      </c>
      <c r="L349" s="19">
        <v>0</v>
      </c>
      <c r="M349" s="19">
        <v>0</v>
      </c>
      <c r="N349" s="19">
        <v>4461030</v>
      </c>
      <c r="O349" s="19">
        <v>0</v>
      </c>
      <c r="P349" s="19">
        <v>0</v>
      </c>
      <c r="Q349" s="19">
        <v>0</v>
      </c>
      <c r="R349" s="19">
        <v>0</v>
      </c>
      <c r="S349" s="19">
        <v>0</v>
      </c>
      <c r="T349" s="19">
        <v>0</v>
      </c>
      <c r="U349" s="19">
        <v>4461030</v>
      </c>
      <c r="V349" s="19">
        <v>0</v>
      </c>
      <c r="W349" s="19">
        <v>4461030</v>
      </c>
      <c r="X349" s="20">
        <f t="shared" si="53"/>
        <v>0</v>
      </c>
      <c r="Y349" s="20">
        <f t="shared" si="54"/>
        <v>0</v>
      </c>
      <c r="Z349" s="21">
        <f t="shared" si="55"/>
        <v>0</v>
      </c>
    </row>
    <row r="350" spans="1:26" ht="30" outlineLevel="4" x14ac:dyDescent="0.25">
      <c r="A350" s="15" t="s">
        <v>300</v>
      </c>
      <c r="B350" s="16" t="s">
        <v>35</v>
      </c>
      <c r="C350" s="16" t="s">
        <v>68</v>
      </c>
      <c r="D350" s="16" t="s">
        <v>188</v>
      </c>
      <c r="E350" s="16"/>
      <c r="F350" s="16" t="s">
        <v>38</v>
      </c>
      <c r="G350" s="16">
        <v>1120</v>
      </c>
      <c r="H350" s="16">
        <v>3480</v>
      </c>
      <c r="I350" s="17" t="s">
        <v>189</v>
      </c>
      <c r="J350" s="18">
        <v>15754949</v>
      </c>
      <c r="K350" s="19">
        <v>15754949</v>
      </c>
      <c r="L350" s="19">
        <v>0</v>
      </c>
      <c r="M350" s="19">
        <v>0</v>
      </c>
      <c r="N350" s="19">
        <v>15754949</v>
      </c>
      <c r="O350" s="19">
        <v>0</v>
      </c>
      <c r="P350" s="19">
        <v>1698406.85</v>
      </c>
      <c r="Q350" s="19">
        <v>0</v>
      </c>
      <c r="R350" s="19">
        <v>0</v>
      </c>
      <c r="S350" s="19">
        <v>0</v>
      </c>
      <c r="T350" s="19">
        <v>9641568.1500000004</v>
      </c>
      <c r="U350" s="19">
        <v>14056542.15</v>
      </c>
      <c r="V350" s="19">
        <v>0</v>
      </c>
      <c r="W350" s="19">
        <v>14056542.15</v>
      </c>
      <c r="X350" s="20">
        <f t="shared" si="53"/>
        <v>0</v>
      </c>
      <c r="Y350" s="20">
        <f t="shared" si="54"/>
        <v>0.1078014819343433</v>
      </c>
      <c r="Z350" s="21">
        <f t="shared" si="55"/>
        <v>0.1078014819343433</v>
      </c>
    </row>
    <row r="351" spans="1:26" ht="30" outlineLevel="4" x14ac:dyDescent="0.25">
      <c r="A351" s="15" t="s">
        <v>300</v>
      </c>
      <c r="B351" s="16" t="s">
        <v>35</v>
      </c>
      <c r="C351" s="16" t="s">
        <v>68</v>
      </c>
      <c r="D351" s="16" t="s">
        <v>192</v>
      </c>
      <c r="E351" s="16"/>
      <c r="F351" s="16" t="s">
        <v>38</v>
      </c>
      <c r="G351" s="16">
        <v>1120</v>
      </c>
      <c r="H351" s="16">
        <v>3480</v>
      </c>
      <c r="I351" s="17" t="s">
        <v>193</v>
      </c>
      <c r="J351" s="18">
        <v>72611920</v>
      </c>
      <c r="K351" s="19">
        <v>72611920</v>
      </c>
      <c r="L351" s="19">
        <v>0</v>
      </c>
      <c r="M351" s="19">
        <v>0</v>
      </c>
      <c r="N351" s="19">
        <v>72611920</v>
      </c>
      <c r="O351" s="19">
        <v>0</v>
      </c>
      <c r="P351" s="19">
        <v>411885.1</v>
      </c>
      <c r="Q351" s="19">
        <v>926757.77</v>
      </c>
      <c r="R351" s="19">
        <v>0</v>
      </c>
      <c r="S351" s="19">
        <v>0</v>
      </c>
      <c r="T351" s="19">
        <v>40918781.130000003</v>
      </c>
      <c r="U351" s="19">
        <v>71273277.129999995</v>
      </c>
      <c r="V351" s="19">
        <v>0</v>
      </c>
      <c r="W351" s="19">
        <v>71273277.13000001</v>
      </c>
      <c r="X351" s="20">
        <f t="shared" si="53"/>
        <v>0</v>
      </c>
      <c r="Y351" s="20">
        <f t="shared" si="54"/>
        <v>1.8435580136153956E-2</v>
      </c>
      <c r="Z351" s="21">
        <f t="shared" si="55"/>
        <v>1.8435580136153956E-2</v>
      </c>
    </row>
    <row r="352" spans="1:26" ht="30" outlineLevel="4" x14ac:dyDescent="0.25">
      <c r="A352" s="15" t="s">
        <v>300</v>
      </c>
      <c r="B352" s="16" t="s">
        <v>35</v>
      </c>
      <c r="C352" s="16" t="s">
        <v>68</v>
      </c>
      <c r="D352" s="16" t="s">
        <v>194</v>
      </c>
      <c r="E352" s="16"/>
      <c r="F352" s="16" t="s">
        <v>38</v>
      </c>
      <c r="G352" s="16">
        <v>1120</v>
      </c>
      <c r="H352" s="16">
        <v>3480</v>
      </c>
      <c r="I352" s="17" t="s">
        <v>195</v>
      </c>
      <c r="J352" s="18">
        <v>12656788</v>
      </c>
      <c r="K352" s="19">
        <v>12656788</v>
      </c>
      <c r="L352" s="19">
        <v>0</v>
      </c>
      <c r="M352" s="19">
        <v>0</v>
      </c>
      <c r="N352" s="19">
        <v>12656788</v>
      </c>
      <c r="O352" s="19">
        <v>0</v>
      </c>
      <c r="P352" s="19">
        <v>0</v>
      </c>
      <c r="Q352" s="19">
        <v>0</v>
      </c>
      <c r="R352" s="19">
        <v>0</v>
      </c>
      <c r="S352" s="19">
        <v>0</v>
      </c>
      <c r="T352" s="19">
        <v>8783405</v>
      </c>
      <c r="U352" s="19">
        <v>12656788</v>
      </c>
      <c r="V352" s="19">
        <v>0</v>
      </c>
      <c r="W352" s="19">
        <v>12656788</v>
      </c>
      <c r="X352" s="20">
        <f t="shared" si="53"/>
        <v>0</v>
      </c>
      <c r="Y352" s="20">
        <f t="shared" si="54"/>
        <v>0</v>
      </c>
      <c r="Z352" s="21">
        <f t="shared" si="55"/>
        <v>0</v>
      </c>
    </row>
    <row r="353" spans="1:26" ht="45" outlineLevel="4" x14ac:dyDescent="0.25">
      <c r="A353" s="15" t="s">
        <v>300</v>
      </c>
      <c r="B353" s="16" t="s">
        <v>35</v>
      </c>
      <c r="C353" s="16" t="s">
        <v>68</v>
      </c>
      <c r="D353" s="16" t="s">
        <v>89</v>
      </c>
      <c r="E353" s="16"/>
      <c r="F353" s="16" t="s">
        <v>38</v>
      </c>
      <c r="G353" s="16">
        <v>1120</v>
      </c>
      <c r="H353" s="16">
        <v>3480</v>
      </c>
      <c r="I353" s="17" t="s">
        <v>90</v>
      </c>
      <c r="J353" s="18">
        <v>244807119</v>
      </c>
      <c r="K353" s="19">
        <v>244807119</v>
      </c>
      <c r="L353" s="19">
        <v>0</v>
      </c>
      <c r="M353" s="19">
        <v>0</v>
      </c>
      <c r="N353" s="19">
        <v>244807119</v>
      </c>
      <c r="O353" s="19">
        <v>0</v>
      </c>
      <c r="P353" s="19">
        <v>16947496.699999999</v>
      </c>
      <c r="Q353" s="19">
        <v>4622975.2699999996</v>
      </c>
      <c r="R353" s="19">
        <v>433593.24</v>
      </c>
      <c r="S353" s="19">
        <v>0</v>
      </c>
      <c r="T353" s="19">
        <v>115841703.79000001</v>
      </c>
      <c r="U353" s="19">
        <v>222803053.78999999</v>
      </c>
      <c r="V353" s="19">
        <v>0</v>
      </c>
      <c r="W353" s="19">
        <v>222803053.78999999</v>
      </c>
      <c r="X353" s="20">
        <f t="shared" si="53"/>
        <v>1.7711627087119144E-3</v>
      </c>
      <c r="Y353" s="20">
        <f t="shared" si="54"/>
        <v>8.8112110702140159E-2</v>
      </c>
      <c r="Z353" s="21">
        <f t="shared" si="55"/>
        <v>8.9883273410852074E-2</v>
      </c>
    </row>
    <row r="354" spans="1:26" outlineLevel="3" x14ac:dyDescent="0.25">
      <c r="A354" s="22"/>
      <c r="B354" s="23"/>
      <c r="C354" s="23" t="s">
        <v>91</v>
      </c>
      <c r="D354" s="23"/>
      <c r="E354" s="23"/>
      <c r="F354" s="23"/>
      <c r="G354" s="23"/>
      <c r="H354" s="23"/>
      <c r="I354" s="24"/>
      <c r="J354" s="25">
        <f t="shared" ref="J354:W354" si="57">SUBTOTAL(9,J342:J353)</f>
        <v>9095562168</v>
      </c>
      <c r="K354" s="26">
        <f t="shared" si="57"/>
        <v>9095562168</v>
      </c>
      <c r="L354" s="26">
        <f t="shared" si="57"/>
        <v>0</v>
      </c>
      <c r="M354" s="26">
        <f t="shared" si="57"/>
        <v>0</v>
      </c>
      <c r="N354" s="26">
        <f t="shared" si="57"/>
        <v>9095562168</v>
      </c>
      <c r="O354" s="26">
        <f t="shared" si="57"/>
        <v>22617144.890000001</v>
      </c>
      <c r="P354" s="26">
        <f t="shared" si="57"/>
        <v>1182416619.8499997</v>
      </c>
      <c r="Q354" s="26">
        <f t="shared" si="57"/>
        <v>70622294.640000001</v>
      </c>
      <c r="R354" s="26">
        <f t="shared" si="57"/>
        <v>64509114.539999999</v>
      </c>
      <c r="S354" s="26">
        <f t="shared" si="57"/>
        <v>0</v>
      </c>
      <c r="T354" s="26">
        <f t="shared" si="57"/>
        <v>553815675.27999997</v>
      </c>
      <c r="U354" s="26">
        <f t="shared" si="57"/>
        <v>7755396994.0799999</v>
      </c>
      <c r="V354" s="26">
        <f t="shared" si="57"/>
        <v>0</v>
      </c>
      <c r="W354" s="26">
        <f t="shared" si="57"/>
        <v>7755396994.0799999</v>
      </c>
      <c r="X354" s="27">
        <f t="shared" si="53"/>
        <v>7.0923724502654625E-3</v>
      </c>
      <c r="Y354" s="27">
        <f t="shared" si="54"/>
        <v>0.14025038098997467</v>
      </c>
      <c r="Z354" s="28">
        <f t="shared" si="55"/>
        <v>0.14734275344024012</v>
      </c>
    </row>
    <row r="355" spans="1:26" ht="30" outlineLevel="4" x14ac:dyDescent="0.25">
      <c r="A355" s="15" t="s">
        <v>300</v>
      </c>
      <c r="B355" s="16" t="s">
        <v>35</v>
      </c>
      <c r="C355" s="16" t="s">
        <v>92</v>
      </c>
      <c r="D355" s="16" t="s">
        <v>93</v>
      </c>
      <c r="E355" s="16"/>
      <c r="F355" s="16" t="s">
        <v>38</v>
      </c>
      <c r="G355" s="16">
        <v>1120</v>
      </c>
      <c r="H355" s="16">
        <v>3480</v>
      </c>
      <c r="I355" s="17" t="s">
        <v>94</v>
      </c>
      <c r="J355" s="18">
        <v>284700</v>
      </c>
      <c r="K355" s="19">
        <v>284700</v>
      </c>
      <c r="L355" s="19">
        <v>0</v>
      </c>
      <c r="M355" s="19">
        <v>0</v>
      </c>
      <c r="N355" s="19">
        <v>284700</v>
      </c>
      <c r="O355" s="19">
        <v>0</v>
      </c>
      <c r="P355" s="19">
        <v>0</v>
      </c>
      <c r="Q355" s="19">
        <v>0</v>
      </c>
      <c r="R355" s="19">
        <v>0</v>
      </c>
      <c r="S355" s="19">
        <v>0</v>
      </c>
      <c r="T355" s="19">
        <v>0</v>
      </c>
      <c r="U355" s="19">
        <v>284700</v>
      </c>
      <c r="V355" s="19">
        <v>0</v>
      </c>
      <c r="W355" s="19">
        <v>284700</v>
      </c>
      <c r="X355" s="20">
        <f t="shared" si="53"/>
        <v>0</v>
      </c>
      <c r="Y355" s="20">
        <f t="shared" si="54"/>
        <v>0</v>
      </c>
      <c r="Z355" s="21">
        <f t="shared" si="55"/>
        <v>0</v>
      </c>
    </row>
    <row r="356" spans="1:26" outlineLevel="4" x14ac:dyDescent="0.25">
      <c r="A356" s="15" t="s">
        <v>300</v>
      </c>
      <c r="B356" s="16" t="s">
        <v>35</v>
      </c>
      <c r="C356" s="16" t="s">
        <v>92</v>
      </c>
      <c r="D356" s="16" t="s">
        <v>95</v>
      </c>
      <c r="E356" s="16"/>
      <c r="F356" s="16" t="s">
        <v>38</v>
      </c>
      <c r="G356" s="16">
        <v>1120</v>
      </c>
      <c r="H356" s="16">
        <v>3480</v>
      </c>
      <c r="I356" s="17" t="s">
        <v>96</v>
      </c>
      <c r="J356" s="18">
        <v>2922</v>
      </c>
      <c r="K356" s="19">
        <v>2922</v>
      </c>
      <c r="L356" s="19">
        <v>0</v>
      </c>
      <c r="M356" s="19">
        <v>0</v>
      </c>
      <c r="N356" s="19">
        <v>2922</v>
      </c>
      <c r="O356" s="19">
        <v>0</v>
      </c>
      <c r="P356" s="19">
        <v>0</v>
      </c>
      <c r="Q356" s="19">
        <v>0</v>
      </c>
      <c r="R356" s="19">
        <v>0</v>
      </c>
      <c r="S356" s="19">
        <v>0</v>
      </c>
      <c r="T356" s="19">
        <v>0</v>
      </c>
      <c r="U356" s="19">
        <v>2922</v>
      </c>
      <c r="V356" s="19">
        <v>0</v>
      </c>
      <c r="W356" s="19">
        <v>2922</v>
      </c>
      <c r="X356" s="20">
        <f t="shared" si="53"/>
        <v>0</v>
      </c>
      <c r="Y356" s="20">
        <f t="shared" si="54"/>
        <v>0</v>
      </c>
      <c r="Z356" s="21">
        <f t="shared" si="55"/>
        <v>0</v>
      </c>
    </row>
    <row r="357" spans="1:26" outlineLevel="4" x14ac:dyDescent="0.25">
      <c r="A357" s="15" t="s">
        <v>300</v>
      </c>
      <c r="B357" s="16" t="s">
        <v>35</v>
      </c>
      <c r="C357" s="16" t="s">
        <v>92</v>
      </c>
      <c r="D357" s="16" t="s">
        <v>204</v>
      </c>
      <c r="E357" s="16"/>
      <c r="F357" s="16" t="s">
        <v>38</v>
      </c>
      <c r="G357" s="16">
        <v>1120</v>
      </c>
      <c r="H357" s="16">
        <v>3480</v>
      </c>
      <c r="I357" s="17" t="s">
        <v>205</v>
      </c>
      <c r="J357" s="18">
        <v>60000</v>
      </c>
      <c r="K357" s="19">
        <v>60000</v>
      </c>
      <c r="L357" s="19">
        <v>0</v>
      </c>
      <c r="M357" s="19">
        <v>0</v>
      </c>
      <c r="N357" s="19">
        <v>60000</v>
      </c>
      <c r="O357" s="19">
        <v>0</v>
      </c>
      <c r="P357" s="19">
        <v>0</v>
      </c>
      <c r="Q357" s="19">
        <v>0</v>
      </c>
      <c r="R357" s="19">
        <v>0</v>
      </c>
      <c r="S357" s="19">
        <v>0</v>
      </c>
      <c r="T357" s="19">
        <v>0</v>
      </c>
      <c r="U357" s="19">
        <v>60000</v>
      </c>
      <c r="V357" s="19">
        <v>0</v>
      </c>
      <c r="W357" s="19">
        <v>60000</v>
      </c>
      <c r="X357" s="20">
        <f t="shared" si="53"/>
        <v>0</v>
      </c>
      <c r="Y357" s="20">
        <f t="shared" si="54"/>
        <v>0</v>
      </c>
      <c r="Z357" s="21">
        <f t="shared" si="55"/>
        <v>0</v>
      </c>
    </row>
    <row r="358" spans="1:26" ht="30" outlineLevel="4" x14ac:dyDescent="0.25">
      <c r="A358" s="15" t="s">
        <v>300</v>
      </c>
      <c r="B358" s="16" t="s">
        <v>35</v>
      </c>
      <c r="C358" s="16" t="s">
        <v>92</v>
      </c>
      <c r="D358" s="16" t="s">
        <v>99</v>
      </c>
      <c r="E358" s="16"/>
      <c r="F358" s="16" t="s">
        <v>38</v>
      </c>
      <c r="G358" s="16">
        <v>1120</v>
      </c>
      <c r="H358" s="16">
        <v>3480</v>
      </c>
      <c r="I358" s="17" t="s">
        <v>100</v>
      </c>
      <c r="J358" s="18">
        <v>17822500</v>
      </c>
      <c r="K358" s="19">
        <v>17822500</v>
      </c>
      <c r="L358" s="19">
        <v>0</v>
      </c>
      <c r="M358" s="19">
        <v>0</v>
      </c>
      <c r="N358" s="19">
        <v>17822500</v>
      </c>
      <c r="O358" s="19">
        <v>0</v>
      </c>
      <c r="P358" s="19">
        <v>0</v>
      </c>
      <c r="Q358" s="19">
        <v>0</v>
      </c>
      <c r="R358" s="19">
        <v>0</v>
      </c>
      <c r="S358" s="19">
        <v>0</v>
      </c>
      <c r="T358" s="19">
        <v>11669731</v>
      </c>
      <c r="U358" s="19">
        <v>17822500</v>
      </c>
      <c r="V358" s="19">
        <v>0</v>
      </c>
      <c r="W358" s="19">
        <v>17822500</v>
      </c>
      <c r="X358" s="20">
        <f t="shared" si="53"/>
        <v>0</v>
      </c>
      <c r="Y358" s="20">
        <f t="shared" si="54"/>
        <v>0</v>
      </c>
      <c r="Z358" s="21">
        <f t="shared" si="55"/>
        <v>0</v>
      </c>
    </row>
    <row r="359" spans="1:26" ht="30" outlineLevel="4" x14ac:dyDescent="0.25">
      <c r="A359" s="15" t="s">
        <v>300</v>
      </c>
      <c r="B359" s="16" t="s">
        <v>35</v>
      </c>
      <c r="C359" s="16" t="s">
        <v>92</v>
      </c>
      <c r="D359" s="16" t="s">
        <v>101</v>
      </c>
      <c r="E359" s="16"/>
      <c r="F359" s="16" t="s">
        <v>38</v>
      </c>
      <c r="G359" s="16">
        <v>1120</v>
      </c>
      <c r="H359" s="16">
        <v>3480</v>
      </c>
      <c r="I359" s="17" t="s">
        <v>102</v>
      </c>
      <c r="J359" s="18">
        <v>219730</v>
      </c>
      <c r="K359" s="19">
        <v>219730</v>
      </c>
      <c r="L359" s="19">
        <v>0</v>
      </c>
      <c r="M359" s="19">
        <v>0</v>
      </c>
      <c r="N359" s="19">
        <v>219730</v>
      </c>
      <c r="O359" s="19">
        <v>0</v>
      </c>
      <c r="P359" s="19">
        <v>0.93</v>
      </c>
      <c r="Q359" s="19">
        <v>0</v>
      </c>
      <c r="R359" s="19">
        <v>0</v>
      </c>
      <c r="S359" s="19">
        <v>0</v>
      </c>
      <c r="T359" s="19">
        <v>-0.93</v>
      </c>
      <c r="U359" s="19">
        <v>219729.07</v>
      </c>
      <c r="V359" s="19">
        <v>0</v>
      </c>
      <c r="W359" s="19">
        <v>219729.07</v>
      </c>
      <c r="X359" s="20">
        <f t="shared" si="53"/>
        <v>0</v>
      </c>
      <c r="Y359" s="20">
        <f t="shared" si="54"/>
        <v>4.2324671187366316E-6</v>
      </c>
      <c r="Z359" s="21">
        <f t="shared" si="55"/>
        <v>4.2324671187366316E-6</v>
      </c>
    </row>
    <row r="360" spans="1:26" ht="30" outlineLevel="4" x14ac:dyDescent="0.25">
      <c r="A360" s="15" t="s">
        <v>300</v>
      </c>
      <c r="B360" s="16" t="s">
        <v>35</v>
      </c>
      <c r="C360" s="16" t="s">
        <v>92</v>
      </c>
      <c r="D360" s="16" t="s">
        <v>105</v>
      </c>
      <c r="E360" s="16"/>
      <c r="F360" s="16" t="s">
        <v>38</v>
      </c>
      <c r="G360" s="16">
        <v>1120</v>
      </c>
      <c r="H360" s="16">
        <v>3480</v>
      </c>
      <c r="I360" s="17" t="s">
        <v>106</v>
      </c>
      <c r="J360" s="18">
        <v>1419798</v>
      </c>
      <c r="K360" s="19">
        <v>1419798</v>
      </c>
      <c r="L360" s="19">
        <v>0</v>
      </c>
      <c r="M360" s="19">
        <v>0</v>
      </c>
      <c r="N360" s="19">
        <v>1419798</v>
      </c>
      <c r="O360" s="19">
        <v>0</v>
      </c>
      <c r="P360" s="19">
        <v>0</v>
      </c>
      <c r="Q360" s="19">
        <v>0</v>
      </c>
      <c r="R360" s="19">
        <v>0</v>
      </c>
      <c r="S360" s="19">
        <v>0</v>
      </c>
      <c r="T360" s="19">
        <v>0</v>
      </c>
      <c r="U360" s="19">
        <v>1419798</v>
      </c>
      <c r="V360" s="19">
        <v>0</v>
      </c>
      <c r="W360" s="19">
        <v>1419798</v>
      </c>
      <c r="X360" s="20">
        <f t="shared" si="53"/>
        <v>0</v>
      </c>
      <c r="Y360" s="20">
        <f t="shared" si="54"/>
        <v>0</v>
      </c>
      <c r="Z360" s="21">
        <f t="shared" si="55"/>
        <v>0</v>
      </c>
    </row>
    <row r="361" spans="1:26" outlineLevel="4" x14ac:dyDescent="0.25">
      <c r="A361" s="15" t="s">
        <v>300</v>
      </c>
      <c r="B361" s="16" t="s">
        <v>35</v>
      </c>
      <c r="C361" s="16" t="s">
        <v>92</v>
      </c>
      <c r="D361" s="16" t="s">
        <v>107</v>
      </c>
      <c r="E361" s="16"/>
      <c r="F361" s="16" t="s">
        <v>38</v>
      </c>
      <c r="G361" s="16">
        <v>1120</v>
      </c>
      <c r="H361" s="16">
        <v>3480</v>
      </c>
      <c r="I361" s="17" t="s">
        <v>108</v>
      </c>
      <c r="J361" s="18">
        <v>17000</v>
      </c>
      <c r="K361" s="19">
        <v>17000</v>
      </c>
      <c r="L361" s="19">
        <v>0</v>
      </c>
      <c r="M361" s="19">
        <v>0</v>
      </c>
      <c r="N361" s="19">
        <v>17000</v>
      </c>
      <c r="O361" s="19">
        <v>0</v>
      </c>
      <c r="P361" s="19">
        <v>0</v>
      </c>
      <c r="Q361" s="19">
        <v>0</v>
      </c>
      <c r="R361" s="19">
        <v>0</v>
      </c>
      <c r="S361" s="19">
        <v>0</v>
      </c>
      <c r="T361" s="19">
        <v>0</v>
      </c>
      <c r="U361" s="19">
        <v>17000</v>
      </c>
      <c r="V361" s="19">
        <v>0</v>
      </c>
      <c r="W361" s="19">
        <v>17000</v>
      </c>
      <c r="X361" s="20">
        <f t="shared" si="53"/>
        <v>0</v>
      </c>
      <c r="Y361" s="20">
        <f t="shared" si="54"/>
        <v>0</v>
      </c>
      <c r="Z361" s="21">
        <f t="shared" si="55"/>
        <v>0</v>
      </c>
    </row>
    <row r="362" spans="1:26" outlineLevel="3" x14ac:dyDescent="0.25">
      <c r="A362" s="22"/>
      <c r="B362" s="23"/>
      <c r="C362" s="23" t="s">
        <v>109</v>
      </c>
      <c r="D362" s="23"/>
      <c r="E362" s="23"/>
      <c r="F362" s="23"/>
      <c r="G362" s="23"/>
      <c r="H362" s="23"/>
      <c r="I362" s="24"/>
      <c r="J362" s="25">
        <f t="shared" ref="J362:W362" si="58">SUBTOTAL(9,J355:J361)</f>
        <v>19826650</v>
      </c>
      <c r="K362" s="26">
        <f t="shared" si="58"/>
        <v>19826650</v>
      </c>
      <c r="L362" s="26">
        <f t="shared" si="58"/>
        <v>0</v>
      </c>
      <c r="M362" s="26">
        <f t="shared" si="58"/>
        <v>0</v>
      </c>
      <c r="N362" s="26">
        <f t="shared" si="58"/>
        <v>19826650</v>
      </c>
      <c r="O362" s="26">
        <f t="shared" si="58"/>
        <v>0</v>
      </c>
      <c r="P362" s="26">
        <f t="shared" si="58"/>
        <v>0.93</v>
      </c>
      <c r="Q362" s="26">
        <f t="shared" si="58"/>
        <v>0</v>
      </c>
      <c r="R362" s="26">
        <f t="shared" si="58"/>
        <v>0</v>
      </c>
      <c r="S362" s="26">
        <f t="shared" si="58"/>
        <v>0</v>
      </c>
      <c r="T362" s="26">
        <f t="shared" si="58"/>
        <v>11669730.07</v>
      </c>
      <c r="U362" s="26">
        <f t="shared" si="58"/>
        <v>19826649.07</v>
      </c>
      <c r="V362" s="26">
        <f t="shared" si="58"/>
        <v>0</v>
      </c>
      <c r="W362" s="26">
        <f t="shared" si="58"/>
        <v>19826649.07</v>
      </c>
      <c r="X362" s="27">
        <f t="shared" si="53"/>
        <v>0</v>
      </c>
      <c r="Y362" s="27">
        <f t="shared" si="54"/>
        <v>4.6906562631609477E-8</v>
      </c>
      <c r="Z362" s="28">
        <f t="shared" si="55"/>
        <v>4.6906562631609477E-8</v>
      </c>
    </row>
    <row r="363" spans="1:26" outlineLevel="4" x14ac:dyDescent="0.25">
      <c r="A363" s="15" t="s">
        <v>300</v>
      </c>
      <c r="B363" s="16" t="s">
        <v>35</v>
      </c>
      <c r="C363" s="16" t="s">
        <v>110</v>
      </c>
      <c r="D363" s="16" t="s">
        <v>111</v>
      </c>
      <c r="E363" s="16"/>
      <c r="F363" s="16">
        <v>280</v>
      </c>
      <c r="G363" s="16">
        <v>2210</v>
      </c>
      <c r="H363" s="16">
        <v>3480</v>
      </c>
      <c r="I363" s="17" t="s">
        <v>112</v>
      </c>
      <c r="J363" s="18">
        <v>48580505</v>
      </c>
      <c r="K363" s="19">
        <v>48580505</v>
      </c>
      <c r="L363" s="19">
        <v>0</v>
      </c>
      <c r="M363" s="19">
        <v>0</v>
      </c>
      <c r="N363" s="19">
        <v>48580505</v>
      </c>
      <c r="O363" s="19">
        <v>0</v>
      </c>
      <c r="P363" s="19">
        <v>0</v>
      </c>
      <c r="Q363" s="19">
        <v>0</v>
      </c>
      <c r="R363" s="19">
        <v>0</v>
      </c>
      <c r="S363" s="19">
        <v>0</v>
      </c>
      <c r="T363" s="19">
        <v>0</v>
      </c>
      <c r="U363" s="19">
        <v>48580505</v>
      </c>
      <c r="V363" s="19">
        <v>0</v>
      </c>
      <c r="W363" s="19">
        <v>48580505</v>
      </c>
      <c r="X363" s="20">
        <f t="shared" si="53"/>
        <v>0</v>
      </c>
      <c r="Y363" s="20">
        <f t="shared" si="54"/>
        <v>0</v>
      </c>
      <c r="Z363" s="21">
        <f t="shared" si="55"/>
        <v>0</v>
      </c>
    </row>
    <row r="364" spans="1:26" outlineLevel="4" x14ac:dyDescent="0.25">
      <c r="A364" s="15" t="s">
        <v>300</v>
      </c>
      <c r="B364" s="16" t="s">
        <v>35</v>
      </c>
      <c r="C364" s="16" t="s">
        <v>110</v>
      </c>
      <c r="D364" s="16" t="s">
        <v>113</v>
      </c>
      <c r="E364" s="16"/>
      <c r="F364" s="16">
        <v>280</v>
      </c>
      <c r="G364" s="16">
        <v>2210</v>
      </c>
      <c r="H364" s="16">
        <v>3480</v>
      </c>
      <c r="I364" s="17" t="s">
        <v>114</v>
      </c>
      <c r="J364" s="18">
        <v>731977088</v>
      </c>
      <c r="K364" s="19">
        <v>731977088</v>
      </c>
      <c r="L364" s="19">
        <v>0</v>
      </c>
      <c r="M364" s="19">
        <v>0</v>
      </c>
      <c r="N364" s="19">
        <v>731977088</v>
      </c>
      <c r="O364" s="19">
        <v>0</v>
      </c>
      <c r="P364" s="19">
        <v>20953248.989999998</v>
      </c>
      <c r="Q364" s="19">
        <v>0</v>
      </c>
      <c r="R364" s="19">
        <v>0</v>
      </c>
      <c r="S364" s="19">
        <v>0</v>
      </c>
      <c r="T364" s="19">
        <v>-2692447.99</v>
      </c>
      <c r="U364" s="19">
        <v>711023839.00999999</v>
      </c>
      <c r="V364" s="19">
        <v>0</v>
      </c>
      <c r="W364" s="19">
        <v>711023839.00999999</v>
      </c>
      <c r="X364" s="20">
        <f t="shared" si="53"/>
        <v>0</v>
      </c>
      <c r="Y364" s="20">
        <f t="shared" si="54"/>
        <v>2.8625553085617889E-2</v>
      </c>
      <c r="Z364" s="21">
        <f t="shared" si="55"/>
        <v>2.8625553085617889E-2</v>
      </c>
    </row>
    <row r="365" spans="1:26" ht="30" outlineLevel="4" x14ac:dyDescent="0.25">
      <c r="A365" s="15" t="s">
        <v>300</v>
      </c>
      <c r="B365" s="16" t="s">
        <v>35</v>
      </c>
      <c r="C365" s="16" t="s">
        <v>110</v>
      </c>
      <c r="D365" s="16" t="s">
        <v>303</v>
      </c>
      <c r="E365" s="16"/>
      <c r="F365" s="16">
        <v>280</v>
      </c>
      <c r="G365" s="16">
        <v>2210</v>
      </c>
      <c r="H365" s="16">
        <v>3480</v>
      </c>
      <c r="I365" s="17" t="s">
        <v>304</v>
      </c>
      <c r="J365" s="18">
        <v>97500</v>
      </c>
      <c r="K365" s="19">
        <v>97500</v>
      </c>
      <c r="L365" s="19">
        <v>0</v>
      </c>
      <c r="M365" s="19">
        <v>0</v>
      </c>
      <c r="N365" s="19">
        <v>97500</v>
      </c>
      <c r="O365" s="19">
        <v>0</v>
      </c>
      <c r="P365" s="19">
        <v>0</v>
      </c>
      <c r="Q365" s="19">
        <v>0</v>
      </c>
      <c r="R365" s="19">
        <v>0</v>
      </c>
      <c r="S365" s="19">
        <v>0</v>
      </c>
      <c r="T365" s="19">
        <v>0</v>
      </c>
      <c r="U365" s="19">
        <v>97500</v>
      </c>
      <c r="V365" s="19">
        <v>0</v>
      </c>
      <c r="W365" s="19">
        <v>97500</v>
      </c>
      <c r="X365" s="20">
        <f t="shared" si="53"/>
        <v>0</v>
      </c>
      <c r="Y365" s="20">
        <f t="shared" si="54"/>
        <v>0</v>
      </c>
      <c r="Z365" s="21">
        <f t="shared" si="55"/>
        <v>0</v>
      </c>
    </row>
    <row r="366" spans="1:26" outlineLevel="4" x14ac:dyDescent="0.25">
      <c r="A366" s="15" t="s">
        <v>300</v>
      </c>
      <c r="B366" s="16" t="s">
        <v>35</v>
      </c>
      <c r="C366" s="16" t="s">
        <v>110</v>
      </c>
      <c r="D366" s="16" t="s">
        <v>117</v>
      </c>
      <c r="E366" s="16"/>
      <c r="F366" s="16">
        <v>280</v>
      </c>
      <c r="G366" s="16">
        <v>2240</v>
      </c>
      <c r="H366" s="16">
        <v>3480</v>
      </c>
      <c r="I366" s="17" t="s">
        <v>118</v>
      </c>
      <c r="J366" s="18">
        <v>413590000</v>
      </c>
      <c r="K366" s="19">
        <v>413590000</v>
      </c>
      <c r="L366" s="19">
        <v>0</v>
      </c>
      <c r="M366" s="19">
        <v>0</v>
      </c>
      <c r="N366" s="19">
        <v>413590000</v>
      </c>
      <c r="O366" s="19">
        <v>0</v>
      </c>
      <c r="P366" s="19">
        <v>66773085.240000002</v>
      </c>
      <c r="Q366" s="19">
        <v>0</v>
      </c>
      <c r="R366" s="19">
        <v>0</v>
      </c>
      <c r="S366" s="19">
        <v>0</v>
      </c>
      <c r="T366" s="19">
        <v>43117969.759999998</v>
      </c>
      <c r="U366" s="19">
        <v>346816914.75999999</v>
      </c>
      <c r="V366" s="19">
        <v>0</v>
      </c>
      <c r="W366" s="19">
        <v>346816914.75999999</v>
      </c>
      <c r="X366" s="20">
        <f t="shared" si="53"/>
        <v>0</v>
      </c>
      <c r="Y366" s="20">
        <f t="shared" si="54"/>
        <v>0.1614475331608598</v>
      </c>
      <c r="Z366" s="21">
        <f t="shared" si="55"/>
        <v>0.1614475331608598</v>
      </c>
    </row>
    <row r="367" spans="1:26" outlineLevel="3" x14ac:dyDescent="0.25">
      <c r="A367" s="22"/>
      <c r="B367" s="23"/>
      <c r="C367" s="23" t="s">
        <v>119</v>
      </c>
      <c r="D367" s="23"/>
      <c r="E367" s="23"/>
      <c r="F367" s="23"/>
      <c r="G367" s="23"/>
      <c r="H367" s="23"/>
      <c r="I367" s="24"/>
      <c r="J367" s="25">
        <f t="shared" ref="J367:W367" si="59">SUBTOTAL(9,J363:J366)</f>
        <v>1194245093</v>
      </c>
      <c r="K367" s="26">
        <f t="shared" si="59"/>
        <v>1194245093</v>
      </c>
      <c r="L367" s="26">
        <f t="shared" si="59"/>
        <v>0</v>
      </c>
      <c r="M367" s="26">
        <f t="shared" si="59"/>
        <v>0</v>
      </c>
      <c r="N367" s="26">
        <f t="shared" si="59"/>
        <v>1194245093</v>
      </c>
      <c r="O367" s="26">
        <f t="shared" si="59"/>
        <v>0</v>
      </c>
      <c r="P367" s="26">
        <f t="shared" si="59"/>
        <v>87726334.230000004</v>
      </c>
      <c r="Q367" s="26">
        <f t="shared" si="59"/>
        <v>0</v>
      </c>
      <c r="R367" s="26">
        <f t="shared" si="59"/>
        <v>0</v>
      </c>
      <c r="S367" s="26">
        <f t="shared" si="59"/>
        <v>0</v>
      </c>
      <c r="T367" s="26">
        <f t="shared" si="59"/>
        <v>40425521.769999996</v>
      </c>
      <c r="U367" s="26">
        <f t="shared" si="59"/>
        <v>1106518758.77</v>
      </c>
      <c r="V367" s="26">
        <f t="shared" si="59"/>
        <v>0</v>
      </c>
      <c r="W367" s="26">
        <f t="shared" si="59"/>
        <v>1106518758.77</v>
      </c>
      <c r="X367" s="27">
        <f t="shared" si="53"/>
        <v>0</v>
      </c>
      <c r="Y367" s="27">
        <f t="shared" si="54"/>
        <v>7.3457563061554904E-2</v>
      </c>
      <c r="Z367" s="28">
        <f t="shared" si="55"/>
        <v>7.3457563061554904E-2</v>
      </c>
    </row>
    <row r="368" spans="1:26" ht="120" outlineLevel="4" x14ac:dyDescent="0.25">
      <c r="A368" s="15" t="s">
        <v>300</v>
      </c>
      <c r="B368" s="16" t="s">
        <v>35</v>
      </c>
      <c r="C368" s="16" t="s">
        <v>120</v>
      </c>
      <c r="D368" s="16" t="s">
        <v>121</v>
      </c>
      <c r="E368" s="16" t="s">
        <v>57</v>
      </c>
      <c r="F368" s="16" t="s">
        <v>38</v>
      </c>
      <c r="G368" s="16">
        <v>1310</v>
      </c>
      <c r="H368" s="16">
        <v>3480</v>
      </c>
      <c r="I368" s="17" t="s">
        <v>122</v>
      </c>
      <c r="J368" s="18">
        <v>26402337</v>
      </c>
      <c r="K368" s="19">
        <v>26402337</v>
      </c>
      <c r="L368" s="19">
        <v>0</v>
      </c>
      <c r="M368" s="19">
        <v>0</v>
      </c>
      <c r="N368" s="19">
        <v>26402337</v>
      </c>
      <c r="O368" s="19">
        <v>0</v>
      </c>
      <c r="P368" s="19">
        <v>24487174.539999999</v>
      </c>
      <c r="Q368" s="19">
        <v>0</v>
      </c>
      <c r="R368" s="19">
        <v>1915162.46</v>
      </c>
      <c r="S368" s="19">
        <v>1915162.46</v>
      </c>
      <c r="T368" s="19">
        <v>0</v>
      </c>
      <c r="U368" s="19">
        <v>0</v>
      </c>
      <c r="V368" s="19">
        <v>0</v>
      </c>
      <c r="W368" s="19">
        <v>9.3132257461547852E-10</v>
      </c>
      <c r="X368" s="20">
        <f t="shared" si="53"/>
        <v>7.2537611348571146E-2</v>
      </c>
      <c r="Y368" s="20">
        <f t="shared" si="54"/>
        <v>0.92746238865142883</v>
      </c>
      <c r="Z368" s="21">
        <f t="shared" si="55"/>
        <v>1</v>
      </c>
    </row>
    <row r="369" spans="1:26" ht="30" outlineLevel="4" x14ac:dyDescent="0.25">
      <c r="A369" s="15" t="s">
        <v>300</v>
      </c>
      <c r="B369" s="16" t="s">
        <v>35</v>
      </c>
      <c r="C369" s="16" t="s">
        <v>120</v>
      </c>
      <c r="D369" s="16" t="s">
        <v>121</v>
      </c>
      <c r="E369" s="16" t="s">
        <v>123</v>
      </c>
      <c r="F369" s="16" t="s">
        <v>38</v>
      </c>
      <c r="G369" s="16">
        <v>1310</v>
      </c>
      <c r="H369" s="16">
        <v>3480</v>
      </c>
      <c r="I369" s="17" t="s">
        <v>58</v>
      </c>
      <c r="J369" s="18">
        <v>14354007</v>
      </c>
      <c r="K369" s="19">
        <v>14354007</v>
      </c>
      <c r="L369" s="19">
        <v>0</v>
      </c>
      <c r="M369" s="19">
        <v>0</v>
      </c>
      <c r="N369" s="19">
        <v>14354007</v>
      </c>
      <c r="O369" s="19">
        <v>0</v>
      </c>
      <c r="P369" s="19">
        <v>13399125.42</v>
      </c>
      <c r="Q369" s="19">
        <v>0</v>
      </c>
      <c r="R369" s="19">
        <v>954881.58</v>
      </c>
      <c r="S369" s="19">
        <v>954881.58</v>
      </c>
      <c r="T369" s="19">
        <v>0</v>
      </c>
      <c r="U369" s="19">
        <v>0</v>
      </c>
      <c r="V369" s="19">
        <v>0</v>
      </c>
      <c r="W369" s="19">
        <v>1.1641532182693481E-10</v>
      </c>
      <c r="X369" s="20">
        <f t="shared" si="53"/>
        <v>6.6523694742520331E-2</v>
      </c>
      <c r="Y369" s="20">
        <f t="shared" si="54"/>
        <v>0.93347630525747971</v>
      </c>
      <c r="Z369" s="21">
        <f t="shared" si="55"/>
        <v>1</v>
      </c>
    </row>
    <row r="370" spans="1:26" ht="45" outlineLevel="4" x14ac:dyDescent="0.25">
      <c r="A370" s="15" t="s">
        <v>300</v>
      </c>
      <c r="B370" s="16" t="s">
        <v>35</v>
      </c>
      <c r="C370" s="16" t="s">
        <v>120</v>
      </c>
      <c r="D370" s="16" t="s">
        <v>121</v>
      </c>
      <c r="E370" s="16" t="s">
        <v>124</v>
      </c>
      <c r="F370" s="16" t="s">
        <v>38</v>
      </c>
      <c r="G370" s="16">
        <v>1310</v>
      </c>
      <c r="H370" s="16">
        <v>3480</v>
      </c>
      <c r="I370" s="17" t="s">
        <v>66</v>
      </c>
      <c r="J370" s="18">
        <v>54071865</v>
      </c>
      <c r="K370" s="19">
        <v>54071865</v>
      </c>
      <c r="L370" s="19">
        <v>0</v>
      </c>
      <c r="M370" s="19">
        <v>0</v>
      </c>
      <c r="N370" s="19">
        <v>54071865</v>
      </c>
      <c r="O370" s="19">
        <v>0</v>
      </c>
      <c r="P370" s="19">
        <v>54071865</v>
      </c>
      <c r="Q370" s="19">
        <v>0</v>
      </c>
      <c r="R370" s="19">
        <v>0</v>
      </c>
      <c r="S370" s="19">
        <v>0</v>
      </c>
      <c r="T370" s="19">
        <v>0</v>
      </c>
      <c r="U370" s="19">
        <v>0</v>
      </c>
      <c r="V370" s="19">
        <v>0</v>
      </c>
      <c r="W370" s="19">
        <v>0</v>
      </c>
      <c r="X370" s="20">
        <f t="shared" si="53"/>
        <v>0</v>
      </c>
      <c r="Y370" s="20">
        <f t="shared" si="54"/>
        <v>1</v>
      </c>
      <c r="Z370" s="21">
        <f t="shared" si="55"/>
        <v>1</v>
      </c>
    </row>
    <row r="371" spans="1:26" ht="45" outlineLevel="4" x14ac:dyDescent="0.25">
      <c r="A371" s="15" t="s">
        <v>300</v>
      </c>
      <c r="B371" s="16" t="s">
        <v>35</v>
      </c>
      <c r="C371" s="16" t="s">
        <v>120</v>
      </c>
      <c r="D371" s="16" t="s">
        <v>144</v>
      </c>
      <c r="E371" s="16"/>
      <c r="F371" s="16" t="s">
        <v>38</v>
      </c>
      <c r="G371" s="16">
        <v>1320</v>
      </c>
      <c r="H371" s="16">
        <v>3480</v>
      </c>
      <c r="I371" s="17" t="s">
        <v>145</v>
      </c>
      <c r="J371" s="18">
        <v>53836438</v>
      </c>
      <c r="K371" s="19">
        <v>53836438</v>
      </c>
      <c r="L371" s="19">
        <v>0</v>
      </c>
      <c r="M371" s="19">
        <v>0</v>
      </c>
      <c r="N371" s="19">
        <v>53836438</v>
      </c>
      <c r="O371" s="19">
        <v>0</v>
      </c>
      <c r="P371" s="19">
        <v>0</v>
      </c>
      <c r="Q371" s="19">
        <v>0</v>
      </c>
      <c r="R371" s="19">
        <v>1478766.68</v>
      </c>
      <c r="S371" s="19">
        <v>1478766.68</v>
      </c>
      <c r="T371" s="19">
        <v>52357671.32</v>
      </c>
      <c r="U371" s="19">
        <v>52357671.32</v>
      </c>
      <c r="V371" s="19">
        <v>0</v>
      </c>
      <c r="W371" s="19">
        <v>52357671.32</v>
      </c>
      <c r="X371" s="20">
        <f t="shared" si="53"/>
        <v>2.7467765976642064E-2</v>
      </c>
      <c r="Y371" s="20">
        <f t="shared" si="54"/>
        <v>0</v>
      </c>
      <c r="Z371" s="21">
        <f t="shared" si="55"/>
        <v>2.7467765976642064E-2</v>
      </c>
    </row>
    <row r="372" spans="1:26" ht="285" outlineLevel="4" x14ac:dyDescent="0.25">
      <c r="A372" s="15" t="s">
        <v>300</v>
      </c>
      <c r="B372" s="16" t="s">
        <v>35</v>
      </c>
      <c r="C372" s="16" t="s">
        <v>120</v>
      </c>
      <c r="D372" s="16" t="s">
        <v>228</v>
      </c>
      <c r="E372" s="16" t="s">
        <v>123</v>
      </c>
      <c r="F372" s="16" t="s">
        <v>38</v>
      </c>
      <c r="G372" s="16">
        <v>1320</v>
      </c>
      <c r="H372" s="16">
        <v>3420</v>
      </c>
      <c r="I372" s="17" t="s">
        <v>305</v>
      </c>
      <c r="J372" s="18">
        <v>1076293490</v>
      </c>
      <c r="K372" s="19">
        <v>1076293490</v>
      </c>
      <c r="L372" s="19">
        <v>0</v>
      </c>
      <c r="M372" s="19">
        <v>0</v>
      </c>
      <c r="N372" s="19">
        <v>1076293490</v>
      </c>
      <c r="O372" s="19">
        <v>0</v>
      </c>
      <c r="P372" s="19">
        <v>179382248</v>
      </c>
      <c r="Q372" s="19">
        <v>0</v>
      </c>
      <c r="R372" s="19">
        <v>89691126</v>
      </c>
      <c r="S372" s="19">
        <v>89691126</v>
      </c>
      <c r="T372" s="19">
        <v>0</v>
      </c>
      <c r="U372" s="19">
        <v>807220116</v>
      </c>
      <c r="V372" s="19">
        <v>0</v>
      </c>
      <c r="W372" s="19">
        <v>807220116</v>
      </c>
      <c r="X372" s="20">
        <f t="shared" si="53"/>
        <v>8.3333335036710102E-2</v>
      </c>
      <c r="Y372" s="20">
        <f t="shared" si="54"/>
        <v>0.16666666635696181</v>
      </c>
      <c r="Z372" s="21">
        <f t="shared" si="55"/>
        <v>0.2500000013936719</v>
      </c>
    </row>
    <row r="373" spans="1:26" ht="270" outlineLevel="4" x14ac:dyDescent="0.25">
      <c r="A373" s="15" t="s">
        <v>300</v>
      </c>
      <c r="B373" s="16" t="s">
        <v>35</v>
      </c>
      <c r="C373" s="16" t="s">
        <v>120</v>
      </c>
      <c r="D373" s="16" t="s">
        <v>228</v>
      </c>
      <c r="E373" s="16" t="s">
        <v>124</v>
      </c>
      <c r="F373" s="16" t="s">
        <v>38</v>
      </c>
      <c r="G373" s="16">
        <v>1320</v>
      </c>
      <c r="H373" s="16">
        <v>3480</v>
      </c>
      <c r="I373" s="17" t="s">
        <v>306</v>
      </c>
      <c r="J373" s="18">
        <v>53234813</v>
      </c>
      <c r="K373" s="19">
        <v>53234813</v>
      </c>
      <c r="L373" s="19">
        <v>0</v>
      </c>
      <c r="M373" s="19">
        <v>0</v>
      </c>
      <c r="N373" s="19">
        <v>53234813</v>
      </c>
      <c r="O373" s="19">
        <v>0</v>
      </c>
      <c r="P373" s="19">
        <v>8872468</v>
      </c>
      <c r="Q373" s="19">
        <v>0</v>
      </c>
      <c r="R373" s="19">
        <v>4436239</v>
      </c>
      <c r="S373" s="19">
        <v>4436239</v>
      </c>
      <c r="T373" s="19">
        <v>0</v>
      </c>
      <c r="U373" s="19">
        <v>39926106</v>
      </c>
      <c r="V373" s="19">
        <v>0</v>
      </c>
      <c r="W373" s="19">
        <v>39926106</v>
      </c>
      <c r="X373" s="20">
        <f t="shared" si="53"/>
        <v>8.333341942987571E-2</v>
      </c>
      <c r="Y373" s="20">
        <f t="shared" si="54"/>
        <v>0.16666665101274988</v>
      </c>
      <c r="Z373" s="21">
        <f t="shared" si="55"/>
        <v>0.25000007044262562</v>
      </c>
    </row>
    <row r="374" spans="1:26" ht="255" outlineLevel="4" x14ac:dyDescent="0.25">
      <c r="A374" s="15" t="s">
        <v>300</v>
      </c>
      <c r="B374" s="16" t="s">
        <v>35</v>
      </c>
      <c r="C374" s="16" t="s">
        <v>120</v>
      </c>
      <c r="D374" s="16" t="s">
        <v>228</v>
      </c>
      <c r="E374" s="16" t="s">
        <v>307</v>
      </c>
      <c r="F374" s="16" t="s">
        <v>38</v>
      </c>
      <c r="G374" s="16">
        <v>1320</v>
      </c>
      <c r="H374" s="16">
        <v>3410</v>
      </c>
      <c r="I374" s="17" t="s">
        <v>308</v>
      </c>
      <c r="J374" s="18">
        <v>5270246504</v>
      </c>
      <c r="K374" s="19">
        <v>5270246504</v>
      </c>
      <c r="L374" s="19">
        <v>0</v>
      </c>
      <c r="M374" s="19">
        <v>0</v>
      </c>
      <c r="N374" s="19">
        <v>5270246504</v>
      </c>
      <c r="O374" s="19">
        <v>0</v>
      </c>
      <c r="P374" s="19">
        <v>878374416</v>
      </c>
      <c r="Q374" s="19">
        <v>0</v>
      </c>
      <c r="R374" s="19">
        <v>439187216</v>
      </c>
      <c r="S374" s="19">
        <v>439187216</v>
      </c>
      <c r="T374" s="19">
        <v>0</v>
      </c>
      <c r="U374" s="19">
        <v>3952684872</v>
      </c>
      <c r="V374" s="19">
        <v>0</v>
      </c>
      <c r="W374" s="19">
        <v>3952684872</v>
      </c>
      <c r="X374" s="20">
        <f t="shared" si="53"/>
        <v>8.3333334724792596E-2</v>
      </c>
      <c r="Y374" s="20">
        <f t="shared" si="54"/>
        <v>0.16666666641367409</v>
      </c>
      <c r="Z374" s="21">
        <f t="shared" si="55"/>
        <v>0.25000000113846665</v>
      </c>
    </row>
    <row r="375" spans="1:26" ht="225" outlineLevel="4" x14ac:dyDescent="0.25">
      <c r="A375" s="15" t="s">
        <v>300</v>
      </c>
      <c r="B375" s="16" t="s">
        <v>35</v>
      </c>
      <c r="C375" s="16" t="s">
        <v>120</v>
      </c>
      <c r="D375" s="16" t="s">
        <v>228</v>
      </c>
      <c r="E375" s="16" t="s">
        <v>258</v>
      </c>
      <c r="F375" s="16" t="s">
        <v>38</v>
      </c>
      <c r="G375" s="16">
        <v>1320</v>
      </c>
      <c r="H375" s="16">
        <v>3410</v>
      </c>
      <c r="I375" s="17" t="s">
        <v>309</v>
      </c>
      <c r="J375" s="18">
        <v>173064788</v>
      </c>
      <c r="K375" s="19">
        <v>173064788</v>
      </c>
      <c r="L375" s="19">
        <v>0</v>
      </c>
      <c r="M375" s="19">
        <v>0</v>
      </c>
      <c r="N375" s="19">
        <v>173064788</v>
      </c>
      <c r="O375" s="19">
        <v>0</v>
      </c>
      <c r="P375" s="19">
        <v>28844130</v>
      </c>
      <c r="Q375" s="19">
        <v>0</v>
      </c>
      <c r="R375" s="19">
        <v>14422073</v>
      </c>
      <c r="S375" s="19">
        <v>14422073</v>
      </c>
      <c r="T375" s="19">
        <v>0</v>
      </c>
      <c r="U375" s="19">
        <v>129798585</v>
      </c>
      <c r="V375" s="19">
        <v>0</v>
      </c>
      <c r="W375" s="19">
        <v>129798585</v>
      </c>
      <c r="X375" s="20">
        <f t="shared" si="53"/>
        <v>8.3333375706674664E-2</v>
      </c>
      <c r="Y375" s="20">
        <f t="shared" si="54"/>
        <v>0.16666665896242278</v>
      </c>
      <c r="Z375" s="21">
        <f t="shared" si="55"/>
        <v>0.25000003466909743</v>
      </c>
    </row>
    <row r="376" spans="1:26" ht="240" outlineLevel="4" x14ac:dyDescent="0.25">
      <c r="A376" s="15" t="s">
        <v>300</v>
      </c>
      <c r="B376" s="16" t="s">
        <v>35</v>
      </c>
      <c r="C376" s="16" t="s">
        <v>120</v>
      </c>
      <c r="D376" s="16" t="s">
        <v>228</v>
      </c>
      <c r="E376" s="16" t="s">
        <v>260</v>
      </c>
      <c r="F376" s="16" t="s">
        <v>38</v>
      </c>
      <c r="G376" s="16">
        <v>1320</v>
      </c>
      <c r="H376" s="16">
        <v>3410</v>
      </c>
      <c r="I376" s="17" t="s">
        <v>310</v>
      </c>
      <c r="J376" s="18">
        <v>2782907738</v>
      </c>
      <c r="K376" s="19">
        <v>2782907738</v>
      </c>
      <c r="L376" s="19">
        <v>0</v>
      </c>
      <c r="M376" s="19">
        <v>0</v>
      </c>
      <c r="N376" s="19">
        <v>2782907738</v>
      </c>
      <c r="O376" s="19">
        <v>0</v>
      </c>
      <c r="P376" s="19">
        <v>463817956</v>
      </c>
      <c r="Q376" s="19">
        <v>0</v>
      </c>
      <c r="R376" s="19">
        <v>231908980</v>
      </c>
      <c r="S376" s="19">
        <v>231908980</v>
      </c>
      <c r="T376" s="19">
        <v>0</v>
      </c>
      <c r="U376" s="19">
        <v>2087180802</v>
      </c>
      <c r="V376" s="19">
        <v>0</v>
      </c>
      <c r="W376" s="19">
        <v>2087180802</v>
      </c>
      <c r="X376" s="20">
        <f t="shared" si="53"/>
        <v>8.3333333992116704E-2</v>
      </c>
      <c r="Y376" s="20">
        <f t="shared" si="54"/>
        <v>0.16666666654688786</v>
      </c>
      <c r="Z376" s="21">
        <f t="shared" si="55"/>
        <v>0.25000000053900456</v>
      </c>
    </row>
    <row r="377" spans="1:26" ht="255" outlineLevel="4" x14ac:dyDescent="0.25">
      <c r="A377" s="15" t="s">
        <v>300</v>
      </c>
      <c r="B377" s="16" t="s">
        <v>35</v>
      </c>
      <c r="C377" s="16" t="s">
        <v>120</v>
      </c>
      <c r="D377" s="16" t="s">
        <v>228</v>
      </c>
      <c r="E377" s="16" t="s">
        <v>262</v>
      </c>
      <c r="F377" s="16" t="s">
        <v>38</v>
      </c>
      <c r="G377" s="16">
        <v>1320</v>
      </c>
      <c r="H377" s="16">
        <v>3420</v>
      </c>
      <c r="I377" s="17" t="s">
        <v>311</v>
      </c>
      <c r="J377" s="18">
        <v>1524928213</v>
      </c>
      <c r="K377" s="19">
        <v>1524928213</v>
      </c>
      <c r="L377" s="19">
        <v>0</v>
      </c>
      <c r="M377" s="19">
        <v>0</v>
      </c>
      <c r="N377" s="19">
        <v>1524928213</v>
      </c>
      <c r="O377" s="19">
        <v>0</v>
      </c>
      <c r="P377" s="19">
        <v>254154702</v>
      </c>
      <c r="Q377" s="19">
        <v>0</v>
      </c>
      <c r="R377" s="19">
        <v>127077352</v>
      </c>
      <c r="S377" s="19">
        <v>127077352</v>
      </c>
      <c r="T377" s="19">
        <v>0</v>
      </c>
      <c r="U377" s="19">
        <v>1143696159</v>
      </c>
      <c r="V377" s="19">
        <v>0</v>
      </c>
      <c r="W377" s="19">
        <v>1143696159</v>
      </c>
      <c r="X377" s="20">
        <f t="shared" si="53"/>
        <v>8.3333333934454523E-2</v>
      </c>
      <c r="Y377" s="20">
        <f t="shared" si="54"/>
        <v>0.16666666655737192</v>
      </c>
      <c r="Z377" s="21">
        <f t="shared" si="55"/>
        <v>0.25000000049182647</v>
      </c>
    </row>
    <row r="378" spans="1:26" ht="270" outlineLevel="4" x14ac:dyDescent="0.25">
      <c r="A378" s="15" t="s">
        <v>300</v>
      </c>
      <c r="B378" s="16" t="s">
        <v>35</v>
      </c>
      <c r="C378" s="16" t="s">
        <v>120</v>
      </c>
      <c r="D378" s="16" t="s">
        <v>228</v>
      </c>
      <c r="E378" s="16" t="s">
        <v>125</v>
      </c>
      <c r="F378" s="16" t="s">
        <v>38</v>
      </c>
      <c r="G378" s="16">
        <v>1320</v>
      </c>
      <c r="H378" s="16">
        <v>3410</v>
      </c>
      <c r="I378" s="17" t="s">
        <v>312</v>
      </c>
      <c r="J378" s="18">
        <v>19626200</v>
      </c>
      <c r="K378" s="19">
        <v>19626200</v>
      </c>
      <c r="L378" s="19">
        <v>0</v>
      </c>
      <c r="M378" s="19">
        <v>0</v>
      </c>
      <c r="N378" s="19">
        <v>19626200</v>
      </c>
      <c r="O378" s="19">
        <v>0</v>
      </c>
      <c r="P378" s="19">
        <v>3271032</v>
      </c>
      <c r="Q378" s="19">
        <v>0</v>
      </c>
      <c r="R378" s="19">
        <v>1635524</v>
      </c>
      <c r="S378" s="19">
        <v>1635524</v>
      </c>
      <c r="T378" s="19">
        <v>0</v>
      </c>
      <c r="U378" s="19">
        <v>14719644</v>
      </c>
      <c r="V378" s="19">
        <v>0</v>
      </c>
      <c r="W378" s="19">
        <v>14719644</v>
      </c>
      <c r="X378" s="20">
        <f t="shared" si="53"/>
        <v>8.3333706983522021E-2</v>
      </c>
      <c r="Y378" s="20">
        <f t="shared" si="54"/>
        <v>0.16666659873026873</v>
      </c>
      <c r="Z378" s="21">
        <f t="shared" si="55"/>
        <v>0.25000030571379073</v>
      </c>
    </row>
    <row r="379" spans="1:26" ht="210" outlineLevel="4" x14ac:dyDescent="0.25">
      <c r="A379" s="15" t="s">
        <v>300</v>
      </c>
      <c r="B379" s="16" t="s">
        <v>35</v>
      </c>
      <c r="C379" s="16" t="s">
        <v>120</v>
      </c>
      <c r="D379" s="16" t="s">
        <v>228</v>
      </c>
      <c r="E379" s="16" t="s">
        <v>313</v>
      </c>
      <c r="F379" s="16" t="s">
        <v>38</v>
      </c>
      <c r="G379" s="16">
        <v>1320</v>
      </c>
      <c r="H379" s="16">
        <v>3410</v>
      </c>
      <c r="I379" s="17" t="s">
        <v>314</v>
      </c>
      <c r="J379" s="18">
        <v>418072199</v>
      </c>
      <c r="K379" s="19">
        <v>418072199</v>
      </c>
      <c r="L379" s="19">
        <v>0</v>
      </c>
      <c r="M379" s="19">
        <v>0</v>
      </c>
      <c r="N379" s="19">
        <v>418072199</v>
      </c>
      <c r="O379" s="19">
        <v>0</v>
      </c>
      <c r="P379" s="19">
        <v>69678698</v>
      </c>
      <c r="Q379" s="19">
        <v>0</v>
      </c>
      <c r="R379" s="19">
        <v>34839360</v>
      </c>
      <c r="S379" s="19">
        <v>34839360</v>
      </c>
      <c r="T379" s="19">
        <v>0</v>
      </c>
      <c r="U379" s="19">
        <v>313554141</v>
      </c>
      <c r="V379" s="19">
        <v>0</v>
      </c>
      <c r="W379" s="19">
        <v>313554141</v>
      </c>
      <c r="X379" s="20">
        <f t="shared" si="53"/>
        <v>8.3333357451974455E-2</v>
      </c>
      <c r="Y379" s="20">
        <f t="shared" si="54"/>
        <v>0.16666666228145918</v>
      </c>
      <c r="Z379" s="21">
        <f t="shared" si="55"/>
        <v>0.25000001973343366</v>
      </c>
    </row>
    <row r="380" spans="1:26" ht="210" outlineLevel="4" x14ac:dyDescent="0.25">
      <c r="A380" s="15" t="s">
        <v>300</v>
      </c>
      <c r="B380" s="16" t="s">
        <v>35</v>
      </c>
      <c r="C380" s="16" t="s">
        <v>120</v>
      </c>
      <c r="D380" s="16" t="s">
        <v>228</v>
      </c>
      <c r="E380" s="16" t="s">
        <v>315</v>
      </c>
      <c r="F380" s="16" t="s">
        <v>38</v>
      </c>
      <c r="G380" s="16">
        <v>1320</v>
      </c>
      <c r="H380" s="16">
        <v>3410</v>
      </c>
      <c r="I380" s="17" t="s">
        <v>316</v>
      </c>
      <c r="J380" s="18">
        <v>152215262</v>
      </c>
      <c r="K380" s="19">
        <v>152215262</v>
      </c>
      <c r="L380" s="19">
        <v>0</v>
      </c>
      <c r="M380" s="19">
        <v>0</v>
      </c>
      <c r="N380" s="19">
        <v>152215262</v>
      </c>
      <c r="O380" s="19">
        <v>0</v>
      </c>
      <c r="P380" s="19">
        <v>25369210</v>
      </c>
      <c r="Q380" s="19">
        <v>0</v>
      </c>
      <c r="R380" s="19">
        <v>12684607</v>
      </c>
      <c r="S380" s="19">
        <v>12684607</v>
      </c>
      <c r="T380" s="19">
        <v>0</v>
      </c>
      <c r="U380" s="19">
        <v>114161445</v>
      </c>
      <c r="V380" s="19">
        <v>0</v>
      </c>
      <c r="W380" s="19">
        <v>114161445</v>
      </c>
      <c r="X380" s="20">
        <f t="shared" si="53"/>
        <v>8.3333345377679668E-2</v>
      </c>
      <c r="Y380" s="20">
        <f t="shared" si="54"/>
        <v>0.16666666447678552</v>
      </c>
      <c r="Z380" s="21">
        <f t="shared" si="55"/>
        <v>0.25000000985446519</v>
      </c>
    </row>
    <row r="381" spans="1:26" outlineLevel="3" x14ac:dyDescent="0.25">
      <c r="A381" s="22"/>
      <c r="B381" s="23"/>
      <c r="C381" s="23" t="s">
        <v>166</v>
      </c>
      <c r="D381" s="23"/>
      <c r="E381" s="23"/>
      <c r="F381" s="23"/>
      <c r="G381" s="23"/>
      <c r="H381" s="23"/>
      <c r="I381" s="24"/>
      <c r="J381" s="25">
        <f t="shared" ref="J381:W381" si="60">SUBTOTAL(9,J368:J380)</f>
        <v>11619253854</v>
      </c>
      <c r="K381" s="26">
        <f t="shared" si="60"/>
        <v>11619253854</v>
      </c>
      <c r="L381" s="26">
        <f t="shared" si="60"/>
        <v>0</v>
      </c>
      <c r="M381" s="26">
        <f t="shared" si="60"/>
        <v>0</v>
      </c>
      <c r="N381" s="26">
        <f t="shared" si="60"/>
        <v>11619253854</v>
      </c>
      <c r="O381" s="26">
        <f t="shared" si="60"/>
        <v>0</v>
      </c>
      <c r="P381" s="26">
        <f t="shared" si="60"/>
        <v>2003723024.96</v>
      </c>
      <c r="Q381" s="26">
        <f t="shared" si="60"/>
        <v>0</v>
      </c>
      <c r="R381" s="26">
        <f t="shared" si="60"/>
        <v>960231287.72000003</v>
      </c>
      <c r="S381" s="26">
        <f t="shared" si="60"/>
        <v>960231287.72000003</v>
      </c>
      <c r="T381" s="26">
        <f t="shared" si="60"/>
        <v>52357671.32</v>
      </c>
      <c r="U381" s="26">
        <f t="shared" si="60"/>
        <v>8655299541.3199997</v>
      </c>
      <c r="V381" s="26">
        <f t="shared" si="60"/>
        <v>0</v>
      </c>
      <c r="W381" s="26">
        <f t="shared" si="60"/>
        <v>8655299541.3199997</v>
      </c>
      <c r="X381" s="27">
        <f t="shared" si="53"/>
        <v>8.2641389867683671E-2</v>
      </c>
      <c r="Y381" s="27">
        <f t="shared" si="54"/>
        <v>0.17244851090590521</v>
      </c>
      <c r="Z381" s="28">
        <f t="shared" si="55"/>
        <v>0.2550899007735889</v>
      </c>
    </row>
    <row r="382" spans="1:26" ht="405" outlineLevel="4" x14ac:dyDescent="0.25">
      <c r="A382" s="15" t="s">
        <v>300</v>
      </c>
      <c r="B382" s="16" t="s">
        <v>35</v>
      </c>
      <c r="C382" s="16" t="s">
        <v>294</v>
      </c>
      <c r="D382" s="16" t="s">
        <v>317</v>
      </c>
      <c r="E382" s="16" t="s">
        <v>57</v>
      </c>
      <c r="F382" s="16">
        <v>280</v>
      </c>
      <c r="G382" s="16">
        <v>2320</v>
      </c>
      <c r="H382" s="16">
        <v>3480</v>
      </c>
      <c r="I382" s="17" t="s">
        <v>318</v>
      </c>
      <c r="J382" s="18">
        <v>2248240405</v>
      </c>
      <c r="K382" s="19">
        <v>2248240405</v>
      </c>
      <c r="L382" s="19">
        <v>0</v>
      </c>
      <c r="M382" s="19">
        <v>0</v>
      </c>
      <c r="N382" s="19">
        <v>2248240405</v>
      </c>
      <c r="O382" s="19">
        <v>0</v>
      </c>
      <c r="P382" s="19">
        <v>374706734</v>
      </c>
      <c r="Q382" s="19">
        <v>0</v>
      </c>
      <c r="R382" s="19">
        <v>187353368</v>
      </c>
      <c r="S382" s="19">
        <v>187353368</v>
      </c>
      <c r="T382" s="19">
        <v>0</v>
      </c>
      <c r="U382" s="19">
        <v>1686180303</v>
      </c>
      <c r="V382" s="19">
        <v>0</v>
      </c>
      <c r="W382" s="19">
        <v>1686180303</v>
      </c>
      <c r="X382" s="20">
        <f t="shared" si="53"/>
        <v>8.3333333741059598E-2</v>
      </c>
      <c r="Y382" s="20">
        <f t="shared" si="54"/>
        <v>0.16666666659253462</v>
      </c>
      <c r="Z382" s="21">
        <f t="shared" si="55"/>
        <v>0.25000000033359421</v>
      </c>
    </row>
    <row r="383" spans="1:26" ht="409.5" outlineLevel="4" x14ac:dyDescent="0.25">
      <c r="A383" s="15" t="s">
        <v>300</v>
      </c>
      <c r="B383" s="16" t="s">
        <v>35</v>
      </c>
      <c r="C383" s="16" t="s">
        <v>294</v>
      </c>
      <c r="D383" s="16" t="s">
        <v>317</v>
      </c>
      <c r="E383" s="16" t="s">
        <v>123</v>
      </c>
      <c r="F383" s="16">
        <v>280</v>
      </c>
      <c r="G383" s="16">
        <v>2320</v>
      </c>
      <c r="H383" s="16">
        <v>3480</v>
      </c>
      <c r="I383" s="17" t="s">
        <v>319</v>
      </c>
      <c r="J383" s="18">
        <v>10979190815</v>
      </c>
      <c r="K383" s="19">
        <v>10979190815</v>
      </c>
      <c r="L383" s="19">
        <v>0</v>
      </c>
      <c r="M383" s="19">
        <v>0</v>
      </c>
      <c r="N383" s="19">
        <v>10979190815</v>
      </c>
      <c r="O383" s="19">
        <v>0</v>
      </c>
      <c r="P383" s="19">
        <v>1829865134</v>
      </c>
      <c r="Q383" s="19">
        <v>0</v>
      </c>
      <c r="R383" s="19">
        <v>914932578</v>
      </c>
      <c r="S383" s="19">
        <v>914932578</v>
      </c>
      <c r="T383" s="19">
        <v>0</v>
      </c>
      <c r="U383" s="19">
        <v>8234393103</v>
      </c>
      <c r="V383" s="19">
        <v>0</v>
      </c>
      <c r="W383" s="19">
        <v>8234393103</v>
      </c>
      <c r="X383" s="20">
        <f t="shared" si="53"/>
        <v>8.333333425173739E-2</v>
      </c>
      <c r="Y383" s="20">
        <f t="shared" si="54"/>
        <v>0.16666666649968412</v>
      </c>
      <c r="Z383" s="21">
        <f t="shared" si="55"/>
        <v>0.25000000075142148</v>
      </c>
    </row>
    <row r="384" spans="1:26" outlineLevel="3" x14ac:dyDescent="0.25">
      <c r="A384" s="22"/>
      <c r="B384" s="23"/>
      <c r="C384" s="23" t="s">
        <v>298</v>
      </c>
      <c r="D384" s="23"/>
      <c r="E384" s="23"/>
      <c r="F384" s="23"/>
      <c r="G384" s="23"/>
      <c r="H384" s="23"/>
      <c r="I384" s="24"/>
      <c r="J384" s="25">
        <f t="shared" ref="J384:W384" si="61">SUBTOTAL(9,J382:J383)</f>
        <v>13227431220</v>
      </c>
      <c r="K384" s="26">
        <f t="shared" si="61"/>
        <v>13227431220</v>
      </c>
      <c r="L384" s="26">
        <f t="shared" si="61"/>
        <v>0</v>
      </c>
      <c r="M384" s="26">
        <f t="shared" si="61"/>
        <v>0</v>
      </c>
      <c r="N384" s="26">
        <f t="shared" si="61"/>
        <v>13227431220</v>
      </c>
      <c r="O384" s="26">
        <f t="shared" si="61"/>
        <v>0</v>
      </c>
      <c r="P384" s="26">
        <f t="shared" si="61"/>
        <v>2204571868</v>
      </c>
      <c r="Q384" s="26">
        <f t="shared" si="61"/>
        <v>0</v>
      </c>
      <c r="R384" s="26">
        <f t="shared" si="61"/>
        <v>1102285946</v>
      </c>
      <c r="S384" s="26">
        <f t="shared" si="61"/>
        <v>1102285946</v>
      </c>
      <c r="T384" s="26">
        <f t="shared" si="61"/>
        <v>0</v>
      </c>
      <c r="U384" s="26">
        <f t="shared" si="61"/>
        <v>9920573406</v>
      </c>
      <c r="V384" s="26">
        <f t="shared" si="61"/>
        <v>0</v>
      </c>
      <c r="W384" s="26">
        <f t="shared" si="61"/>
        <v>9920573406</v>
      </c>
      <c r="X384" s="27">
        <f t="shared" si="53"/>
        <v>8.3333334164938488E-2</v>
      </c>
      <c r="Y384" s="27">
        <f t="shared" si="54"/>
        <v>0.16666666651546572</v>
      </c>
      <c r="Z384" s="28">
        <f t="shared" si="55"/>
        <v>0.25000000068040418</v>
      </c>
    </row>
    <row r="385" spans="1:26" outlineLevel="1" x14ac:dyDescent="0.25">
      <c r="A385" s="22" t="s">
        <v>320</v>
      </c>
      <c r="B385" s="23"/>
      <c r="C385" s="23"/>
      <c r="D385" s="23"/>
      <c r="E385" s="23"/>
      <c r="F385" s="23"/>
      <c r="G385" s="23"/>
      <c r="H385" s="23"/>
      <c r="I385" s="24"/>
      <c r="J385" s="25">
        <f t="shared" ref="J385:W385" si="62">SUBTOTAL(9,J327:J383)</f>
        <v>42437166007</v>
      </c>
      <c r="K385" s="26">
        <f t="shared" si="62"/>
        <v>42437166007</v>
      </c>
      <c r="L385" s="26">
        <f t="shared" si="62"/>
        <v>0</v>
      </c>
      <c r="M385" s="26">
        <f t="shared" si="62"/>
        <v>0</v>
      </c>
      <c r="N385" s="26">
        <f t="shared" si="62"/>
        <v>42437166007</v>
      </c>
      <c r="O385" s="26">
        <f t="shared" si="62"/>
        <v>22617144.890000001</v>
      </c>
      <c r="P385" s="26">
        <f t="shared" si="62"/>
        <v>6612914255.9699993</v>
      </c>
      <c r="Q385" s="26">
        <f t="shared" si="62"/>
        <v>70622294.640000001</v>
      </c>
      <c r="R385" s="26">
        <f t="shared" si="62"/>
        <v>2935475771.77</v>
      </c>
      <c r="S385" s="26">
        <f t="shared" si="62"/>
        <v>2870966657.23</v>
      </c>
      <c r="T385" s="26">
        <f t="shared" si="62"/>
        <v>5996189788.9299984</v>
      </c>
      <c r="U385" s="26">
        <f t="shared" si="62"/>
        <v>32795536539.73</v>
      </c>
      <c r="V385" s="26">
        <f t="shared" si="62"/>
        <v>0</v>
      </c>
      <c r="W385" s="26">
        <f t="shared" si="62"/>
        <v>32795536539.73</v>
      </c>
      <c r="X385" s="27">
        <f t="shared" si="53"/>
        <v>6.9172285710261475E-2</v>
      </c>
      <c r="Y385" s="27">
        <f t="shared" si="54"/>
        <v>0.15802548394475308</v>
      </c>
      <c r="Z385" s="28">
        <f t="shared" si="55"/>
        <v>0.22719776965501454</v>
      </c>
    </row>
    <row r="386" spans="1:26" outlineLevel="4" x14ac:dyDescent="0.25">
      <c r="A386" s="15" t="s">
        <v>321</v>
      </c>
      <c r="B386" s="16" t="s">
        <v>35</v>
      </c>
      <c r="C386" s="16" t="s">
        <v>36</v>
      </c>
      <c r="D386" s="16" t="s">
        <v>37</v>
      </c>
      <c r="E386" s="16"/>
      <c r="F386" s="16" t="s">
        <v>38</v>
      </c>
      <c r="G386" s="16">
        <v>1111</v>
      </c>
      <c r="H386" s="16">
        <v>3480</v>
      </c>
      <c r="I386" s="17" t="s">
        <v>39</v>
      </c>
      <c r="J386" s="18">
        <v>534106318</v>
      </c>
      <c r="K386" s="19">
        <v>534106318</v>
      </c>
      <c r="L386" s="19">
        <v>0</v>
      </c>
      <c r="M386" s="19">
        <v>0</v>
      </c>
      <c r="N386" s="19">
        <v>534106318</v>
      </c>
      <c r="O386" s="19">
        <v>0</v>
      </c>
      <c r="P386" s="19">
        <v>0</v>
      </c>
      <c r="Q386" s="19">
        <v>0</v>
      </c>
      <c r="R386" s="19">
        <v>41414500</v>
      </c>
      <c r="S386" s="19">
        <v>41414500</v>
      </c>
      <c r="T386" s="19">
        <v>492691818</v>
      </c>
      <c r="U386" s="19">
        <v>492691818</v>
      </c>
      <c r="V386" s="19">
        <v>0</v>
      </c>
      <c r="W386" s="19">
        <v>492691818</v>
      </c>
      <c r="X386" s="20">
        <f t="shared" si="53"/>
        <v>7.7539805473710949E-2</v>
      </c>
      <c r="Y386" s="20">
        <f t="shared" si="54"/>
        <v>0</v>
      </c>
      <c r="Z386" s="21">
        <f t="shared" si="55"/>
        <v>7.7539805473710949E-2</v>
      </c>
    </row>
    <row r="387" spans="1:26" outlineLevel="4" x14ac:dyDescent="0.25">
      <c r="A387" s="15" t="s">
        <v>321</v>
      </c>
      <c r="B387" s="16" t="s">
        <v>35</v>
      </c>
      <c r="C387" s="16" t="s">
        <v>36</v>
      </c>
      <c r="D387" s="16" t="s">
        <v>40</v>
      </c>
      <c r="E387" s="16"/>
      <c r="F387" s="16" t="s">
        <v>38</v>
      </c>
      <c r="G387" s="16">
        <v>1111</v>
      </c>
      <c r="H387" s="16">
        <v>3480</v>
      </c>
      <c r="I387" s="17" t="s">
        <v>41</v>
      </c>
      <c r="J387" s="18">
        <v>837374</v>
      </c>
      <c r="K387" s="19">
        <v>837374</v>
      </c>
      <c r="L387" s="19">
        <v>0</v>
      </c>
      <c r="M387" s="19">
        <v>0</v>
      </c>
      <c r="N387" s="19">
        <v>837374</v>
      </c>
      <c r="O387" s="19">
        <v>0</v>
      </c>
      <c r="P387" s="19">
        <v>0</v>
      </c>
      <c r="Q387" s="19">
        <v>0</v>
      </c>
      <c r="R387" s="19">
        <v>0</v>
      </c>
      <c r="S387" s="19">
        <v>0</v>
      </c>
      <c r="T387" s="19">
        <v>837374</v>
      </c>
      <c r="U387" s="19">
        <v>837374</v>
      </c>
      <c r="V387" s="19">
        <v>0</v>
      </c>
      <c r="W387" s="19">
        <v>837374</v>
      </c>
      <c r="X387" s="20">
        <f t="shared" si="53"/>
        <v>0</v>
      </c>
      <c r="Y387" s="20">
        <f t="shared" si="54"/>
        <v>0</v>
      </c>
      <c r="Z387" s="21">
        <f t="shared" si="55"/>
        <v>0</v>
      </c>
    </row>
    <row r="388" spans="1:26" outlineLevel="4" x14ac:dyDescent="0.25">
      <c r="A388" s="15" t="s">
        <v>321</v>
      </c>
      <c r="B388" s="16" t="s">
        <v>35</v>
      </c>
      <c r="C388" s="16" t="s">
        <v>36</v>
      </c>
      <c r="D388" s="16" t="s">
        <v>42</v>
      </c>
      <c r="E388" s="16"/>
      <c r="F388" s="16" t="s">
        <v>38</v>
      </c>
      <c r="G388" s="16">
        <v>1111</v>
      </c>
      <c r="H388" s="16">
        <v>3480</v>
      </c>
      <c r="I388" s="17" t="s">
        <v>43</v>
      </c>
      <c r="J388" s="18">
        <v>360877</v>
      </c>
      <c r="K388" s="19">
        <v>360877</v>
      </c>
      <c r="L388" s="19">
        <v>0</v>
      </c>
      <c r="M388" s="19">
        <v>0</v>
      </c>
      <c r="N388" s="19">
        <v>360877</v>
      </c>
      <c r="O388" s="19">
        <v>0</v>
      </c>
      <c r="P388" s="19">
        <v>0</v>
      </c>
      <c r="Q388" s="19">
        <v>0</v>
      </c>
      <c r="R388" s="19">
        <v>0</v>
      </c>
      <c r="S388" s="19">
        <v>0</v>
      </c>
      <c r="T388" s="19">
        <v>360877</v>
      </c>
      <c r="U388" s="19">
        <v>360877</v>
      </c>
      <c r="V388" s="19">
        <v>0</v>
      </c>
      <c r="W388" s="19">
        <v>360877</v>
      </c>
      <c r="X388" s="20">
        <f t="shared" si="53"/>
        <v>0</v>
      </c>
      <c r="Y388" s="20">
        <f t="shared" si="54"/>
        <v>0</v>
      </c>
      <c r="Z388" s="21">
        <f t="shared" si="55"/>
        <v>0</v>
      </c>
    </row>
    <row r="389" spans="1:26" outlineLevel="4" x14ac:dyDescent="0.25">
      <c r="A389" s="15" t="s">
        <v>321</v>
      </c>
      <c r="B389" s="16" t="s">
        <v>35</v>
      </c>
      <c r="C389" s="16" t="s">
        <v>36</v>
      </c>
      <c r="D389" s="16" t="s">
        <v>46</v>
      </c>
      <c r="E389" s="16"/>
      <c r="F389" s="16" t="s">
        <v>38</v>
      </c>
      <c r="G389" s="16">
        <v>1111</v>
      </c>
      <c r="H389" s="16">
        <v>3480</v>
      </c>
      <c r="I389" s="17" t="s">
        <v>47</v>
      </c>
      <c r="J389" s="18">
        <v>215063133</v>
      </c>
      <c r="K389" s="19">
        <v>215063133</v>
      </c>
      <c r="L389" s="19">
        <v>0</v>
      </c>
      <c r="M389" s="19">
        <v>0</v>
      </c>
      <c r="N389" s="19">
        <v>215063133</v>
      </c>
      <c r="O389" s="19">
        <v>0</v>
      </c>
      <c r="P389" s="19">
        <v>0</v>
      </c>
      <c r="Q389" s="19">
        <v>0</v>
      </c>
      <c r="R389" s="19">
        <v>17531392</v>
      </c>
      <c r="S389" s="19">
        <v>17531392</v>
      </c>
      <c r="T389" s="19">
        <v>197531741</v>
      </c>
      <c r="U389" s="19">
        <v>197531741</v>
      </c>
      <c r="V389" s="19">
        <v>0</v>
      </c>
      <c r="W389" s="19">
        <v>197531741</v>
      </c>
      <c r="X389" s="20">
        <f t="shared" si="53"/>
        <v>8.1517421212309787E-2</v>
      </c>
      <c r="Y389" s="20">
        <f t="shared" si="54"/>
        <v>0</v>
      </c>
      <c r="Z389" s="21">
        <f t="shared" si="55"/>
        <v>8.1517421212309787E-2</v>
      </c>
    </row>
    <row r="390" spans="1:26" ht="30" outlineLevel="4" x14ac:dyDescent="0.25">
      <c r="A390" s="15" t="s">
        <v>321</v>
      </c>
      <c r="B390" s="16" t="s">
        <v>35</v>
      </c>
      <c r="C390" s="16" t="s">
        <v>36</v>
      </c>
      <c r="D390" s="16" t="s">
        <v>48</v>
      </c>
      <c r="E390" s="16"/>
      <c r="F390" s="16" t="s">
        <v>38</v>
      </c>
      <c r="G390" s="16">
        <v>1111</v>
      </c>
      <c r="H390" s="16">
        <v>3480</v>
      </c>
      <c r="I390" s="17" t="s">
        <v>49</v>
      </c>
      <c r="J390" s="18">
        <v>284648101</v>
      </c>
      <c r="K390" s="19">
        <v>284648101</v>
      </c>
      <c r="L390" s="19">
        <v>0</v>
      </c>
      <c r="M390" s="19">
        <v>0</v>
      </c>
      <c r="N390" s="19">
        <v>284648101</v>
      </c>
      <c r="O390" s="19">
        <v>0</v>
      </c>
      <c r="P390" s="19">
        <v>0</v>
      </c>
      <c r="Q390" s="19">
        <v>0</v>
      </c>
      <c r="R390" s="19">
        <v>22179505</v>
      </c>
      <c r="S390" s="19">
        <v>22179505</v>
      </c>
      <c r="T390" s="19">
        <v>262468596</v>
      </c>
      <c r="U390" s="19">
        <v>262468596</v>
      </c>
      <c r="V390" s="19">
        <v>0</v>
      </c>
      <c r="W390" s="19">
        <v>262468596</v>
      </c>
      <c r="X390" s="20">
        <f t="shared" si="53"/>
        <v>7.7919033789724812E-2</v>
      </c>
      <c r="Y390" s="20">
        <f t="shared" si="54"/>
        <v>0</v>
      </c>
      <c r="Z390" s="21">
        <f t="shared" si="55"/>
        <v>7.7919033789724812E-2</v>
      </c>
    </row>
    <row r="391" spans="1:26" outlineLevel="4" x14ac:dyDescent="0.25">
      <c r="A391" s="15" t="s">
        <v>321</v>
      </c>
      <c r="B391" s="16" t="s">
        <v>35</v>
      </c>
      <c r="C391" s="16" t="s">
        <v>36</v>
      </c>
      <c r="D391" s="16" t="s">
        <v>50</v>
      </c>
      <c r="E391" s="16"/>
      <c r="F391" s="16">
        <v>280</v>
      </c>
      <c r="G391" s="16">
        <v>1111</v>
      </c>
      <c r="H391" s="16">
        <v>3480</v>
      </c>
      <c r="I391" s="17" t="s">
        <v>51</v>
      </c>
      <c r="J391" s="18">
        <v>106244447</v>
      </c>
      <c r="K391" s="19">
        <v>106244447</v>
      </c>
      <c r="L391" s="19">
        <v>0</v>
      </c>
      <c r="M391" s="19">
        <v>0</v>
      </c>
      <c r="N391" s="19">
        <v>106244447</v>
      </c>
      <c r="O391" s="19">
        <v>0</v>
      </c>
      <c r="P391" s="19">
        <v>0</v>
      </c>
      <c r="Q391" s="19">
        <v>0</v>
      </c>
      <c r="R391" s="19">
        <v>31828.080000000002</v>
      </c>
      <c r="S391" s="19">
        <v>31828.080000000002</v>
      </c>
      <c r="T391" s="19">
        <v>106212618.92</v>
      </c>
      <c r="U391" s="19">
        <v>106212618.92</v>
      </c>
      <c r="V391" s="19">
        <v>0</v>
      </c>
      <c r="W391" s="19">
        <v>106212618.92</v>
      </c>
      <c r="X391" s="20">
        <f t="shared" si="53"/>
        <v>2.9957405679752847E-4</v>
      </c>
      <c r="Y391" s="20">
        <f t="shared" si="54"/>
        <v>0</v>
      </c>
      <c r="Z391" s="21">
        <f t="shared" si="55"/>
        <v>2.9957405679752847E-4</v>
      </c>
    </row>
    <row r="392" spans="1:26" outlineLevel="4" x14ac:dyDescent="0.25">
      <c r="A392" s="15" t="s">
        <v>321</v>
      </c>
      <c r="B392" s="16" t="s">
        <v>35</v>
      </c>
      <c r="C392" s="16" t="s">
        <v>36</v>
      </c>
      <c r="D392" s="16" t="s">
        <v>52</v>
      </c>
      <c r="E392" s="16"/>
      <c r="F392" s="16" t="s">
        <v>38</v>
      </c>
      <c r="G392" s="16">
        <v>1111</v>
      </c>
      <c r="H392" s="16">
        <v>3480</v>
      </c>
      <c r="I392" s="17" t="s">
        <v>53</v>
      </c>
      <c r="J392" s="18">
        <v>95089337</v>
      </c>
      <c r="K392" s="19">
        <v>95089337</v>
      </c>
      <c r="L392" s="19">
        <v>0</v>
      </c>
      <c r="M392" s="19">
        <v>0</v>
      </c>
      <c r="N392" s="19">
        <v>95089337</v>
      </c>
      <c r="O392" s="19">
        <v>0</v>
      </c>
      <c r="P392" s="19">
        <v>0</v>
      </c>
      <c r="Q392" s="19">
        <v>0</v>
      </c>
      <c r="R392" s="19">
        <v>90877828.140000001</v>
      </c>
      <c r="S392" s="19">
        <v>90877828.140000001</v>
      </c>
      <c r="T392" s="19">
        <v>4211508.8600000003</v>
      </c>
      <c r="U392" s="19">
        <v>4211508.8600000003</v>
      </c>
      <c r="V392" s="19">
        <v>0</v>
      </c>
      <c r="W392" s="19">
        <v>4211508.8599999994</v>
      </c>
      <c r="X392" s="20">
        <f t="shared" si="53"/>
        <v>0.95570997766027121</v>
      </c>
      <c r="Y392" s="20">
        <f t="shared" si="54"/>
        <v>0</v>
      </c>
      <c r="Z392" s="21">
        <f t="shared" si="55"/>
        <v>0.95570997766027121</v>
      </c>
    </row>
    <row r="393" spans="1:26" outlineLevel="4" x14ac:dyDescent="0.25">
      <c r="A393" s="15" t="s">
        <v>321</v>
      </c>
      <c r="B393" s="16" t="s">
        <v>35</v>
      </c>
      <c r="C393" s="16" t="s">
        <v>36</v>
      </c>
      <c r="D393" s="16" t="s">
        <v>54</v>
      </c>
      <c r="E393" s="16"/>
      <c r="F393" s="16" t="s">
        <v>38</v>
      </c>
      <c r="G393" s="16">
        <v>1111</v>
      </c>
      <c r="H393" s="16">
        <v>3480</v>
      </c>
      <c r="I393" s="17" t="s">
        <v>55</v>
      </c>
      <c r="J393" s="18">
        <v>132895501</v>
      </c>
      <c r="K393" s="19">
        <v>132895501</v>
      </c>
      <c r="L393" s="19">
        <v>0</v>
      </c>
      <c r="M393" s="19">
        <v>0</v>
      </c>
      <c r="N393" s="19">
        <v>132895501</v>
      </c>
      <c r="O393" s="19">
        <v>0</v>
      </c>
      <c r="P393" s="19">
        <v>0</v>
      </c>
      <c r="Q393" s="19">
        <v>0</v>
      </c>
      <c r="R393" s="19">
        <v>11986259.92</v>
      </c>
      <c r="S393" s="19">
        <v>11986259.92</v>
      </c>
      <c r="T393" s="19">
        <v>120909241.08</v>
      </c>
      <c r="U393" s="19">
        <v>120909241.08</v>
      </c>
      <c r="V393" s="19">
        <v>0</v>
      </c>
      <c r="W393" s="19">
        <v>120909241.08</v>
      </c>
      <c r="X393" s="20">
        <f t="shared" si="53"/>
        <v>9.0193120382607989E-2</v>
      </c>
      <c r="Y393" s="20">
        <f t="shared" si="54"/>
        <v>0</v>
      </c>
      <c r="Z393" s="21">
        <f t="shared" si="55"/>
        <v>9.0193120382607989E-2</v>
      </c>
    </row>
    <row r="394" spans="1:26" ht="120" outlineLevel="4" x14ac:dyDescent="0.25">
      <c r="A394" s="15" t="s">
        <v>321</v>
      </c>
      <c r="B394" s="16" t="s">
        <v>35</v>
      </c>
      <c r="C394" s="16" t="s">
        <v>36</v>
      </c>
      <c r="D394" s="16" t="s">
        <v>56</v>
      </c>
      <c r="E394" s="16" t="s">
        <v>57</v>
      </c>
      <c r="F394" s="16" t="s">
        <v>38</v>
      </c>
      <c r="G394" s="16">
        <v>1112</v>
      </c>
      <c r="H394" s="16">
        <v>3480</v>
      </c>
      <c r="I394" s="17" t="s">
        <v>238</v>
      </c>
      <c r="J394" s="18">
        <v>117931336</v>
      </c>
      <c r="K394" s="19">
        <v>117931336</v>
      </c>
      <c r="L394" s="19">
        <v>0</v>
      </c>
      <c r="M394" s="19">
        <v>0</v>
      </c>
      <c r="N394" s="19">
        <v>117931336</v>
      </c>
      <c r="O394" s="19">
        <v>0</v>
      </c>
      <c r="P394" s="19">
        <v>109089252</v>
      </c>
      <c r="Q394" s="19">
        <v>0</v>
      </c>
      <c r="R394" s="19">
        <v>8842084</v>
      </c>
      <c r="S394" s="19">
        <v>8842084</v>
      </c>
      <c r="T394" s="19">
        <v>0</v>
      </c>
      <c r="U394" s="19">
        <v>0</v>
      </c>
      <c r="V394" s="19">
        <v>0</v>
      </c>
      <c r="W394" s="19">
        <v>0</v>
      </c>
      <c r="X394" s="20">
        <f t="shared" ref="X394:X457" si="63">R394/N394</f>
        <v>7.4976543978099261E-2</v>
      </c>
      <c r="Y394" s="20">
        <f t="shared" ref="Y394:Y457" si="64">(O394+P394+Q394)/N394</f>
        <v>0.92502345602190073</v>
      </c>
      <c r="Z394" s="21">
        <f t="shared" ref="Z394:Z457" si="65">X394+Y394</f>
        <v>1</v>
      </c>
    </row>
    <row r="395" spans="1:26" ht="60" outlineLevel="4" x14ac:dyDescent="0.25">
      <c r="A395" s="15" t="s">
        <v>321</v>
      </c>
      <c r="B395" s="16" t="s">
        <v>35</v>
      </c>
      <c r="C395" s="16" t="s">
        <v>36</v>
      </c>
      <c r="D395" s="16" t="s">
        <v>59</v>
      </c>
      <c r="E395" s="16" t="s">
        <v>57</v>
      </c>
      <c r="F395" s="16" t="s">
        <v>38</v>
      </c>
      <c r="G395" s="16">
        <v>1112</v>
      </c>
      <c r="H395" s="16">
        <v>3480</v>
      </c>
      <c r="I395" s="17" t="s">
        <v>239</v>
      </c>
      <c r="J395" s="18">
        <v>6374666</v>
      </c>
      <c r="K395" s="19">
        <v>6374666</v>
      </c>
      <c r="L395" s="19">
        <v>0</v>
      </c>
      <c r="M395" s="19">
        <v>0</v>
      </c>
      <c r="N395" s="19">
        <v>6374666</v>
      </c>
      <c r="O395" s="19">
        <v>0</v>
      </c>
      <c r="P395" s="19">
        <v>5896712</v>
      </c>
      <c r="Q395" s="19">
        <v>0</v>
      </c>
      <c r="R395" s="19">
        <v>477954</v>
      </c>
      <c r="S395" s="19">
        <v>477954</v>
      </c>
      <c r="T395" s="19">
        <v>0</v>
      </c>
      <c r="U395" s="19">
        <v>0</v>
      </c>
      <c r="V395" s="19">
        <v>0</v>
      </c>
      <c r="W395" s="19">
        <v>0</v>
      </c>
      <c r="X395" s="20">
        <f t="shared" si="63"/>
        <v>7.4977104682817888E-2</v>
      </c>
      <c r="Y395" s="20">
        <f t="shared" si="64"/>
        <v>0.92502289531718207</v>
      </c>
      <c r="Z395" s="21">
        <f t="shared" si="65"/>
        <v>1</v>
      </c>
    </row>
    <row r="396" spans="1:26" ht="120" outlineLevel="4" x14ac:dyDescent="0.25">
      <c r="A396" s="15" t="s">
        <v>321</v>
      </c>
      <c r="B396" s="16" t="s">
        <v>35</v>
      </c>
      <c r="C396" s="16" t="s">
        <v>36</v>
      </c>
      <c r="D396" s="16" t="s">
        <v>61</v>
      </c>
      <c r="E396" s="16" t="s">
        <v>57</v>
      </c>
      <c r="F396" s="16" t="s">
        <v>38</v>
      </c>
      <c r="G396" s="16">
        <v>1112</v>
      </c>
      <c r="H396" s="16">
        <v>3480</v>
      </c>
      <c r="I396" s="17" t="s">
        <v>62</v>
      </c>
      <c r="J396" s="18">
        <v>23704280</v>
      </c>
      <c r="K396" s="19">
        <v>23704280</v>
      </c>
      <c r="L396" s="19">
        <v>0</v>
      </c>
      <c r="M396" s="19">
        <v>0</v>
      </c>
      <c r="N396" s="19">
        <v>23704280</v>
      </c>
      <c r="O396" s="19">
        <v>0</v>
      </c>
      <c r="P396" s="19">
        <v>22022908</v>
      </c>
      <c r="Q396" s="19">
        <v>0</v>
      </c>
      <c r="R396" s="19">
        <v>1681372</v>
      </c>
      <c r="S396" s="19">
        <v>1681372</v>
      </c>
      <c r="T396" s="19">
        <v>0</v>
      </c>
      <c r="U396" s="19">
        <v>0</v>
      </c>
      <c r="V396" s="19">
        <v>0</v>
      </c>
      <c r="W396" s="19">
        <v>0</v>
      </c>
      <c r="X396" s="20">
        <f t="shared" si="63"/>
        <v>7.0931156736251846E-2</v>
      </c>
      <c r="Y396" s="20">
        <f t="shared" si="64"/>
        <v>0.92906884326374817</v>
      </c>
      <c r="Z396" s="21">
        <f t="shared" si="65"/>
        <v>1</v>
      </c>
    </row>
    <row r="397" spans="1:26" ht="90" outlineLevel="4" x14ac:dyDescent="0.25">
      <c r="A397" s="15" t="s">
        <v>321</v>
      </c>
      <c r="B397" s="16" t="s">
        <v>35</v>
      </c>
      <c r="C397" s="16" t="s">
        <v>36</v>
      </c>
      <c r="D397" s="16" t="s">
        <v>63</v>
      </c>
      <c r="E397" s="16" t="s">
        <v>57</v>
      </c>
      <c r="F397" s="16" t="s">
        <v>38</v>
      </c>
      <c r="G397" s="16">
        <v>1112</v>
      </c>
      <c r="H397" s="16">
        <v>3480</v>
      </c>
      <c r="I397" s="17" t="s">
        <v>240</v>
      </c>
      <c r="J397" s="18">
        <v>19124000</v>
      </c>
      <c r="K397" s="19">
        <v>19124000</v>
      </c>
      <c r="L397" s="19">
        <v>0</v>
      </c>
      <c r="M397" s="19">
        <v>0</v>
      </c>
      <c r="N397" s="19">
        <v>19124000</v>
      </c>
      <c r="O397" s="19">
        <v>0</v>
      </c>
      <c r="P397" s="19">
        <v>16256296</v>
      </c>
      <c r="Q397" s="19">
        <v>0</v>
      </c>
      <c r="R397" s="19">
        <v>2867704</v>
      </c>
      <c r="S397" s="19">
        <v>2867704</v>
      </c>
      <c r="T397" s="19">
        <v>0</v>
      </c>
      <c r="U397" s="19">
        <v>0</v>
      </c>
      <c r="V397" s="19">
        <v>0</v>
      </c>
      <c r="W397" s="19">
        <v>0</v>
      </c>
      <c r="X397" s="20">
        <f t="shared" si="63"/>
        <v>0.14995314787701317</v>
      </c>
      <c r="Y397" s="20">
        <f t="shared" si="64"/>
        <v>0.85004685212298681</v>
      </c>
      <c r="Z397" s="21">
        <f t="shared" si="65"/>
        <v>1</v>
      </c>
    </row>
    <row r="398" spans="1:26" ht="90" outlineLevel="4" x14ac:dyDescent="0.25">
      <c r="A398" s="15" t="s">
        <v>321</v>
      </c>
      <c r="B398" s="16" t="s">
        <v>35</v>
      </c>
      <c r="C398" s="16" t="s">
        <v>36</v>
      </c>
      <c r="D398" s="16" t="s">
        <v>64</v>
      </c>
      <c r="E398" s="16" t="s">
        <v>57</v>
      </c>
      <c r="F398" s="16" t="s">
        <v>38</v>
      </c>
      <c r="G398" s="16">
        <v>1112</v>
      </c>
      <c r="H398" s="16">
        <v>3480</v>
      </c>
      <c r="I398" s="17" t="s">
        <v>241</v>
      </c>
      <c r="J398" s="18">
        <v>38248001</v>
      </c>
      <c r="K398" s="19">
        <v>38248001</v>
      </c>
      <c r="L398" s="19">
        <v>0</v>
      </c>
      <c r="M398" s="19">
        <v>0</v>
      </c>
      <c r="N398" s="19">
        <v>38248001</v>
      </c>
      <c r="O398" s="19">
        <v>0</v>
      </c>
      <c r="P398" s="19">
        <v>36814153</v>
      </c>
      <c r="Q398" s="19">
        <v>0</v>
      </c>
      <c r="R398" s="19">
        <v>1433848</v>
      </c>
      <c r="S398" s="19">
        <v>1433848</v>
      </c>
      <c r="T398" s="19">
        <v>0</v>
      </c>
      <c r="U398" s="19">
        <v>0</v>
      </c>
      <c r="V398" s="19">
        <v>0</v>
      </c>
      <c r="W398" s="19">
        <v>0</v>
      </c>
      <c r="X398" s="20">
        <f t="shared" si="63"/>
        <v>3.7488181408487205E-2</v>
      </c>
      <c r="Y398" s="20">
        <f t="shared" si="64"/>
        <v>0.9625118185915128</v>
      </c>
      <c r="Z398" s="21">
        <f t="shared" si="65"/>
        <v>1</v>
      </c>
    </row>
    <row r="399" spans="1:26" ht="60" outlineLevel="4" x14ac:dyDescent="0.25">
      <c r="A399" s="15" t="s">
        <v>321</v>
      </c>
      <c r="B399" s="16" t="s">
        <v>35</v>
      </c>
      <c r="C399" s="16" t="s">
        <v>36</v>
      </c>
      <c r="D399" s="16" t="s">
        <v>65</v>
      </c>
      <c r="E399" s="16" t="s">
        <v>57</v>
      </c>
      <c r="F399" s="16" t="s">
        <v>38</v>
      </c>
      <c r="G399" s="16">
        <v>1112</v>
      </c>
      <c r="H399" s="16">
        <v>3480</v>
      </c>
      <c r="I399" s="17" t="s">
        <v>322</v>
      </c>
      <c r="J399" s="18">
        <v>55581071</v>
      </c>
      <c r="K399" s="19">
        <v>55581071</v>
      </c>
      <c r="L399" s="19">
        <v>0</v>
      </c>
      <c r="M399" s="19">
        <v>0</v>
      </c>
      <c r="N399" s="19">
        <v>55581071</v>
      </c>
      <c r="O399" s="19">
        <v>0</v>
      </c>
      <c r="P399" s="19">
        <v>55581071</v>
      </c>
      <c r="Q399" s="19">
        <v>0</v>
      </c>
      <c r="R399" s="19">
        <v>0</v>
      </c>
      <c r="S399" s="19">
        <v>0</v>
      </c>
      <c r="T399" s="19">
        <v>0</v>
      </c>
      <c r="U399" s="19">
        <v>0</v>
      </c>
      <c r="V399" s="19">
        <v>0</v>
      </c>
      <c r="W399" s="19">
        <v>0</v>
      </c>
      <c r="X399" s="20">
        <f t="shared" si="63"/>
        <v>0</v>
      </c>
      <c r="Y399" s="20">
        <f t="shared" si="64"/>
        <v>1</v>
      </c>
      <c r="Z399" s="21">
        <f t="shared" si="65"/>
        <v>1</v>
      </c>
    </row>
    <row r="400" spans="1:26" outlineLevel="3" x14ac:dyDescent="0.25">
      <c r="A400" s="22"/>
      <c r="B400" s="23"/>
      <c r="C400" s="23" t="s">
        <v>67</v>
      </c>
      <c r="D400" s="23"/>
      <c r="E400" s="23"/>
      <c r="F400" s="23"/>
      <c r="G400" s="23"/>
      <c r="H400" s="23"/>
      <c r="I400" s="24"/>
      <c r="J400" s="25">
        <f t="shared" ref="J400:W400" si="66">SUBTOTAL(9,J386:J399)</f>
        <v>1630208442</v>
      </c>
      <c r="K400" s="26">
        <f t="shared" si="66"/>
        <v>1630208442</v>
      </c>
      <c r="L400" s="26">
        <f t="shared" si="66"/>
        <v>0</v>
      </c>
      <c r="M400" s="26">
        <f t="shared" si="66"/>
        <v>0</v>
      </c>
      <c r="N400" s="26">
        <f t="shared" si="66"/>
        <v>1630208442</v>
      </c>
      <c r="O400" s="26">
        <f t="shared" si="66"/>
        <v>0</v>
      </c>
      <c r="P400" s="26">
        <f t="shared" si="66"/>
        <v>245660392</v>
      </c>
      <c r="Q400" s="26">
        <f t="shared" si="66"/>
        <v>0</v>
      </c>
      <c r="R400" s="26">
        <f t="shared" si="66"/>
        <v>199324275.13999999</v>
      </c>
      <c r="S400" s="26">
        <f t="shared" si="66"/>
        <v>199324275.13999999</v>
      </c>
      <c r="T400" s="26">
        <f t="shared" si="66"/>
        <v>1185223774.8599999</v>
      </c>
      <c r="U400" s="26">
        <f t="shared" si="66"/>
        <v>1185223774.8599999</v>
      </c>
      <c r="V400" s="26">
        <f t="shared" si="66"/>
        <v>0</v>
      </c>
      <c r="W400" s="26">
        <f t="shared" si="66"/>
        <v>1185223774.8599999</v>
      </c>
      <c r="X400" s="27">
        <f t="shared" si="63"/>
        <v>0.12226919576950637</v>
      </c>
      <c r="Y400" s="27">
        <f t="shared" si="64"/>
        <v>0.15069262658130683</v>
      </c>
      <c r="Z400" s="28">
        <f t="shared" si="65"/>
        <v>0.27296182235081323</v>
      </c>
    </row>
    <row r="401" spans="1:26" outlineLevel="4" x14ac:dyDescent="0.25">
      <c r="A401" s="15" t="s">
        <v>321</v>
      </c>
      <c r="B401" s="16" t="s">
        <v>35</v>
      </c>
      <c r="C401" s="16" t="s">
        <v>68</v>
      </c>
      <c r="D401" s="16" t="s">
        <v>71</v>
      </c>
      <c r="E401" s="16"/>
      <c r="F401" s="16" t="s">
        <v>38</v>
      </c>
      <c r="G401" s="16">
        <v>1120</v>
      </c>
      <c r="H401" s="16">
        <v>3480</v>
      </c>
      <c r="I401" s="17" t="s">
        <v>323</v>
      </c>
      <c r="J401" s="18">
        <v>0</v>
      </c>
      <c r="K401" s="19">
        <v>0</v>
      </c>
      <c r="L401" s="19"/>
      <c r="M401" s="19">
        <v>136917</v>
      </c>
      <c r="N401" s="19">
        <v>136917</v>
      </c>
      <c r="O401" s="19">
        <v>0</v>
      </c>
      <c r="P401" s="19">
        <v>136917</v>
      </c>
      <c r="Q401" s="19">
        <v>0</v>
      </c>
      <c r="R401" s="19">
        <v>0</v>
      </c>
      <c r="S401" s="19">
        <v>0</v>
      </c>
      <c r="T401" s="19">
        <v>-136917</v>
      </c>
      <c r="U401" s="19">
        <v>-136917</v>
      </c>
      <c r="V401" s="19">
        <v>0</v>
      </c>
      <c r="W401" s="19">
        <v>0</v>
      </c>
      <c r="X401" s="20">
        <f t="shared" si="63"/>
        <v>0</v>
      </c>
      <c r="Y401" s="20">
        <f t="shared" si="64"/>
        <v>1</v>
      </c>
      <c r="Z401" s="21">
        <f t="shared" si="65"/>
        <v>1</v>
      </c>
    </row>
    <row r="402" spans="1:26" outlineLevel="4" x14ac:dyDescent="0.25">
      <c r="A402" s="15" t="s">
        <v>321</v>
      </c>
      <c r="B402" s="16" t="s">
        <v>35</v>
      </c>
      <c r="C402" s="16" t="s">
        <v>68</v>
      </c>
      <c r="D402" s="16" t="s">
        <v>75</v>
      </c>
      <c r="E402" s="16"/>
      <c r="F402" s="16" t="s">
        <v>38</v>
      </c>
      <c r="G402" s="16">
        <v>1120</v>
      </c>
      <c r="H402" s="16">
        <v>3480</v>
      </c>
      <c r="I402" s="17" t="s">
        <v>76</v>
      </c>
      <c r="J402" s="18">
        <v>1589150500</v>
      </c>
      <c r="K402" s="19">
        <v>1589150500</v>
      </c>
      <c r="L402" s="19"/>
      <c r="M402" s="19">
        <v>-136917</v>
      </c>
      <c r="N402" s="19">
        <v>1589013583</v>
      </c>
      <c r="O402" s="19">
        <v>0</v>
      </c>
      <c r="P402" s="19">
        <v>6136541.0700000003</v>
      </c>
      <c r="Q402" s="19">
        <v>0</v>
      </c>
      <c r="R402" s="19">
        <v>0</v>
      </c>
      <c r="S402" s="19">
        <v>0</v>
      </c>
      <c r="T402" s="19">
        <v>46926541.93</v>
      </c>
      <c r="U402" s="19">
        <v>1583013958.9300001</v>
      </c>
      <c r="V402" s="19">
        <v>0</v>
      </c>
      <c r="W402" s="19">
        <v>1582877041.9300001</v>
      </c>
      <c r="X402" s="20">
        <f t="shared" si="63"/>
        <v>0</v>
      </c>
      <c r="Y402" s="20">
        <f t="shared" si="64"/>
        <v>3.8618556415448845E-3</v>
      </c>
      <c r="Z402" s="21">
        <f t="shared" si="65"/>
        <v>3.8618556415448845E-3</v>
      </c>
    </row>
    <row r="403" spans="1:26" ht="30" outlineLevel="4" x14ac:dyDescent="0.25">
      <c r="A403" s="15" t="s">
        <v>321</v>
      </c>
      <c r="B403" s="16" t="s">
        <v>35</v>
      </c>
      <c r="C403" s="16" t="s">
        <v>68</v>
      </c>
      <c r="D403" s="16" t="s">
        <v>77</v>
      </c>
      <c r="E403" s="16"/>
      <c r="F403" s="16" t="s">
        <v>38</v>
      </c>
      <c r="G403" s="16">
        <v>1120</v>
      </c>
      <c r="H403" s="16">
        <v>3480</v>
      </c>
      <c r="I403" s="17" t="s">
        <v>78</v>
      </c>
      <c r="J403" s="18">
        <v>220000000</v>
      </c>
      <c r="K403" s="19">
        <v>220000000</v>
      </c>
      <c r="L403" s="19">
        <v>0</v>
      </c>
      <c r="M403" s="19">
        <v>0</v>
      </c>
      <c r="N403" s="19">
        <v>220000000</v>
      </c>
      <c r="O403" s="19">
        <v>0</v>
      </c>
      <c r="P403" s="19">
        <v>0</v>
      </c>
      <c r="Q403" s="19">
        <v>0</v>
      </c>
      <c r="R403" s="19">
        <v>0</v>
      </c>
      <c r="S403" s="19">
        <v>0</v>
      </c>
      <c r="T403" s="19">
        <v>0</v>
      </c>
      <c r="U403" s="19">
        <v>220000000</v>
      </c>
      <c r="V403" s="19">
        <v>0</v>
      </c>
      <c r="W403" s="19">
        <v>220000000</v>
      </c>
      <c r="X403" s="20">
        <f t="shared" si="63"/>
        <v>0</v>
      </c>
      <c r="Y403" s="20">
        <f t="shared" si="64"/>
        <v>0</v>
      </c>
      <c r="Z403" s="21">
        <f t="shared" si="65"/>
        <v>0</v>
      </c>
    </row>
    <row r="404" spans="1:26" ht="345" outlineLevel="4" x14ac:dyDescent="0.25">
      <c r="A404" s="15" t="s">
        <v>321</v>
      </c>
      <c r="B404" s="16" t="s">
        <v>35</v>
      </c>
      <c r="C404" s="16" t="s">
        <v>68</v>
      </c>
      <c r="D404" s="16" t="s">
        <v>184</v>
      </c>
      <c r="E404" s="16"/>
      <c r="F404" s="16" t="s">
        <v>38</v>
      </c>
      <c r="G404" s="16">
        <v>1120</v>
      </c>
      <c r="H404" s="16">
        <v>3480</v>
      </c>
      <c r="I404" s="17" t="s">
        <v>324</v>
      </c>
      <c r="J404" s="18">
        <v>1284333170</v>
      </c>
      <c r="K404" s="19">
        <v>1284333170</v>
      </c>
      <c r="L404" s="19">
        <v>0</v>
      </c>
      <c r="M404" s="19">
        <v>0</v>
      </c>
      <c r="N404" s="19">
        <v>1284333170</v>
      </c>
      <c r="O404" s="19">
        <v>0</v>
      </c>
      <c r="P404" s="19">
        <v>2980770</v>
      </c>
      <c r="Q404" s="19">
        <v>13986000</v>
      </c>
      <c r="R404" s="19">
        <v>0</v>
      </c>
      <c r="S404" s="19">
        <v>0</v>
      </c>
      <c r="T404" s="19">
        <v>1092070124</v>
      </c>
      <c r="U404" s="19">
        <v>1267366400</v>
      </c>
      <c r="V404" s="19">
        <v>0</v>
      </c>
      <c r="W404" s="19">
        <v>1267366400</v>
      </c>
      <c r="X404" s="20">
        <f t="shared" si="63"/>
        <v>0</v>
      </c>
      <c r="Y404" s="20">
        <f t="shared" si="64"/>
        <v>1.3210567472924491E-2</v>
      </c>
      <c r="Z404" s="21">
        <f t="shared" si="65"/>
        <v>1.3210567472924491E-2</v>
      </c>
    </row>
    <row r="405" spans="1:26" outlineLevel="4" x14ac:dyDescent="0.25">
      <c r="A405" s="15" t="s">
        <v>321</v>
      </c>
      <c r="B405" s="16" t="s">
        <v>35</v>
      </c>
      <c r="C405" s="16" t="s">
        <v>68</v>
      </c>
      <c r="D405" s="16" t="s">
        <v>325</v>
      </c>
      <c r="E405" s="16"/>
      <c r="F405" s="16" t="s">
        <v>38</v>
      </c>
      <c r="G405" s="16">
        <v>1120</v>
      </c>
      <c r="H405" s="16">
        <v>3480</v>
      </c>
      <c r="I405" s="17" t="s">
        <v>326</v>
      </c>
      <c r="J405" s="18">
        <v>1908755</v>
      </c>
      <c r="K405" s="19">
        <v>1908755</v>
      </c>
      <c r="L405" s="19">
        <v>0</v>
      </c>
      <c r="M405" s="19">
        <v>0</v>
      </c>
      <c r="N405" s="19">
        <v>1908755</v>
      </c>
      <c r="O405" s="19">
        <v>0</v>
      </c>
      <c r="P405" s="19">
        <v>1649975</v>
      </c>
      <c r="Q405" s="19">
        <v>0</v>
      </c>
      <c r="R405" s="19">
        <v>0</v>
      </c>
      <c r="S405" s="19">
        <v>0</v>
      </c>
      <c r="T405" s="19">
        <v>0</v>
      </c>
      <c r="U405" s="19">
        <v>258780</v>
      </c>
      <c r="V405" s="19">
        <v>0</v>
      </c>
      <c r="W405" s="19">
        <v>258780</v>
      </c>
      <c r="X405" s="20">
        <f t="shared" si="63"/>
        <v>0</v>
      </c>
      <c r="Y405" s="20">
        <f t="shared" si="64"/>
        <v>0.86442471663466502</v>
      </c>
      <c r="Z405" s="21">
        <f t="shared" si="65"/>
        <v>0.86442471663466502</v>
      </c>
    </row>
    <row r="406" spans="1:26" outlineLevel="4" x14ac:dyDescent="0.25">
      <c r="A406" s="15" t="s">
        <v>321</v>
      </c>
      <c r="B406" s="16" t="s">
        <v>35</v>
      </c>
      <c r="C406" s="16" t="s">
        <v>68</v>
      </c>
      <c r="D406" s="16" t="s">
        <v>85</v>
      </c>
      <c r="E406" s="16"/>
      <c r="F406" s="16" t="s">
        <v>38</v>
      </c>
      <c r="G406" s="16">
        <v>1120</v>
      </c>
      <c r="H406" s="16">
        <v>3480</v>
      </c>
      <c r="I406" s="17" t="s">
        <v>86</v>
      </c>
      <c r="J406" s="18">
        <v>16355620</v>
      </c>
      <c r="K406" s="19">
        <v>16355620</v>
      </c>
      <c r="L406" s="19">
        <v>0</v>
      </c>
      <c r="M406" s="19">
        <v>0</v>
      </c>
      <c r="N406" s="19">
        <v>16355620</v>
      </c>
      <c r="O406" s="19">
        <v>0</v>
      </c>
      <c r="P406" s="19">
        <v>8644245</v>
      </c>
      <c r="Q406" s="19">
        <v>0</v>
      </c>
      <c r="R406" s="19">
        <v>0</v>
      </c>
      <c r="S406" s="19">
        <v>0</v>
      </c>
      <c r="T406" s="19">
        <v>0</v>
      </c>
      <c r="U406" s="19">
        <v>7711375</v>
      </c>
      <c r="V406" s="19">
        <v>0</v>
      </c>
      <c r="W406" s="19">
        <v>7711375</v>
      </c>
      <c r="X406" s="20">
        <f t="shared" si="63"/>
        <v>0</v>
      </c>
      <c r="Y406" s="20">
        <f t="shared" si="64"/>
        <v>0.52851833192505082</v>
      </c>
      <c r="Z406" s="21">
        <f t="shared" si="65"/>
        <v>0.52851833192505082</v>
      </c>
    </row>
    <row r="407" spans="1:26" ht="45" outlineLevel="4" x14ac:dyDescent="0.25">
      <c r="A407" s="15" t="s">
        <v>321</v>
      </c>
      <c r="B407" s="16" t="s">
        <v>35</v>
      </c>
      <c r="C407" s="16" t="s">
        <v>68</v>
      </c>
      <c r="D407" s="16" t="s">
        <v>89</v>
      </c>
      <c r="E407" s="16"/>
      <c r="F407" s="16" t="s">
        <v>38</v>
      </c>
      <c r="G407" s="16">
        <v>1120</v>
      </c>
      <c r="H407" s="16">
        <v>3480</v>
      </c>
      <c r="I407" s="17" t="s">
        <v>90</v>
      </c>
      <c r="J407" s="18">
        <v>61035601</v>
      </c>
      <c r="K407" s="19">
        <v>61035601</v>
      </c>
      <c r="L407" s="19">
        <v>0</v>
      </c>
      <c r="M407" s="19">
        <v>0</v>
      </c>
      <c r="N407" s="19">
        <v>61035601</v>
      </c>
      <c r="O407" s="19">
        <v>0</v>
      </c>
      <c r="P407" s="19">
        <v>0</v>
      </c>
      <c r="Q407" s="19">
        <v>0</v>
      </c>
      <c r="R407" s="19">
        <v>0</v>
      </c>
      <c r="S407" s="19">
        <v>0</v>
      </c>
      <c r="T407" s="19">
        <v>52760669</v>
      </c>
      <c r="U407" s="19">
        <v>61035601</v>
      </c>
      <c r="V407" s="19">
        <v>0</v>
      </c>
      <c r="W407" s="19">
        <v>61035601</v>
      </c>
      <c r="X407" s="20">
        <f t="shared" si="63"/>
        <v>0</v>
      </c>
      <c r="Y407" s="20">
        <f t="shared" si="64"/>
        <v>0</v>
      </c>
      <c r="Z407" s="21">
        <f t="shared" si="65"/>
        <v>0</v>
      </c>
    </row>
    <row r="408" spans="1:26" outlineLevel="3" x14ac:dyDescent="0.25">
      <c r="A408" s="22"/>
      <c r="B408" s="23"/>
      <c r="C408" s="23" t="s">
        <v>91</v>
      </c>
      <c r="D408" s="23"/>
      <c r="E408" s="23"/>
      <c r="F408" s="23"/>
      <c r="G408" s="23"/>
      <c r="H408" s="23"/>
      <c r="I408" s="24"/>
      <c r="J408" s="25">
        <f t="shared" ref="J408:W408" si="67">SUBTOTAL(9,J401:J407)</f>
        <v>3172783646</v>
      </c>
      <c r="K408" s="26">
        <f t="shared" si="67"/>
        <v>3172783646</v>
      </c>
      <c r="L408" s="26">
        <f t="shared" si="67"/>
        <v>0</v>
      </c>
      <c r="M408" s="26">
        <f t="shared" si="67"/>
        <v>0</v>
      </c>
      <c r="N408" s="26">
        <f t="shared" si="67"/>
        <v>3172783646</v>
      </c>
      <c r="O408" s="26">
        <f t="shared" si="67"/>
        <v>0</v>
      </c>
      <c r="P408" s="26">
        <f t="shared" si="67"/>
        <v>19548448.07</v>
      </c>
      <c r="Q408" s="26">
        <f t="shared" si="67"/>
        <v>13986000</v>
      </c>
      <c r="R408" s="26">
        <f t="shared" si="67"/>
        <v>0</v>
      </c>
      <c r="S408" s="26">
        <f t="shared" si="67"/>
        <v>0</v>
      </c>
      <c r="T408" s="26">
        <f t="shared" si="67"/>
        <v>1191620417.9300001</v>
      </c>
      <c r="U408" s="26">
        <f t="shared" si="67"/>
        <v>3139249197.9300003</v>
      </c>
      <c r="V408" s="26">
        <f t="shared" si="67"/>
        <v>0</v>
      </c>
      <c r="W408" s="26">
        <f t="shared" si="67"/>
        <v>3139249197.9300003</v>
      </c>
      <c r="X408" s="27">
        <f t="shared" si="63"/>
        <v>0</v>
      </c>
      <c r="Y408" s="27">
        <f t="shared" si="64"/>
        <v>1.0569409014786632E-2</v>
      </c>
      <c r="Z408" s="28">
        <f t="shared" si="65"/>
        <v>1.0569409014786632E-2</v>
      </c>
    </row>
    <row r="409" spans="1:26" ht="30" outlineLevel="4" x14ac:dyDescent="0.25">
      <c r="A409" s="15" t="s">
        <v>321</v>
      </c>
      <c r="B409" s="16" t="s">
        <v>35</v>
      </c>
      <c r="C409" s="16" t="s">
        <v>92</v>
      </c>
      <c r="D409" s="16" t="s">
        <v>93</v>
      </c>
      <c r="E409" s="16"/>
      <c r="F409" s="16" t="s">
        <v>38</v>
      </c>
      <c r="G409" s="16">
        <v>1120</v>
      </c>
      <c r="H409" s="16">
        <v>3480</v>
      </c>
      <c r="I409" s="17" t="s">
        <v>94</v>
      </c>
      <c r="J409" s="18">
        <v>230000</v>
      </c>
      <c r="K409" s="19">
        <v>230000</v>
      </c>
      <c r="L409" s="19">
        <v>0</v>
      </c>
      <c r="M409" s="19">
        <v>0</v>
      </c>
      <c r="N409" s="19">
        <v>230000</v>
      </c>
      <c r="O409" s="19">
        <v>0</v>
      </c>
      <c r="P409" s="19">
        <v>0</v>
      </c>
      <c r="Q409" s="19">
        <v>0</v>
      </c>
      <c r="R409" s="19">
        <v>0</v>
      </c>
      <c r="S409" s="19">
        <v>0</v>
      </c>
      <c r="T409" s="19">
        <v>198818</v>
      </c>
      <c r="U409" s="19">
        <v>230000</v>
      </c>
      <c r="V409" s="19">
        <v>0</v>
      </c>
      <c r="W409" s="19">
        <v>230000</v>
      </c>
      <c r="X409" s="20">
        <f t="shared" si="63"/>
        <v>0</v>
      </c>
      <c r="Y409" s="20">
        <f t="shared" si="64"/>
        <v>0</v>
      </c>
      <c r="Z409" s="21">
        <f t="shared" si="65"/>
        <v>0</v>
      </c>
    </row>
    <row r="410" spans="1:26" ht="30" outlineLevel="4" x14ac:dyDescent="0.25">
      <c r="A410" s="15" t="s">
        <v>321</v>
      </c>
      <c r="B410" s="16" t="s">
        <v>35</v>
      </c>
      <c r="C410" s="16" t="s">
        <v>92</v>
      </c>
      <c r="D410" s="16" t="s">
        <v>99</v>
      </c>
      <c r="E410" s="16"/>
      <c r="F410" s="16" t="s">
        <v>38</v>
      </c>
      <c r="G410" s="16">
        <v>1120</v>
      </c>
      <c r="H410" s="16">
        <v>3480</v>
      </c>
      <c r="I410" s="17" t="s">
        <v>100</v>
      </c>
      <c r="J410" s="18">
        <v>1574250</v>
      </c>
      <c r="K410" s="19">
        <v>1574250</v>
      </c>
      <c r="L410" s="19">
        <v>0</v>
      </c>
      <c r="M410" s="19">
        <v>0</v>
      </c>
      <c r="N410" s="19">
        <v>1574250</v>
      </c>
      <c r="O410" s="19">
        <v>0</v>
      </c>
      <c r="P410" s="19">
        <v>0</v>
      </c>
      <c r="Q410" s="19">
        <v>0</v>
      </c>
      <c r="R410" s="19">
        <v>0</v>
      </c>
      <c r="S410" s="19">
        <v>0</v>
      </c>
      <c r="T410" s="19">
        <v>1296637</v>
      </c>
      <c r="U410" s="19">
        <v>1574250</v>
      </c>
      <c r="V410" s="19">
        <v>0</v>
      </c>
      <c r="W410" s="19">
        <v>1574250</v>
      </c>
      <c r="X410" s="20">
        <f t="shared" si="63"/>
        <v>0</v>
      </c>
      <c r="Y410" s="20">
        <f t="shared" si="64"/>
        <v>0</v>
      </c>
      <c r="Z410" s="21">
        <f t="shared" si="65"/>
        <v>0</v>
      </c>
    </row>
    <row r="411" spans="1:26" ht="30" outlineLevel="4" x14ac:dyDescent="0.25">
      <c r="A411" s="15" t="s">
        <v>321</v>
      </c>
      <c r="B411" s="16" t="s">
        <v>35</v>
      </c>
      <c r="C411" s="16" t="s">
        <v>92</v>
      </c>
      <c r="D411" s="16" t="s">
        <v>101</v>
      </c>
      <c r="E411" s="16"/>
      <c r="F411" s="16" t="s">
        <v>38</v>
      </c>
      <c r="G411" s="16">
        <v>1120</v>
      </c>
      <c r="H411" s="16">
        <v>3480</v>
      </c>
      <c r="I411" s="17" t="s">
        <v>102</v>
      </c>
      <c r="J411" s="18">
        <v>22706842</v>
      </c>
      <c r="K411" s="19">
        <v>22706842</v>
      </c>
      <c r="L411" s="19">
        <v>0</v>
      </c>
      <c r="M411" s="19">
        <v>0</v>
      </c>
      <c r="N411" s="19">
        <v>22706842</v>
      </c>
      <c r="O411" s="19">
        <v>0</v>
      </c>
      <c r="P411" s="19">
        <v>0</v>
      </c>
      <c r="Q411" s="19">
        <v>0</v>
      </c>
      <c r="R411" s="19">
        <v>0</v>
      </c>
      <c r="S411" s="19">
        <v>0</v>
      </c>
      <c r="T411" s="19">
        <v>18791516</v>
      </c>
      <c r="U411" s="19">
        <v>22706842</v>
      </c>
      <c r="V411" s="19">
        <v>0</v>
      </c>
      <c r="W411" s="19">
        <v>22706842</v>
      </c>
      <c r="X411" s="20">
        <f t="shared" si="63"/>
        <v>0</v>
      </c>
      <c r="Y411" s="20">
        <f t="shared" si="64"/>
        <v>0</v>
      </c>
      <c r="Z411" s="21">
        <f t="shared" si="65"/>
        <v>0</v>
      </c>
    </row>
    <row r="412" spans="1:26" ht="30" outlineLevel="4" x14ac:dyDescent="0.25">
      <c r="A412" s="15" t="s">
        <v>321</v>
      </c>
      <c r="B412" s="16" t="s">
        <v>35</v>
      </c>
      <c r="C412" s="16" t="s">
        <v>92</v>
      </c>
      <c r="D412" s="16" t="s">
        <v>105</v>
      </c>
      <c r="E412" s="16"/>
      <c r="F412" s="16" t="s">
        <v>38</v>
      </c>
      <c r="G412" s="16">
        <v>1120</v>
      </c>
      <c r="H412" s="16">
        <v>3480</v>
      </c>
      <c r="I412" s="17" t="s">
        <v>106</v>
      </c>
      <c r="J412" s="18">
        <v>15281000</v>
      </c>
      <c r="K412" s="19">
        <v>15281000</v>
      </c>
      <c r="L412" s="19">
        <v>0</v>
      </c>
      <c r="M412" s="19">
        <v>0</v>
      </c>
      <c r="N412" s="19">
        <v>15281000</v>
      </c>
      <c r="O412" s="19">
        <v>0</v>
      </c>
      <c r="P412" s="19">
        <v>765008.21</v>
      </c>
      <c r="Q412" s="19">
        <v>0</v>
      </c>
      <c r="R412" s="19">
        <v>0</v>
      </c>
      <c r="S412" s="19">
        <v>0</v>
      </c>
      <c r="T412" s="19">
        <v>12444262.789999999</v>
      </c>
      <c r="U412" s="19">
        <v>14515991.789999999</v>
      </c>
      <c r="V412" s="19">
        <v>0</v>
      </c>
      <c r="W412" s="19">
        <v>14515991.789999999</v>
      </c>
      <c r="X412" s="20">
        <f t="shared" si="63"/>
        <v>0</v>
      </c>
      <c r="Y412" s="20">
        <f t="shared" si="64"/>
        <v>5.0062705974739871E-2</v>
      </c>
      <c r="Z412" s="21">
        <f t="shared" si="65"/>
        <v>5.0062705974739871E-2</v>
      </c>
    </row>
    <row r="413" spans="1:26" outlineLevel="4" x14ac:dyDescent="0.25">
      <c r="A413" s="15" t="s">
        <v>321</v>
      </c>
      <c r="B413" s="16" t="s">
        <v>35</v>
      </c>
      <c r="C413" s="16" t="s">
        <v>92</v>
      </c>
      <c r="D413" s="16" t="s">
        <v>107</v>
      </c>
      <c r="E413" s="16"/>
      <c r="F413" s="16" t="s">
        <v>38</v>
      </c>
      <c r="G413" s="16">
        <v>1120</v>
      </c>
      <c r="H413" s="16">
        <v>3480</v>
      </c>
      <c r="I413" s="17" t="s">
        <v>108</v>
      </c>
      <c r="J413" s="18">
        <v>1977120</v>
      </c>
      <c r="K413" s="19">
        <v>1977120</v>
      </c>
      <c r="L413" s="19">
        <v>0</v>
      </c>
      <c r="M413" s="19">
        <v>0</v>
      </c>
      <c r="N413" s="19">
        <v>1977120</v>
      </c>
      <c r="O413" s="19">
        <v>0</v>
      </c>
      <c r="P413" s="19">
        <v>24277.77</v>
      </c>
      <c r="Q413" s="19">
        <v>0</v>
      </c>
      <c r="R413" s="19">
        <v>0</v>
      </c>
      <c r="S413" s="19">
        <v>0</v>
      </c>
      <c r="T413" s="19">
        <v>1684793.23</v>
      </c>
      <c r="U413" s="19">
        <v>1952842.23</v>
      </c>
      <c r="V413" s="19">
        <v>0</v>
      </c>
      <c r="W413" s="19">
        <v>1952842.23</v>
      </c>
      <c r="X413" s="20">
        <f t="shared" si="63"/>
        <v>0</v>
      </c>
      <c r="Y413" s="20">
        <f t="shared" si="64"/>
        <v>1.2279360888565186E-2</v>
      </c>
      <c r="Z413" s="21">
        <f t="shared" si="65"/>
        <v>1.2279360888565186E-2</v>
      </c>
    </row>
    <row r="414" spans="1:26" outlineLevel="3" x14ac:dyDescent="0.25">
      <c r="A414" s="22"/>
      <c r="B414" s="23"/>
      <c r="C414" s="23" t="s">
        <v>109</v>
      </c>
      <c r="D414" s="23"/>
      <c r="E414" s="23"/>
      <c r="F414" s="23"/>
      <c r="G414" s="23"/>
      <c r="H414" s="23"/>
      <c r="I414" s="24"/>
      <c r="J414" s="25">
        <f t="shared" ref="J414:W414" si="68">SUBTOTAL(9,J409:J413)</f>
        <v>41769212</v>
      </c>
      <c r="K414" s="26">
        <f t="shared" si="68"/>
        <v>41769212</v>
      </c>
      <c r="L414" s="26">
        <f t="shared" si="68"/>
        <v>0</v>
      </c>
      <c r="M414" s="26">
        <f t="shared" si="68"/>
        <v>0</v>
      </c>
      <c r="N414" s="26">
        <f t="shared" si="68"/>
        <v>41769212</v>
      </c>
      <c r="O414" s="26">
        <f t="shared" si="68"/>
        <v>0</v>
      </c>
      <c r="P414" s="26">
        <f t="shared" si="68"/>
        <v>789285.98</v>
      </c>
      <c r="Q414" s="26">
        <f t="shared" si="68"/>
        <v>0</v>
      </c>
      <c r="R414" s="26">
        <f t="shared" si="68"/>
        <v>0</v>
      </c>
      <c r="S414" s="26">
        <f t="shared" si="68"/>
        <v>0</v>
      </c>
      <c r="T414" s="26">
        <f t="shared" si="68"/>
        <v>34416027.019999996</v>
      </c>
      <c r="U414" s="26">
        <f t="shared" si="68"/>
        <v>40979926.019999996</v>
      </c>
      <c r="V414" s="26">
        <f t="shared" si="68"/>
        <v>0</v>
      </c>
      <c r="W414" s="26">
        <f t="shared" si="68"/>
        <v>40979926.019999996</v>
      </c>
      <c r="X414" s="27">
        <f t="shared" si="63"/>
        <v>0</v>
      </c>
      <c r="Y414" s="27">
        <f t="shared" si="64"/>
        <v>1.8896357920278696E-2</v>
      </c>
      <c r="Z414" s="28">
        <f t="shared" si="65"/>
        <v>1.8896357920278696E-2</v>
      </c>
    </row>
    <row r="415" spans="1:26" outlineLevel="4" x14ac:dyDescent="0.25">
      <c r="A415" s="15" t="s">
        <v>321</v>
      </c>
      <c r="B415" s="16" t="s">
        <v>35</v>
      </c>
      <c r="C415" s="16" t="s">
        <v>110</v>
      </c>
      <c r="D415" s="16" t="s">
        <v>113</v>
      </c>
      <c r="E415" s="16"/>
      <c r="F415" s="16">
        <v>280</v>
      </c>
      <c r="G415" s="16">
        <v>2210</v>
      </c>
      <c r="H415" s="16">
        <v>3480</v>
      </c>
      <c r="I415" s="17" t="s">
        <v>114</v>
      </c>
      <c r="J415" s="18">
        <v>225135460</v>
      </c>
      <c r="K415" s="19">
        <v>225135460</v>
      </c>
      <c r="L415" s="19">
        <v>0</v>
      </c>
      <c r="M415" s="19">
        <v>0</v>
      </c>
      <c r="N415" s="19">
        <v>225135460</v>
      </c>
      <c r="O415" s="19">
        <v>0</v>
      </c>
      <c r="P415" s="19">
        <v>0</v>
      </c>
      <c r="Q415" s="19">
        <v>0</v>
      </c>
      <c r="R415" s="19">
        <v>0</v>
      </c>
      <c r="S415" s="19">
        <v>0</v>
      </c>
      <c r="T415" s="19">
        <v>0</v>
      </c>
      <c r="U415" s="19">
        <v>225135460</v>
      </c>
      <c r="V415" s="19">
        <v>0</v>
      </c>
      <c r="W415" s="19">
        <v>225135460</v>
      </c>
      <c r="X415" s="20">
        <f t="shared" si="63"/>
        <v>0</v>
      </c>
      <c r="Y415" s="20">
        <f t="shared" si="64"/>
        <v>0</v>
      </c>
      <c r="Z415" s="21">
        <f t="shared" si="65"/>
        <v>0</v>
      </c>
    </row>
    <row r="416" spans="1:26" outlineLevel="4" x14ac:dyDescent="0.25">
      <c r="A416" s="15" t="s">
        <v>321</v>
      </c>
      <c r="B416" s="16" t="s">
        <v>35</v>
      </c>
      <c r="C416" s="16" t="s">
        <v>110</v>
      </c>
      <c r="D416" s="16" t="s">
        <v>117</v>
      </c>
      <c r="E416" s="16"/>
      <c r="F416" s="16">
        <v>280</v>
      </c>
      <c r="G416" s="16">
        <v>2240</v>
      </c>
      <c r="H416" s="16">
        <v>3480</v>
      </c>
      <c r="I416" s="17" t="s">
        <v>118</v>
      </c>
      <c r="J416" s="18">
        <v>110226346</v>
      </c>
      <c r="K416" s="19">
        <v>110226346</v>
      </c>
      <c r="L416" s="19">
        <v>0</v>
      </c>
      <c r="M416" s="19">
        <v>0</v>
      </c>
      <c r="N416" s="19">
        <v>110226346</v>
      </c>
      <c r="O416" s="19">
        <v>0</v>
      </c>
      <c r="P416" s="19">
        <v>0</v>
      </c>
      <c r="Q416" s="19">
        <v>0</v>
      </c>
      <c r="R416" s="19">
        <v>0</v>
      </c>
      <c r="S416" s="19">
        <v>0</v>
      </c>
      <c r="T416" s="19">
        <v>13485734</v>
      </c>
      <c r="U416" s="19">
        <v>110226346</v>
      </c>
      <c r="V416" s="19">
        <v>0</v>
      </c>
      <c r="W416" s="19">
        <v>110226346</v>
      </c>
      <c r="X416" s="20">
        <f t="shared" si="63"/>
        <v>0</v>
      </c>
      <c r="Y416" s="20">
        <f t="shared" si="64"/>
        <v>0</v>
      </c>
      <c r="Z416" s="21">
        <f t="shared" si="65"/>
        <v>0</v>
      </c>
    </row>
    <row r="417" spans="1:26" outlineLevel="3" x14ac:dyDescent="0.25">
      <c r="A417" s="22"/>
      <c r="B417" s="23"/>
      <c r="C417" s="23" t="s">
        <v>119</v>
      </c>
      <c r="D417" s="23"/>
      <c r="E417" s="23"/>
      <c r="F417" s="23"/>
      <c r="G417" s="23"/>
      <c r="H417" s="23"/>
      <c r="I417" s="24"/>
      <c r="J417" s="25">
        <f t="shared" ref="J417:W417" si="69">SUBTOTAL(9,J415:J416)</f>
        <v>335361806</v>
      </c>
      <c r="K417" s="26">
        <f t="shared" si="69"/>
        <v>335361806</v>
      </c>
      <c r="L417" s="26">
        <f t="shared" si="69"/>
        <v>0</v>
      </c>
      <c r="M417" s="26">
        <f t="shared" si="69"/>
        <v>0</v>
      </c>
      <c r="N417" s="26">
        <f t="shared" si="69"/>
        <v>335361806</v>
      </c>
      <c r="O417" s="26">
        <f t="shared" si="69"/>
        <v>0</v>
      </c>
      <c r="P417" s="26">
        <f t="shared" si="69"/>
        <v>0</v>
      </c>
      <c r="Q417" s="26">
        <f t="shared" si="69"/>
        <v>0</v>
      </c>
      <c r="R417" s="26">
        <f t="shared" si="69"/>
        <v>0</v>
      </c>
      <c r="S417" s="26">
        <f t="shared" si="69"/>
        <v>0</v>
      </c>
      <c r="T417" s="26">
        <f t="shared" si="69"/>
        <v>13485734</v>
      </c>
      <c r="U417" s="26">
        <f t="shared" si="69"/>
        <v>335361806</v>
      </c>
      <c r="V417" s="26">
        <f t="shared" si="69"/>
        <v>0</v>
      </c>
      <c r="W417" s="26">
        <f t="shared" si="69"/>
        <v>335361806</v>
      </c>
      <c r="X417" s="27">
        <f t="shared" si="63"/>
        <v>0</v>
      </c>
      <c r="Y417" s="27">
        <f t="shared" si="64"/>
        <v>0</v>
      </c>
      <c r="Z417" s="28">
        <f t="shared" si="65"/>
        <v>0</v>
      </c>
    </row>
    <row r="418" spans="1:26" ht="120" outlineLevel="4" x14ac:dyDescent="0.25">
      <c r="A418" s="15" t="s">
        <v>321</v>
      </c>
      <c r="B418" s="16" t="s">
        <v>35</v>
      </c>
      <c r="C418" s="16" t="s">
        <v>120</v>
      </c>
      <c r="D418" s="16" t="s">
        <v>121</v>
      </c>
      <c r="E418" s="16" t="s">
        <v>57</v>
      </c>
      <c r="F418" s="16" t="s">
        <v>38</v>
      </c>
      <c r="G418" s="16">
        <v>1310</v>
      </c>
      <c r="H418" s="16">
        <v>3480</v>
      </c>
      <c r="I418" s="17" t="s">
        <v>122</v>
      </c>
      <c r="J418" s="18">
        <v>6463197</v>
      </c>
      <c r="K418" s="19">
        <v>6463197</v>
      </c>
      <c r="L418" s="19">
        <v>0</v>
      </c>
      <c r="M418" s="19">
        <v>0</v>
      </c>
      <c r="N418" s="19">
        <v>6463197</v>
      </c>
      <c r="O418" s="19">
        <v>0</v>
      </c>
      <c r="P418" s="19">
        <v>6012136.2400000002</v>
      </c>
      <c r="Q418" s="19">
        <v>0</v>
      </c>
      <c r="R418" s="19">
        <v>451060.76</v>
      </c>
      <c r="S418" s="19">
        <v>451060.76</v>
      </c>
      <c r="T418" s="19">
        <v>0</v>
      </c>
      <c r="U418" s="19">
        <v>0</v>
      </c>
      <c r="V418" s="19">
        <v>0</v>
      </c>
      <c r="W418" s="19">
        <v>-2.3283064365386963E-10</v>
      </c>
      <c r="X418" s="20">
        <f t="shared" si="63"/>
        <v>6.9789109012149866E-2</v>
      </c>
      <c r="Y418" s="20">
        <f t="shared" si="64"/>
        <v>0.93021089098785015</v>
      </c>
      <c r="Z418" s="21">
        <f t="shared" si="65"/>
        <v>1</v>
      </c>
    </row>
    <row r="419" spans="1:26" ht="120" outlineLevel="4" x14ac:dyDescent="0.25">
      <c r="A419" s="15" t="s">
        <v>321</v>
      </c>
      <c r="B419" s="16" t="s">
        <v>35</v>
      </c>
      <c r="C419" s="16" t="s">
        <v>120</v>
      </c>
      <c r="D419" s="16" t="s">
        <v>121</v>
      </c>
      <c r="E419" s="16" t="s">
        <v>123</v>
      </c>
      <c r="F419" s="16" t="s">
        <v>38</v>
      </c>
      <c r="G419" s="16">
        <v>1310</v>
      </c>
      <c r="H419" s="16">
        <v>3480</v>
      </c>
      <c r="I419" s="17" t="s">
        <v>248</v>
      </c>
      <c r="J419" s="18">
        <v>3235849</v>
      </c>
      <c r="K419" s="19">
        <v>3235849</v>
      </c>
      <c r="L419" s="19">
        <v>0</v>
      </c>
      <c r="M419" s="19">
        <v>0</v>
      </c>
      <c r="N419" s="19">
        <v>3235849</v>
      </c>
      <c r="O419" s="19">
        <v>0</v>
      </c>
      <c r="P419" s="19">
        <v>2996873.76</v>
      </c>
      <c r="Q419" s="19">
        <v>0</v>
      </c>
      <c r="R419" s="19">
        <v>238975.24</v>
      </c>
      <c r="S419" s="19">
        <v>238975.24</v>
      </c>
      <c r="T419" s="19">
        <v>0</v>
      </c>
      <c r="U419" s="19">
        <v>0</v>
      </c>
      <c r="V419" s="19">
        <v>0</v>
      </c>
      <c r="W419" s="19">
        <v>2.3283064365386963E-10</v>
      </c>
      <c r="X419" s="20">
        <f t="shared" si="63"/>
        <v>7.3852407822491098E-2</v>
      </c>
      <c r="Y419" s="20">
        <f t="shared" si="64"/>
        <v>0.92614759217750886</v>
      </c>
      <c r="Z419" s="21">
        <f t="shared" si="65"/>
        <v>1</v>
      </c>
    </row>
    <row r="420" spans="1:26" ht="75" outlineLevel="4" x14ac:dyDescent="0.25">
      <c r="A420" s="15" t="s">
        <v>321</v>
      </c>
      <c r="B420" s="16" t="s">
        <v>35</v>
      </c>
      <c r="C420" s="16" t="s">
        <v>120</v>
      </c>
      <c r="D420" s="16" t="s">
        <v>121</v>
      </c>
      <c r="E420" s="16" t="s">
        <v>124</v>
      </c>
      <c r="F420" s="16" t="s">
        <v>38</v>
      </c>
      <c r="G420" s="16">
        <v>1310</v>
      </c>
      <c r="H420" s="16">
        <v>3480</v>
      </c>
      <c r="I420" s="17" t="s">
        <v>327</v>
      </c>
      <c r="J420" s="18">
        <v>11610268</v>
      </c>
      <c r="K420" s="19">
        <v>11610268</v>
      </c>
      <c r="L420" s="19">
        <v>0</v>
      </c>
      <c r="M420" s="19">
        <v>0</v>
      </c>
      <c r="N420" s="19">
        <v>11610268</v>
      </c>
      <c r="O420" s="19">
        <v>0</v>
      </c>
      <c r="P420" s="19">
        <v>11610268</v>
      </c>
      <c r="Q420" s="19">
        <v>0</v>
      </c>
      <c r="R420" s="19">
        <v>0</v>
      </c>
      <c r="S420" s="19">
        <v>0</v>
      </c>
      <c r="T420" s="19">
        <v>0</v>
      </c>
      <c r="U420" s="19">
        <v>0</v>
      </c>
      <c r="V420" s="19">
        <v>0</v>
      </c>
      <c r="W420" s="19">
        <v>0</v>
      </c>
      <c r="X420" s="20">
        <f t="shared" si="63"/>
        <v>0</v>
      </c>
      <c r="Y420" s="20">
        <f t="shared" si="64"/>
        <v>1</v>
      </c>
      <c r="Z420" s="21">
        <f t="shared" si="65"/>
        <v>1</v>
      </c>
    </row>
    <row r="421" spans="1:26" ht="45" outlineLevel="4" x14ac:dyDescent="0.25">
      <c r="A421" s="15" t="s">
        <v>321</v>
      </c>
      <c r="B421" s="16" t="s">
        <v>35</v>
      </c>
      <c r="C421" s="16" t="s">
        <v>120</v>
      </c>
      <c r="D421" s="16" t="s">
        <v>144</v>
      </c>
      <c r="E421" s="16"/>
      <c r="F421" s="16" t="s">
        <v>38</v>
      </c>
      <c r="G421" s="16">
        <v>1320</v>
      </c>
      <c r="H421" s="16">
        <v>3480</v>
      </c>
      <c r="I421" s="17" t="s">
        <v>145</v>
      </c>
      <c r="J421" s="18">
        <v>24570438</v>
      </c>
      <c r="K421" s="19">
        <v>24570438</v>
      </c>
      <c r="L421" s="19">
        <v>0</v>
      </c>
      <c r="M421" s="19">
        <v>0</v>
      </c>
      <c r="N421" s="19">
        <v>24570438</v>
      </c>
      <c r="O421" s="19">
        <v>0</v>
      </c>
      <c r="P421" s="19">
        <v>0</v>
      </c>
      <c r="Q421" s="19">
        <v>0</v>
      </c>
      <c r="R421" s="19">
        <v>0</v>
      </c>
      <c r="S421" s="19">
        <v>0</v>
      </c>
      <c r="T421" s="19">
        <v>24570438</v>
      </c>
      <c r="U421" s="19">
        <v>24570438</v>
      </c>
      <c r="V421" s="19">
        <v>0</v>
      </c>
      <c r="W421" s="19">
        <v>24570438</v>
      </c>
      <c r="X421" s="20">
        <f t="shared" si="63"/>
        <v>0</v>
      </c>
      <c r="Y421" s="20">
        <f t="shared" si="64"/>
        <v>0</v>
      </c>
      <c r="Z421" s="21">
        <f t="shared" si="65"/>
        <v>0</v>
      </c>
    </row>
    <row r="422" spans="1:26" ht="240" outlineLevel="4" x14ac:dyDescent="0.25">
      <c r="A422" s="15" t="s">
        <v>321</v>
      </c>
      <c r="B422" s="16" t="s">
        <v>35</v>
      </c>
      <c r="C422" s="16" t="s">
        <v>120</v>
      </c>
      <c r="D422" s="16" t="s">
        <v>264</v>
      </c>
      <c r="E422" s="16" t="s">
        <v>57</v>
      </c>
      <c r="F422" s="16" t="s">
        <v>38</v>
      </c>
      <c r="G422" s="16">
        <v>1320</v>
      </c>
      <c r="H422" s="16">
        <v>3480</v>
      </c>
      <c r="I422" s="17" t="s">
        <v>328</v>
      </c>
      <c r="J422" s="18">
        <v>20000000</v>
      </c>
      <c r="K422" s="19">
        <v>20000000</v>
      </c>
      <c r="L422" s="19">
        <v>0</v>
      </c>
      <c r="M422" s="19">
        <v>0</v>
      </c>
      <c r="N422" s="19">
        <v>20000000</v>
      </c>
      <c r="O422" s="19">
        <v>0</v>
      </c>
      <c r="P422" s="19">
        <v>8644245</v>
      </c>
      <c r="Q422" s="19">
        <v>0</v>
      </c>
      <c r="R422" s="19">
        <v>0</v>
      </c>
      <c r="S422" s="19">
        <v>0</v>
      </c>
      <c r="T422" s="19">
        <v>0</v>
      </c>
      <c r="U422" s="19">
        <v>11355755</v>
      </c>
      <c r="V422" s="19">
        <v>0</v>
      </c>
      <c r="W422" s="19">
        <v>11355755</v>
      </c>
      <c r="X422" s="20">
        <f t="shared" si="63"/>
        <v>0</v>
      </c>
      <c r="Y422" s="20">
        <f t="shared" si="64"/>
        <v>0.43221225000000002</v>
      </c>
      <c r="Z422" s="21">
        <f t="shared" si="65"/>
        <v>0.43221225000000002</v>
      </c>
    </row>
    <row r="423" spans="1:26" outlineLevel="3" x14ac:dyDescent="0.25">
      <c r="A423" s="22"/>
      <c r="B423" s="23"/>
      <c r="C423" s="23" t="s">
        <v>166</v>
      </c>
      <c r="D423" s="23"/>
      <c r="E423" s="23"/>
      <c r="F423" s="23"/>
      <c r="G423" s="23"/>
      <c r="H423" s="23"/>
      <c r="I423" s="24"/>
      <c r="J423" s="25">
        <f t="shared" ref="J423:W423" si="70">SUBTOTAL(9,J418:J422)</f>
        <v>65879752</v>
      </c>
      <c r="K423" s="26">
        <f t="shared" si="70"/>
        <v>65879752</v>
      </c>
      <c r="L423" s="26">
        <f t="shared" si="70"/>
        <v>0</v>
      </c>
      <c r="M423" s="26">
        <f t="shared" si="70"/>
        <v>0</v>
      </c>
      <c r="N423" s="26">
        <f t="shared" si="70"/>
        <v>65879752</v>
      </c>
      <c r="O423" s="26">
        <f t="shared" si="70"/>
        <v>0</v>
      </c>
      <c r="P423" s="26">
        <f t="shared" si="70"/>
        <v>29263523</v>
      </c>
      <c r="Q423" s="26">
        <f t="shared" si="70"/>
        <v>0</v>
      </c>
      <c r="R423" s="26">
        <f t="shared" si="70"/>
        <v>690036</v>
      </c>
      <c r="S423" s="26">
        <f t="shared" si="70"/>
        <v>690036</v>
      </c>
      <c r="T423" s="26">
        <f t="shared" si="70"/>
        <v>24570438</v>
      </c>
      <c r="U423" s="26">
        <f t="shared" si="70"/>
        <v>35926193</v>
      </c>
      <c r="V423" s="26">
        <f t="shared" si="70"/>
        <v>0</v>
      </c>
      <c r="W423" s="26">
        <f t="shared" si="70"/>
        <v>35926193</v>
      </c>
      <c r="X423" s="27">
        <f t="shared" si="63"/>
        <v>1.0474174219720803E-2</v>
      </c>
      <c r="Y423" s="27">
        <f t="shared" si="64"/>
        <v>0.44419601033106498</v>
      </c>
      <c r="Z423" s="28">
        <f t="shared" si="65"/>
        <v>0.45467018455078578</v>
      </c>
    </row>
    <row r="424" spans="1:26" outlineLevel="1" x14ac:dyDescent="0.25">
      <c r="A424" s="22" t="s">
        <v>329</v>
      </c>
      <c r="B424" s="23"/>
      <c r="C424" s="23"/>
      <c r="D424" s="23"/>
      <c r="E424" s="23"/>
      <c r="F424" s="23"/>
      <c r="G424" s="23"/>
      <c r="H424" s="23"/>
      <c r="I424" s="24"/>
      <c r="J424" s="25">
        <f t="shared" ref="J424:W424" si="71">SUBTOTAL(9,J386:J422)</f>
        <v>5246002858</v>
      </c>
      <c r="K424" s="26">
        <f t="shared" si="71"/>
        <v>5246002858</v>
      </c>
      <c r="L424" s="26">
        <f t="shared" si="71"/>
        <v>0</v>
      </c>
      <c r="M424" s="26">
        <f t="shared" si="71"/>
        <v>0</v>
      </c>
      <c r="N424" s="26">
        <f t="shared" si="71"/>
        <v>5246002858</v>
      </c>
      <c r="O424" s="26">
        <f t="shared" si="71"/>
        <v>0</v>
      </c>
      <c r="P424" s="26">
        <f t="shared" si="71"/>
        <v>295261649.05000001</v>
      </c>
      <c r="Q424" s="26">
        <f t="shared" si="71"/>
        <v>13986000</v>
      </c>
      <c r="R424" s="26">
        <f t="shared" si="71"/>
        <v>200014311.13999999</v>
      </c>
      <c r="S424" s="26">
        <f t="shared" si="71"/>
        <v>200014311.13999999</v>
      </c>
      <c r="T424" s="26">
        <f t="shared" si="71"/>
        <v>2449316391.8099999</v>
      </c>
      <c r="U424" s="26">
        <f t="shared" si="71"/>
        <v>4736740897.8099995</v>
      </c>
      <c r="V424" s="26">
        <f t="shared" si="71"/>
        <v>0</v>
      </c>
      <c r="W424" s="26">
        <f t="shared" si="71"/>
        <v>4736740897.8099995</v>
      </c>
      <c r="X424" s="27">
        <f t="shared" si="63"/>
        <v>3.812699240813109E-2</v>
      </c>
      <c r="Y424" s="27">
        <f t="shared" si="64"/>
        <v>5.8949195686846881E-2</v>
      </c>
      <c r="Z424" s="28">
        <f t="shared" si="65"/>
        <v>9.7076188094977978E-2</v>
      </c>
    </row>
    <row r="425" spans="1:26" outlineLevel="4" x14ac:dyDescent="0.25">
      <c r="A425" s="15" t="s">
        <v>330</v>
      </c>
      <c r="B425" s="16" t="s">
        <v>35</v>
      </c>
      <c r="C425" s="16" t="s">
        <v>36</v>
      </c>
      <c r="D425" s="16" t="s">
        <v>37</v>
      </c>
      <c r="E425" s="16"/>
      <c r="F425" s="16" t="s">
        <v>38</v>
      </c>
      <c r="G425" s="16">
        <v>1111</v>
      </c>
      <c r="H425" s="16">
        <v>3480</v>
      </c>
      <c r="I425" s="17" t="s">
        <v>39</v>
      </c>
      <c r="J425" s="18">
        <v>10307187659</v>
      </c>
      <c r="K425" s="19">
        <v>10307187659</v>
      </c>
      <c r="L425" s="19">
        <v>0</v>
      </c>
      <c r="M425" s="19">
        <v>0</v>
      </c>
      <c r="N425" s="19">
        <v>10307187659</v>
      </c>
      <c r="O425" s="19">
        <v>0</v>
      </c>
      <c r="P425" s="19">
        <v>0</v>
      </c>
      <c r="Q425" s="19">
        <v>0</v>
      </c>
      <c r="R425" s="19">
        <v>783721724.24000001</v>
      </c>
      <c r="S425" s="19">
        <v>783721724.24000001</v>
      </c>
      <c r="T425" s="19">
        <v>9523465934.7600002</v>
      </c>
      <c r="U425" s="19">
        <v>9523465934.7600002</v>
      </c>
      <c r="V425" s="19">
        <v>0</v>
      </c>
      <c r="W425" s="19">
        <v>9523465934.7600002</v>
      </c>
      <c r="X425" s="20">
        <f t="shared" si="63"/>
        <v>7.603642721646503E-2</v>
      </c>
      <c r="Y425" s="20">
        <f t="shared" si="64"/>
        <v>0</v>
      </c>
      <c r="Z425" s="21">
        <f t="shared" si="65"/>
        <v>7.603642721646503E-2</v>
      </c>
    </row>
    <row r="426" spans="1:26" outlineLevel="4" x14ac:dyDescent="0.25">
      <c r="A426" s="15" t="s">
        <v>330</v>
      </c>
      <c r="B426" s="16" t="s">
        <v>35</v>
      </c>
      <c r="C426" s="16" t="s">
        <v>36</v>
      </c>
      <c r="D426" s="16" t="s">
        <v>40</v>
      </c>
      <c r="E426" s="16"/>
      <c r="F426" s="16" t="s">
        <v>38</v>
      </c>
      <c r="G426" s="16">
        <v>1111</v>
      </c>
      <c r="H426" s="16">
        <v>3480</v>
      </c>
      <c r="I426" s="17" t="s">
        <v>41</v>
      </c>
      <c r="J426" s="18">
        <v>105116709</v>
      </c>
      <c r="K426" s="19">
        <v>105116709</v>
      </c>
      <c r="L426" s="19">
        <v>0</v>
      </c>
      <c r="M426" s="19">
        <v>0</v>
      </c>
      <c r="N426" s="19">
        <v>105116709</v>
      </c>
      <c r="O426" s="19">
        <v>0</v>
      </c>
      <c r="P426" s="19">
        <v>0</v>
      </c>
      <c r="Q426" s="19">
        <v>0</v>
      </c>
      <c r="R426" s="19">
        <v>8563050.4100000001</v>
      </c>
      <c r="S426" s="19">
        <v>8563050.4100000001</v>
      </c>
      <c r="T426" s="19">
        <v>96553658.590000004</v>
      </c>
      <c r="U426" s="19">
        <v>96553658.590000004</v>
      </c>
      <c r="V426" s="19">
        <v>0</v>
      </c>
      <c r="W426" s="19">
        <v>96553658.590000004</v>
      </c>
      <c r="X426" s="20">
        <f t="shared" si="63"/>
        <v>8.146231452128129E-2</v>
      </c>
      <c r="Y426" s="20">
        <f t="shared" si="64"/>
        <v>0</v>
      </c>
      <c r="Z426" s="21">
        <f t="shared" si="65"/>
        <v>8.146231452128129E-2</v>
      </c>
    </row>
    <row r="427" spans="1:26" outlineLevel="4" x14ac:dyDescent="0.25">
      <c r="A427" s="15" t="s">
        <v>330</v>
      </c>
      <c r="B427" s="16" t="s">
        <v>35</v>
      </c>
      <c r="C427" s="16" t="s">
        <v>36</v>
      </c>
      <c r="D427" s="16" t="s">
        <v>42</v>
      </c>
      <c r="E427" s="16"/>
      <c r="F427" s="16" t="s">
        <v>38</v>
      </c>
      <c r="G427" s="16">
        <v>1111</v>
      </c>
      <c r="H427" s="16">
        <v>3480</v>
      </c>
      <c r="I427" s="17" t="s">
        <v>43</v>
      </c>
      <c r="J427" s="18">
        <v>38314027</v>
      </c>
      <c r="K427" s="19">
        <v>38314027</v>
      </c>
      <c r="L427" s="19">
        <v>0</v>
      </c>
      <c r="M427" s="19">
        <v>0</v>
      </c>
      <c r="N427" s="19">
        <v>38314027</v>
      </c>
      <c r="O427" s="19">
        <v>0</v>
      </c>
      <c r="P427" s="19">
        <v>0</v>
      </c>
      <c r="Q427" s="19">
        <v>0</v>
      </c>
      <c r="R427" s="19">
        <v>3292869.77</v>
      </c>
      <c r="S427" s="19">
        <v>3292869.77</v>
      </c>
      <c r="T427" s="19">
        <v>35021157.229999997</v>
      </c>
      <c r="U427" s="19">
        <v>35021157.229999997</v>
      </c>
      <c r="V427" s="19">
        <v>0</v>
      </c>
      <c r="W427" s="19">
        <v>35021157.229999997</v>
      </c>
      <c r="X427" s="20">
        <f t="shared" si="63"/>
        <v>8.5944235775581621E-2</v>
      </c>
      <c r="Y427" s="20">
        <f t="shared" si="64"/>
        <v>0</v>
      </c>
      <c r="Z427" s="21">
        <f t="shared" si="65"/>
        <v>8.5944235775581621E-2</v>
      </c>
    </row>
    <row r="428" spans="1:26" outlineLevel="4" x14ac:dyDescent="0.25">
      <c r="A428" s="15" t="s">
        <v>330</v>
      </c>
      <c r="B428" s="16" t="s">
        <v>35</v>
      </c>
      <c r="C428" s="16" t="s">
        <v>36</v>
      </c>
      <c r="D428" s="16" t="s">
        <v>46</v>
      </c>
      <c r="E428" s="16"/>
      <c r="F428" s="16" t="s">
        <v>38</v>
      </c>
      <c r="G428" s="16">
        <v>1111</v>
      </c>
      <c r="H428" s="16">
        <v>3480</v>
      </c>
      <c r="I428" s="17" t="s">
        <v>47</v>
      </c>
      <c r="J428" s="18">
        <v>3756598626</v>
      </c>
      <c r="K428" s="19">
        <v>3756598626</v>
      </c>
      <c r="L428" s="19">
        <v>0</v>
      </c>
      <c r="M428" s="19">
        <v>0</v>
      </c>
      <c r="N428" s="19">
        <v>3756598626</v>
      </c>
      <c r="O428" s="19">
        <v>0</v>
      </c>
      <c r="P428" s="19">
        <v>0</v>
      </c>
      <c r="Q428" s="19">
        <v>0</v>
      </c>
      <c r="R428" s="19">
        <v>296967773.69999999</v>
      </c>
      <c r="S428" s="19">
        <v>296967773.69999999</v>
      </c>
      <c r="T428" s="19">
        <v>3459630852.3000002</v>
      </c>
      <c r="U428" s="19">
        <v>3459630852.3000002</v>
      </c>
      <c r="V428" s="19">
        <v>0</v>
      </c>
      <c r="W428" s="19">
        <v>3459630852.3000002</v>
      </c>
      <c r="X428" s="20">
        <f t="shared" si="63"/>
        <v>7.9052303231077203E-2</v>
      </c>
      <c r="Y428" s="20">
        <f t="shared" si="64"/>
        <v>0</v>
      </c>
      <c r="Z428" s="21">
        <f t="shared" si="65"/>
        <v>7.9052303231077203E-2</v>
      </c>
    </row>
    <row r="429" spans="1:26" ht="30" outlineLevel="4" x14ac:dyDescent="0.25">
      <c r="A429" s="15" t="s">
        <v>330</v>
      </c>
      <c r="B429" s="16" t="s">
        <v>35</v>
      </c>
      <c r="C429" s="16" t="s">
        <v>36</v>
      </c>
      <c r="D429" s="16" t="s">
        <v>48</v>
      </c>
      <c r="E429" s="16"/>
      <c r="F429" s="16" t="s">
        <v>38</v>
      </c>
      <c r="G429" s="16">
        <v>1111</v>
      </c>
      <c r="H429" s="16">
        <v>3480</v>
      </c>
      <c r="I429" s="17" t="s">
        <v>49</v>
      </c>
      <c r="J429" s="18">
        <v>5011849701</v>
      </c>
      <c r="K429" s="19">
        <v>5011849701</v>
      </c>
      <c r="L429" s="19">
        <v>0</v>
      </c>
      <c r="M429" s="19">
        <v>0</v>
      </c>
      <c r="N429" s="19">
        <v>5011849701</v>
      </c>
      <c r="O429" s="19">
        <v>0</v>
      </c>
      <c r="P429" s="19">
        <v>0</v>
      </c>
      <c r="Q429" s="19">
        <v>0</v>
      </c>
      <c r="R429" s="19">
        <v>368107665.64999998</v>
      </c>
      <c r="S429" s="19">
        <v>368107665.64999998</v>
      </c>
      <c r="T429" s="19">
        <v>4643742035.3500004</v>
      </c>
      <c r="U429" s="19">
        <v>4643742035.3500004</v>
      </c>
      <c r="V429" s="19">
        <v>0</v>
      </c>
      <c r="W429" s="19">
        <v>4643742035.3500004</v>
      </c>
      <c r="X429" s="20">
        <f t="shared" si="63"/>
        <v>7.3447467025308535E-2</v>
      </c>
      <c r="Y429" s="20">
        <f t="shared" si="64"/>
        <v>0</v>
      </c>
      <c r="Z429" s="21">
        <f t="shared" si="65"/>
        <v>7.3447467025308535E-2</v>
      </c>
    </row>
    <row r="430" spans="1:26" outlineLevel="4" x14ac:dyDescent="0.25">
      <c r="A430" s="15" t="s">
        <v>330</v>
      </c>
      <c r="B430" s="16" t="s">
        <v>35</v>
      </c>
      <c r="C430" s="16" t="s">
        <v>36</v>
      </c>
      <c r="D430" s="16" t="s">
        <v>50</v>
      </c>
      <c r="E430" s="16"/>
      <c r="F430" s="16">
        <v>280</v>
      </c>
      <c r="G430" s="16">
        <v>1111</v>
      </c>
      <c r="H430" s="16">
        <v>3480</v>
      </c>
      <c r="I430" s="17" t="s">
        <v>51</v>
      </c>
      <c r="J430" s="18">
        <v>1981337532</v>
      </c>
      <c r="K430" s="19">
        <v>1981337532</v>
      </c>
      <c r="L430" s="19">
        <v>0</v>
      </c>
      <c r="M430" s="19">
        <v>0</v>
      </c>
      <c r="N430" s="19">
        <v>1981337532</v>
      </c>
      <c r="O430" s="19">
        <v>0</v>
      </c>
      <c r="P430" s="19">
        <v>0</v>
      </c>
      <c r="Q430" s="19">
        <v>0</v>
      </c>
      <c r="R430" s="19">
        <v>154459.69</v>
      </c>
      <c r="S430" s="19">
        <v>154459.69</v>
      </c>
      <c r="T430" s="19">
        <v>1981183072.3099999</v>
      </c>
      <c r="U430" s="19">
        <v>1981183072.3099999</v>
      </c>
      <c r="V430" s="19">
        <v>0</v>
      </c>
      <c r="W430" s="19">
        <v>1981183072.3099999</v>
      </c>
      <c r="X430" s="20">
        <f t="shared" si="63"/>
        <v>7.7957282646377494E-5</v>
      </c>
      <c r="Y430" s="20">
        <f t="shared" si="64"/>
        <v>0</v>
      </c>
      <c r="Z430" s="21">
        <f t="shared" si="65"/>
        <v>7.7957282646377494E-5</v>
      </c>
    </row>
    <row r="431" spans="1:26" outlineLevel="4" x14ac:dyDescent="0.25">
      <c r="A431" s="15" t="s">
        <v>330</v>
      </c>
      <c r="B431" s="16" t="s">
        <v>35</v>
      </c>
      <c r="C431" s="16" t="s">
        <v>36</v>
      </c>
      <c r="D431" s="16" t="s">
        <v>52</v>
      </c>
      <c r="E431" s="16"/>
      <c r="F431" s="16" t="s">
        <v>38</v>
      </c>
      <c r="G431" s="16">
        <v>1111</v>
      </c>
      <c r="H431" s="16">
        <v>3480</v>
      </c>
      <c r="I431" s="17" t="s">
        <v>53</v>
      </c>
      <c r="J431" s="18">
        <v>1801453662</v>
      </c>
      <c r="K431" s="19">
        <v>1801453662</v>
      </c>
      <c r="L431" s="19">
        <v>0</v>
      </c>
      <c r="M431" s="19">
        <v>0</v>
      </c>
      <c r="N431" s="19">
        <v>1801453662</v>
      </c>
      <c r="O431" s="19">
        <v>0</v>
      </c>
      <c r="P431" s="19">
        <v>19431362.34</v>
      </c>
      <c r="Q431" s="19">
        <v>0</v>
      </c>
      <c r="R431" s="19">
        <v>1634681930.54</v>
      </c>
      <c r="S431" s="19">
        <v>1634681930.54</v>
      </c>
      <c r="T431" s="19">
        <v>147340369.12</v>
      </c>
      <c r="U431" s="19">
        <v>147340369.12</v>
      </c>
      <c r="V431" s="19">
        <v>0</v>
      </c>
      <c r="W431" s="19">
        <v>147340369.12000012</v>
      </c>
      <c r="X431" s="20">
        <f t="shared" si="63"/>
        <v>0.9074238016897711</v>
      </c>
      <c r="Y431" s="20">
        <f t="shared" si="64"/>
        <v>1.0786490238348411E-2</v>
      </c>
      <c r="Z431" s="21">
        <f t="shared" si="65"/>
        <v>0.91821029192811954</v>
      </c>
    </row>
    <row r="432" spans="1:26" outlineLevel="4" x14ac:dyDescent="0.25">
      <c r="A432" s="15" t="s">
        <v>330</v>
      </c>
      <c r="B432" s="16" t="s">
        <v>35</v>
      </c>
      <c r="C432" s="16" t="s">
        <v>36</v>
      </c>
      <c r="D432" s="16" t="s">
        <v>54</v>
      </c>
      <c r="E432" s="16"/>
      <c r="F432" s="16" t="s">
        <v>38</v>
      </c>
      <c r="G432" s="16">
        <v>1111</v>
      </c>
      <c r="H432" s="16">
        <v>3480</v>
      </c>
      <c r="I432" s="17" t="s">
        <v>55</v>
      </c>
      <c r="J432" s="18">
        <v>2479758446</v>
      </c>
      <c r="K432" s="19">
        <v>2479758446</v>
      </c>
      <c r="L432" s="19">
        <v>0</v>
      </c>
      <c r="M432" s="19">
        <v>0</v>
      </c>
      <c r="N432" s="19">
        <v>2479758446</v>
      </c>
      <c r="O432" s="19">
        <v>0</v>
      </c>
      <c r="P432" s="19">
        <v>0</v>
      </c>
      <c r="Q432" s="19">
        <v>0</v>
      </c>
      <c r="R432" s="19">
        <v>188460362.25</v>
      </c>
      <c r="S432" s="19">
        <v>188460362.25</v>
      </c>
      <c r="T432" s="19">
        <v>2291298083.75</v>
      </c>
      <c r="U432" s="19">
        <v>2291298083.75</v>
      </c>
      <c r="V432" s="19">
        <v>0</v>
      </c>
      <c r="W432" s="19">
        <v>2291298083.75</v>
      </c>
      <c r="X432" s="20">
        <f t="shared" si="63"/>
        <v>7.5999483963447301E-2</v>
      </c>
      <c r="Y432" s="20">
        <f t="shared" si="64"/>
        <v>0</v>
      </c>
      <c r="Z432" s="21">
        <f t="shared" si="65"/>
        <v>7.5999483963447301E-2</v>
      </c>
    </row>
    <row r="433" spans="1:26" ht="30" outlineLevel="4" x14ac:dyDescent="0.25">
      <c r="A433" s="15" t="s">
        <v>330</v>
      </c>
      <c r="B433" s="16" t="s">
        <v>35</v>
      </c>
      <c r="C433" s="16" t="s">
        <v>36</v>
      </c>
      <c r="D433" s="16" t="s">
        <v>56</v>
      </c>
      <c r="E433" s="16" t="s">
        <v>57</v>
      </c>
      <c r="F433" s="16" t="s">
        <v>38</v>
      </c>
      <c r="G433" s="16">
        <v>1112</v>
      </c>
      <c r="H433" s="16">
        <v>3480</v>
      </c>
      <c r="I433" s="17" t="s">
        <v>58</v>
      </c>
      <c r="J433" s="18">
        <v>2198688585</v>
      </c>
      <c r="K433" s="19">
        <v>2198688585</v>
      </c>
      <c r="L433" s="19">
        <v>0</v>
      </c>
      <c r="M433" s="19">
        <v>0</v>
      </c>
      <c r="N433" s="19">
        <v>2198688585</v>
      </c>
      <c r="O433" s="19">
        <v>0</v>
      </c>
      <c r="P433" s="19">
        <v>2041059876</v>
      </c>
      <c r="Q433" s="19">
        <v>0</v>
      </c>
      <c r="R433" s="19">
        <v>157628709</v>
      </c>
      <c r="S433" s="19">
        <v>157628709</v>
      </c>
      <c r="T433" s="19">
        <v>0</v>
      </c>
      <c r="U433" s="19">
        <v>0</v>
      </c>
      <c r="V433" s="19">
        <v>0</v>
      </c>
      <c r="W433" s="19">
        <v>0</v>
      </c>
      <c r="X433" s="20">
        <f t="shared" si="63"/>
        <v>7.1692148708726755E-2</v>
      </c>
      <c r="Y433" s="20">
        <f t="shared" si="64"/>
        <v>0.92830785129127324</v>
      </c>
      <c r="Z433" s="21">
        <f t="shared" si="65"/>
        <v>1</v>
      </c>
    </row>
    <row r="434" spans="1:26" ht="30" outlineLevel="4" x14ac:dyDescent="0.25">
      <c r="A434" s="15" t="s">
        <v>330</v>
      </c>
      <c r="B434" s="16" t="s">
        <v>35</v>
      </c>
      <c r="C434" s="16" t="s">
        <v>36</v>
      </c>
      <c r="D434" s="16" t="s">
        <v>59</v>
      </c>
      <c r="E434" s="16" t="s">
        <v>57</v>
      </c>
      <c r="F434" s="16" t="s">
        <v>38</v>
      </c>
      <c r="G434" s="16">
        <v>1112</v>
      </c>
      <c r="H434" s="16">
        <v>3480</v>
      </c>
      <c r="I434" s="17" t="s">
        <v>60</v>
      </c>
      <c r="J434" s="18">
        <v>118848031</v>
      </c>
      <c r="K434" s="19">
        <v>118848031</v>
      </c>
      <c r="L434" s="19">
        <v>0</v>
      </c>
      <c r="M434" s="19">
        <v>0</v>
      </c>
      <c r="N434" s="19">
        <v>118848031</v>
      </c>
      <c r="O434" s="19">
        <v>0</v>
      </c>
      <c r="P434" s="19">
        <v>110327558</v>
      </c>
      <c r="Q434" s="19">
        <v>0</v>
      </c>
      <c r="R434" s="19">
        <v>8520473</v>
      </c>
      <c r="S434" s="19">
        <v>8520473</v>
      </c>
      <c r="T434" s="19">
        <v>0</v>
      </c>
      <c r="U434" s="19">
        <v>0</v>
      </c>
      <c r="V434" s="19">
        <v>0</v>
      </c>
      <c r="W434" s="19">
        <v>0</v>
      </c>
      <c r="X434" s="20">
        <f t="shared" si="63"/>
        <v>7.1692167958592429E-2</v>
      </c>
      <c r="Y434" s="20">
        <f t="shared" si="64"/>
        <v>0.92830783204140754</v>
      </c>
      <c r="Z434" s="21">
        <f t="shared" si="65"/>
        <v>1</v>
      </c>
    </row>
    <row r="435" spans="1:26" ht="120" outlineLevel="4" x14ac:dyDescent="0.25">
      <c r="A435" s="15" t="s">
        <v>330</v>
      </c>
      <c r="B435" s="16" t="s">
        <v>35</v>
      </c>
      <c r="C435" s="16" t="s">
        <v>36</v>
      </c>
      <c r="D435" s="16" t="s">
        <v>61</v>
      </c>
      <c r="E435" s="16" t="s">
        <v>57</v>
      </c>
      <c r="F435" s="16" t="s">
        <v>38</v>
      </c>
      <c r="G435" s="16">
        <v>1112</v>
      </c>
      <c r="H435" s="16">
        <v>3480</v>
      </c>
      <c r="I435" s="17" t="s">
        <v>62</v>
      </c>
      <c r="J435" s="18">
        <v>217025806</v>
      </c>
      <c r="K435" s="19">
        <v>217025806</v>
      </c>
      <c r="L435" s="19">
        <v>0</v>
      </c>
      <c r="M435" s="19">
        <v>0</v>
      </c>
      <c r="N435" s="19">
        <v>217025806</v>
      </c>
      <c r="O435" s="19">
        <v>0</v>
      </c>
      <c r="P435" s="19">
        <v>200318029</v>
      </c>
      <c r="Q435" s="19">
        <v>0</v>
      </c>
      <c r="R435" s="19">
        <v>16707777</v>
      </c>
      <c r="S435" s="19">
        <v>16707777</v>
      </c>
      <c r="T435" s="19">
        <v>0</v>
      </c>
      <c r="U435" s="19">
        <v>0</v>
      </c>
      <c r="V435" s="19">
        <v>0</v>
      </c>
      <c r="W435" s="19">
        <v>0</v>
      </c>
      <c r="X435" s="20">
        <f t="shared" si="63"/>
        <v>7.698520884654611E-2</v>
      </c>
      <c r="Y435" s="20">
        <f t="shared" si="64"/>
        <v>0.92301479115345386</v>
      </c>
      <c r="Z435" s="21">
        <f t="shared" si="65"/>
        <v>1</v>
      </c>
    </row>
    <row r="436" spans="1:26" ht="30" outlineLevel="4" x14ac:dyDescent="0.25">
      <c r="A436" s="15" t="s">
        <v>330</v>
      </c>
      <c r="B436" s="16" t="s">
        <v>35</v>
      </c>
      <c r="C436" s="16" t="s">
        <v>36</v>
      </c>
      <c r="D436" s="16" t="s">
        <v>63</v>
      </c>
      <c r="E436" s="16" t="s">
        <v>57</v>
      </c>
      <c r="F436" s="16" t="s">
        <v>38</v>
      </c>
      <c r="G436" s="16">
        <v>1112</v>
      </c>
      <c r="H436" s="16">
        <v>3480</v>
      </c>
      <c r="I436" s="17" t="s">
        <v>58</v>
      </c>
      <c r="J436" s="18">
        <v>356544095</v>
      </c>
      <c r="K436" s="19">
        <v>356544095</v>
      </c>
      <c r="L436" s="19">
        <v>0</v>
      </c>
      <c r="M436" s="19">
        <v>0</v>
      </c>
      <c r="N436" s="19">
        <v>356544095</v>
      </c>
      <c r="O436" s="19">
        <v>0</v>
      </c>
      <c r="P436" s="19">
        <v>305421251</v>
      </c>
      <c r="Q436" s="19">
        <v>0</v>
      </c>
      <c r="R436" s="19">
        <v>51122844</v>
      </c>
      <c r="S436" s="19">
        <v>51122844</v>
      </c>
      <c r="T436" s="19">
        <v>0</v>
      </c>
      <c r="U436" s="19">
        <v>0</v>
      </c>
      <c r="V436" s="19">
        <v>0</v>
      </c>
      <c r="W436" s="19">
        <v>0</v>
      </c>
      <c r="X436" s="20">
        <f t="shared" si="63"/>
        <v>0.14338435194109722</v>
      </c>
      <c r="Y436" s="20">
        <f t="shared" si="64"/>
        <v>0.85661564805890278</v>
      </c>
      <c r="Z436" s="21">
        <f t="shared" si="65"/>
        <v>1</v>
      </c>
    </row>
    <row r="437" spans="1:26" ht="30" outlineLevel="4" x14ac:dyDescent="0.25">
      <c r="A437" s="15" t="s">
        <v>330</v>
      </c>
      <c r="B437" s="16" t="s">
        <v>35</v>
      </c>
      <c r="C437" s="16" t="s">
        <v>36</v>
      </c>
      <c r="D437" s="16" t="s">
        <v>64</v>
      </c>
      <c r="E437" s="16" t="s">
        <v>57</v>
      </c>
      <c r="F437" s="16" t="s">
        <v>38</v>
      </c>
      <c r="G437" s="16">
        <v>1112</v>
      </c>
      <c r="H437" s="16">
        <v>3480</v>
      </c>
      <c r="I437" s="17" t="s">
        <v>58</v>
      </c>
      <c r="J437" s="18">
        <v>713088190</v>
      </c>
      <c r="K437" s="19">
        <v>713088190</v>
      </c>
      <c r="L437" s="19">
        <v>0</v>
      </c>
      <c r="M437" s="19">
        <v>0</v>
      </c>
      <c r="N437" s="19">
        <v>713088190</v>
      </c>
      <c r="O437" s="19">
        <v>0</v>
      </c>
      <c r="P437" s="19">
        <v>687526782</v>
      </c>
      <c r="Q437" s="19">
        <v>0</v>
      </c>
      <c r="R437" s="19">
        <v>25561408</v>
      </c>
      <c r="S437" s="19">
        <v>25561408</v>
      </c>
      <c r="T437" s="19">
        <v>0</v>
      </c>
      <c r="U437" s="19">
        <v>0</v>
      </c>
      <c r="V437" s="19">
        <v>0</v>
      </c>
      <c r="W437" s="19">
        <v>0</v>
      </c>
      <c r="X437" s="20">
        <f t="shared" si="63"/>
        <v>3.5846068352359053E-2</v>
      </c>
      <c r="Y437" s="20">
        <f t="shared" si="64"/>
        <v>0.96415393164764096</v>
      </c>
      <c r="Z437" s="21">
        <f t="shared" si="65"/>
        <v>1</v>
      </c>
    </row>
    <row r="438" spans="1:26" ht="45" outlineLevel="4" x14ac:dyDescent="0.25">
      <c r="A438" s="15" t="s">
        <v>330</v>
      </c>
      <c r="B438" s="16" t="s">
        <v>35</v>
      </c>
      <c r="C438" s="16" t="s">
        <v>36</v>
      </c>
      <c r="D438" s="16" t="s">
        <v>65</v>
      </c>
      <c r="E438" s="16" t="s">
        <v>57</v>
      </c>
      <c r="F438" s="16" t="s">
        <v>38</v>
      </c>
      <c r="G438" s="16">
        <v>1112</v>
      </c>
      <c r="H438" s="16">
        <v>3480</v>
      </c>
      <c r="I438" s="17" t="s">
        <v>66</v>
      </c>
      <c r="J438" s="18">
        <v>1325415246</v>
      </c>
      <c r="K438" s="19">
        <v>1325415246</v>
      </c>
      <c r="L438" s="19">
        <v>0</v>
      </c>
      <c r="M438" s="19">
        <v>0</v>
      </c>
      <c r="N438" s="19">
        <v>1325415246</v>
      </c>
      <c r="O438" s="19">
        <v>0</v>
      </c>
      <c r="P438" s="19">
        <v>1325415246</v>
      </c>
      <c r="Q438" s="19">
        <v>0</v>
      </c>
      <c r="R438" s="19">
        <v>0</v>
      </c>
      <c r="S438" s="19">
        <v>0</v>
      </c>
      <c r="T438" s="19">
        <v>0</v>
      </c>
      <c r="U438" s="19">
        <v>0</v>
      </c>
      <c r="V438" s="19">
        <v>0</v>
      </c>
      <c r="W438" s="19">
        <v>0</v>
      </c>
      <c r="X438" s="20">
        <f t="shared" si="63"/>
        <v>0</v>
      </c>
      <c r="Y438" s="20">
        <f t="shared" si="64"/>
        <v>1</v>
      </c>
      <c r="Z438" s="21">
        <f t="shared" si="65"/>
        <v>1</v>
      </c>
    </row>
    <row r="439" spans="1:26" outlineLevel="3" x14ac:dyDescent="0.25">
      <c r="A439" s="22"/>
      <c r="B439" s="23"/>
      <c r="C439" s="23" t="s">
        <v>67</v>
      </c>
      <c r="D439" s="23"/>
      <c r="E439" s="23"/>
      <c r="F439" s="23"/>
      <c r="G439" s="23"/>
      <c r="H439" s="23"/>
      <c r="I439" s="24"/>
      <c r="J439" s="25">
        <f t="shared" ref="J439:W439" si="72">SUBTOTAL(9,J425:J438)</f>
        <v>30411226315</v>
      </c>
      <c r="K439" s="26">
        <f t="shared" si="72"/>
        <v>30411226315</v>
      </c>
      <c r="L439" s="26">
        <f t="shared" si="72"/>
        <v>0</v>
      </c>
      <c r="M439" s="26">
        <f t="shared" si="72"/>
        <v>0</v>
      </c>
      <c r="N439" s="26">
        <f t="shared" si="72"/>
        <v>30411226315</v>
      </c>
      <c r="O439" s="26">
        <f t="shared" si="72"/>
        <v>0</v>
      </c>
      <c r="P439" s="26">
        <f t="shared" si="72"/>
        <v>4689500104.3400002</v>
      </c>
      <c r="Q439" s="26">
        <f t="shared" si="72"/>
        <v>0</v>
      </c>
      <c r="R439" s="26">
        <f t="shared" si="72"/>
        <v>3543491047.25</v>
      </c>
      <c r="S439" s="26">
        <f t="shared" si="72"/>
        <v>3543491047.25</v>
      </c>
      <c r="T439" s="26">
        <f t="shared" si="72"/>
        <v>22178235163.410004</v>
      </c>
      <c r="U439" s="26">
        <f t="shared" si="72"/>
        <v>22178235163.410004</v>
      </c>
      <c r="V439" s="26">
        <f t="shared" si="72"/>
        <v>0</v>
      </c>
      <c r="W439" s="26">
        <f t="shared" si="72"/>
        <v>22178235163.410004</v>
      </c>
      <c r="X439" s="27">
        <f t="shared" si="63"/>
        <v>0.11651917652206653</v>
      </c>
      <c r="Y439" s="27">
        <f t="shared" si="64"/>
        <v>0.15420292676678271</v>
      </c>
      <c r="Z439" s="28">
        <f t="shared" si="65"/>
        <v>0.27072210328884927</v>
      </c>
    </row>
    <row r="440" spans="1:26" ht="30" outlineLevel="4" x14ac:dyDescent="0.25">
      <c r="A440" s="15" t="s">
        <v>330</v>
      </c>
      <c r="B440" s="16" t="s">
        <v>35</v>
      </c>
      <c r="C440" s="16" t="s">
        <v>68</v>
      </c>
      <c r="D440" s="16" t="s">
        <v>169</v>
      </c>
      <c r="E440" s="16"/>
      <c r="F440" s="16" t="s">
        <v>38</v>
      </c>
      <c r="G440" s="16">
        <v>1120</v>
      </c>
      <c r="H440" s="16">
        <v>3480</v>
      </c>
      <c r="I440" s="17" t="s">
        <v>170</v>
      </c>
      <c r="J440" s="18">
        <v>3118297186</v>
      </c>
      <c r="K440" s="19">
        <v>3118297186</v>
      </c>
      <c r="L440" s="19">
        <v>0</v>
      </c>
      <c r="M440" s="19">
        <v>0</v>
      </c>
      <c r="N440" s="19">
        <v>3118297186</v>
      </c>
      <c r="O440" s="19">
        <v>131216093.06</v>
      </c>
      <c r="P440" s="19">
        <v>148761755.93000001</v>
      </c>
      <c r="Q440" s="19">
        <v>1659421.95</v>
      </c>
      <c r="R440" s="19">
        <v>0</v>
      </c>
      <c r="S440" s="19">
        <v>0</v>
      </c>
      <c r="T440" s="19">
        <v>507373453.06</v>
      </c>
      <c r="U440" s="19">
        <v>2836659915.0599999</v>
      </c>
      <c r="V440" s="19">
        <v>0</v>
      </c>
      <c r="W440" s="19">
        <v>2836659915.0600004</v>
      </c>
      <c r="X440" s="20">
        <f t="shared" si="63"/>
        <v>0</v>
      </c>
      <c r="Y440" s="20">
        <f t="shared" si="64"/>
        <v>9.0317649069641945E-2</v>
      </c>
      <c r="Z440" s="21">
        <f t="shared" si="65"/>
        <v>9.0317649069641945E-2</v>
      </c>
    </row>
    <row r="441" spans="1:26" ht="30" outlineLevel="4" x14ac:dyDescent="0.25">
      <c r="A441" s="15" t="s">
        <v>330</v>
      </c>
      <c r="B441" s="16" t="s">
        <v>35</v>
      </c>
      <c r="C441" s="16" t="s">
        <v>68</v>
      </c>
      <c r="D441" s="16" t="s">
        <v>331</v>
      </c>
      <c r="E441" s="16"/>
      <c r="F441" s="16" t="s">
        <v>38</v>
      </c>
      <c r="G441" s="16">
        <v>1120</v>
      </c>
      <c r="H441" s="16">
        <v>3480</v>
      </c>
      <c r="I441" s="17" t="s">
        <v>332</v>
      </c>
      <c r="J441" s="18">
        <v>340000000</v>
      </c>
      <c r="K441" s="19">
        <v>340000000</v>
      </c>
      <c r="L441" s="19"/>
      <c r="M441" s="19">
        <v>-2896610</v>
      </c>
      <c r="N441" s="19">
        <v>337103390</v>
      </c>
      <c r="O441" s="19">
        <v>0</v>
      </c>
      <c r="P441" s="19">
        <v>29000020</v>
      </c>
      <c r="Q441" s="19">
        <v>0</v>
      </c>
      <c r="R441" s="19">
        <v>0</v>
      </c>
      <c r="S441" s="19">
        <v>0</v>
      </c>
      <c r="T441" s="19">
        <v>527758</v>
      </c>
      <c r="U441" s="19">
        <v>310999980</v>
      </c>
      <c r="V441" s="19">
        <v>0</v>
      </c>
      <c r="W441" s="19">
        <v>308103370</v>
      </c>
      <c r="X441" s="20">
        <f t="shared" si="63"/>
        <v>0</v>
      </c>
      <c r="Y441" s="20">
        <f t="shared" si="64"/>
        <v>8.6027079110655047E-2</v>
      </c>
      <c r="Z441" s="21">
        <f t="shared" si="65"/>
        <v>8.6027079110655047E-2</v>
      </c>
    </row>
    <row r="442" spans="1:26" outlineLevel="4" x14ac:dyDescent="0.25">
      <c r="A442" s="15" t="s">
        <v>330</v>
      </c>
      <c r="B442" s="16" t="s">
        <v>35</v>
      </c>
      <c r="C442" s="16" t="s">
        <v>68</v>
      </c>
      <c r="D442" s="16" t="s">
        <v>73</v>
      </c>
      <c r="E442" s="16"/>
      <c r="F442" s="16" t="s">
        <v>38</v>
      </c>
      <c r="G442" s="16">
        <v>1120</v>
      </c>
      <c r="H442" s="16">
        <v>3480</v>
      </c>
      <c r="I442" s="17" t="s">
        <v>333</v>
      </c>
      <c r="J442" s="18">
        <v>0</v>
      </c>
      <c r="K442" s="19">
        <v>0</v>
      </c>
      <c r="L442" s="19"/>
      <c r="M442" s="19">
        <v>62000</v>
      </c>
      <c r="N442" s="19">
        <v>62000</v>
      </c>
      <c r="O442" s="19">
        <v>0</v>
      </c>
      <c r="P442" s="19">
        <v>62000</v>
      </c>
      <c r="Q442" s="19">
        <v>0</v>
      </c>
      <c r="R442" s="19">
        <v>0</v>
      </c>
      <c r="S442" s="19">
        <v>0</v>
      </c>
      <c r="T442" s="19">
        <v>-62000</v>
      </c>
      <c r="U442" s="19">
        <v>-62000</v>
      </c>
      <c r="V442" s="19">
        <v>0</v>
      </c>
      <c r="W442" s="19">
        <v>0</v>
      </c>
      <c r="X442" s="20">
        <f t="shared" si="63"/>
        <v>0</v>
      </c>
      <c r="Y442" s="20">
        <f t="shared" si="64"/>
        <v>1</v>
      </c>
      <c r="Z442" s="21">
        <f t="shared" si="65"/>
        <v>1</v>
      </c>
    </row>
    <row r="443" spans="1:26" outlineLevel="4" x14ac:dyDescent="0.25">
      <c r="A443" s="15" t="s">
        <v>330</v>
      </c>
      <c r="B443" s="16" t="s">
        <v>35</v>
      </c>
      <c r="C443" s="16" t="s">
        <v>68</v>
      </c>
      <c r="D443" s="16" t="s">
        <v>75</v>
      </c>
      <c r="E443" s="16"/>
      <c r="F443" s="16" t="s">
        <v>38</v>
      </c>
      <c r="G443" s="16">
        <v>1120</v>
      </c>
      <c r="H443" s="16">
        <v>3480</v>
      </c>
      <c r="I443" s="17" t="s">
        <v>76</v>
      </c>
      <c r="J443" s="18">
        <v>1838446</v>
      </c>
      <c r="K443" s="19">
        <v>1838446</v>
      </c>
      <c r="L443" s="19">
        <v>0</v>
      </c>
      <c r="M443" s="19">
        <v>0</v>
      </c>
      <c r="N443" s="19">
        <v>1838446</v>
      </c>
      <c r="O443" s="19">
        <v>0</v>
      </c>
      <c r="P443" s="19">
        <v>0</v>
      </c>
      <c r="Q443" s="19">
        <v>0</v>
      </c>
      <c r="R443" s="19">
        <v>0</v>
      </c>
      <c r="S443" s="19">
        <v>0</v>
      </c>
      <c r="T443" s="19">
        <v>0</v>
      </c>
      <c r="U443" s="19">
        <v>1838446</v>
      </c>
      <c r="V443" s="19">
        <v>0</v>
      </c>
      <c r="W443" s="19">
        <v>1838446</v>
      </c>
      <c r="X443" s="20">
        <f t="shared" si="63"/>
        <v>0</v>
      </c>
      <c r="Y443" s="20">
        <f t="shared" si="64"/>
        <v>0</v>
      </c>
      <c r="Z443" s="21">
        <f t="shared" si="65"/>
        <v>0</v>
      </c>
    </row>
    <row r="444" spans="1:26" ht="90" outlineLevel="4" x14ac:dyDescent="0.25">
      <c r="A444" s="15" t="s">
        <v>330</v>
      </c>
      <c r="B444" s="16" t="s">
        <v>35</v>
      </c>
      <c r="C444" s="16" t="s">
        <v>68</v>
      </c>
      <c r="D444" s="16" t="s">
        <v>83</v>
      </c>
      <c r="E444" s="16"/>
      <c r="F444" s="16" t="s">
        <v>38</v>
      </c>
      <c r="G444" s="16">
        <v>1120</v>
      </c>
      <c r="H444" s="16">
        <v>3480</v>
      </c>
      <c r="I444" s="17" t="s">
        <v>334</v>
      </c>
      <c r="J444" s="18">
        <v>315844120</v>
      </c>
      <c r="K444" s="19">
        <v>315844120</v>
      </c>
      <c r="L444" s="19">
        <v>0</v>
      </c>
      <c r="M444" s="19">
        <v>0</v>
      </c>
      <c r="N444" s="19">
        <v>315844120</v>
      </c>
      <c r="O444" s="19">
        <v>0</v>
      </c>
      <c r="P444" s="19">
        <v>0</v>
      </c>
      <c r="Q444" s="19">
        <v>0</v>
      </c>
      <c r="R444" s="19">
        <v>0</v>
      </c>
      <c r="S444" s="19">
        <v>0</v>
      </c>
      <c r="T444" s="19">
        <v>162791620</v>
      </c>
      <c r="U444" s="19">
        <v>315844120</v>
      </c>
      <c r="V444" s="19">
        <v>0</v>
      </c>
      <c r="W444" s="19">
        <v>315844120</v>
      </c>
      <c r="X444" s="20">
        <f t="shared" si="63"/>
        <v>0</v>
      </c>
      <c r="Y444" s="20">
        <f t="shared" si="64"/>
        <v>0</v>
      </c>
      <c r="Z444" s="21">
        <f t="shared" si="65"/>
        <v>0</v>
      </c>
    </row>
    <row r="445" spans="1:26" ht="90" outlineLevel="4" x14ac:dyDescent="0.25">
      <c r="A445" s="15" t="s">
        <v>330</v>
      </c>
      <c r="B445" s="16" t="s">
        <v>35</v>
      </c>
      <c r="C445" s="16" t="s">
        <v>68</v>
      </c>
      <c r="D445" s="16" t="s">
        <v>184</v>
      </c>
      <c r="E445" s="16"/>
      <c r="F445" s="16" t="s">
        <v>38</v>
      </c>
      <c r="G445" s="16">
        <v>1120</v>
      </c>
      <c r="H445" s="16">
        <v>3480</v>
      </c>
      <c r="I445" s="17" t="s">
        <v>335</v>
      </c>
      <c r="J445" s="18">
        <v>1919067</v>
      </c>
      <c r="K445" s="19">
        <v>1919067</v>
      </c>
      <c r="L445" s="19">
        <v>0</v>
      </c>
      <c r="M445" s="19">
        <v>0</v>
      </c>
      <c r="N445" s="19">
        <v>1919067</v>
      </c>
      <c r="O445" s="19">
        <v>0</v>
      </c>
      <c r="P445" s="19">
        <v>0</v>
      </c>
      <c r="Q445" s="19">
        <v>0</v>
      </c>
      <c r="R445" s="19">
        <v>56131.62</v>
      </c>
      <c r="S445" s="19">
        <v>56131.62</v>
      </c>
      <c r="T445" s="19">
        <v>1862935.38</v>
      </c>
      <c r="U445" s="19">
        <v>1862935.38</v>
      </c>
      <c r="V445" s="19">
        <v>0</v>
      </c>
      <c r="W445" s="19">
        <v>1862935.38</v>
      </c>
      <c r="X445" s="20">
        <f t="shared" si="63"/>
        <v>2.9249432145933417E-2</v>
      </c>
      <c r="Y445" s="20">
        <f t="shared" si="64"/>
        <v>0</v>
      </c>
      <c r="Z445" s="21">
        <f t="shared" si="65"/>
        <v>2.9249432145933417E-2</v>
      </c>
    </row>
    <row r="446" spans="1:26" outlineLevel="4" x14ac:dyDescent="0.25">
      <c r="A446" s="15" t="s">
        <v>330</v>
      </c>
      <c r="B446" s="16" t="s">
        <v>35</v>
      </c>
      <c r="C446" s="16" t="s">
        <v>68</v>
      </c>
      <c r="D446" s="16" t="s">
        <v>85</v>
      </c>
      <c r="E446" s="16"/>
      <c r="F446" s="16" t="s">
        <v>38</v>
      </c>
      <c r="G446" s="16">
        <v>1120</v>
      </c>
      <c r="H446" s="16">
        <v>3480</v>
      </c>
      <c r="I446" s="17" t="s">
        <v>86</v>
      </c>
      <c r="J446" s="18">
        <v>141430136</v>
      </c>
      <c r="K446" s="19">
        <v>141430136</v>
      </c>
      <c r="L446" s="19">
        <v>0</v>
      </c>
      <c r="M446" s="19">
        <v>0</v>
      </c>
      <c r="N446" s="19">
        <v>141430136</v>
      </c>
      <c r="O446" s="19">
        <v>0</v>
      </c>
      <c r="P446" s="19">
        <v>34197534</v>
      </c>
      <c r="Q446" s="19">
        <v>0</v>
      </c>
      <c r="R446" s="19">
        <v>1160000</v>
      </c>
      <c r="S446" s="19">
        <v>1160000</v>
      </c>
      <c r="T446" s="19">
        <v>0</v>
      </c>
      <c r="U446" s="19">
        <v>106072602</v>
      </c>
      <c r="V446" s="19">
        <v>0</v>
      </c>
      <c r="W446" s="19">
        <v>106072602</v>
      </c>
      <c r="X446" s="20">
        <f t="shared" si="63"/>
        <v>8.2019294671398738E-3</v>
      </c>
      <c r="Y446" s="20">
        <f t="shared" si="64"/>
        <v>0.24179807053286012</v>
      </c>
      <c r="Z446" s="21">
        <f t="shared" si="65"/>
        <v>0.25</v>
      </c>
    </row>
    <row r="447" spans="1:26" ht="135" outlineLevel="4" x14ac:dyDescent="0.25">
      <c r="A447" s="15" t="s">
        <v>330</v>
      </c>
      <c r="B447" s="16" t="s">
        <v>35</v>
      </c>
      <c r="C447" s="16" t="s">
        <v>68</v>
      </c>
      <c r="D447" s="16" t="s">
        <v>254</v>
      </c>
      <c r="E447" s="16"/>
      <c r="F447" s="16" t="s">
        <v>38</v>
      </c>
      <c r="G447" s="16">
        <v>1120</v>
      </c>
      <c r="H447" s="16">
        <v>3480</v>
      </c>
      <c r="I447" s="17" t="s">
        <v>336</v>
      </c>
      <c r="J447" s="18">
        <v>0</v>
      </c>
      <c r="K447" s="19">
        <v>0</v>
      </c>
      <c r="L447" s="19"/>
      <c r="M447" s="19">
        <v>2834610</v>
      </c>
      <c r="N447" s="19">
        <v>2834610</v>
      </c>
      <c r="O447" s="19">
        <v>0</v>
      </c>
      <c r="P447" s="19">
        <v>2834610</v>
      </c>
      <c r="Q447" s="19">
        <v>0</v>
      </c>
      <c r="R447" s="19">
        <v>0</v>
      </c>
      <c r="S447" s="19">
        <v>0</v>
      </c>
      <c r="T447" s="19">
        <v>-2834610</v>
      </c>
      <c r="U447" s="19">
        <v>-2834610</v>
      </c>
      <c r="V447" s="19">
        <v>0</v>
      </c>
      <c r="W447" s="19">
        <v>0</v>
      </c>
      <c r="X447" s="20">
        <f t="shared" si="63"/>
        <v>0</v>
      </c>
      <c r="Y447" s="20">
        <f t="shared" si="64"/>
        <v>1</v>
      </c>
      <c r="Z447" s="21">
        <f t="shared" si="65"/>
        <v>1</v>
      </c>
    </row>
    <row r="448" spans="1:26" ht="30" outlineLevel="4" x14ac:dyDescent="0.25">
      <c r="A448" s="15" t="s">
        <v>330</v>
      </c>
      <c r="B448" s="16" t="s">
        <v>35</v>
      </c>
      <c r="C448" s="16" t="s">
        <v>68</v>
      </c>
      <c r="D448" s="16" t="s">
        <v>188</v>
      </c>
      <c r="E448" s="16"/>
      <c r="F448" s="16" t="s">
        <v>38</v>
      </c>
      <c r="G448" s="16">
        <v>1120</v>
      </c>
      <c r="H448" s="16">
        <v>3480</v>
      </c>
      <c r="I448" s="17" t="s">
        <v>189</v>
      </c>
      <c r="J448" s="18">
        <v>15950000</v>
      </c>
      <c r="K448" s="19">
        <v>15950000</v>
      </c>
      <c r="L448" s="19">
        <v>0</v>
      </c>
      <c r="M448" s="19">
        <v>0</v>
      </c>
      <c r="N448" s="19">
        <v>15950000</v>
      </c>
      <c r="O448" s="19">
        <v>0</v>
      </c>
      <c r="P448" s="19">
        <v>6122340</v>
      </c>
      <c r="Q448" s="19">
        <v>0</v>
      </c>
      <c r="R448" s="19">
        <v>0</v>
      </c>
      <c r="S448" s="19">
        <v>0</v>
      </c>
      <c r="T448" s="19">
        <v>6471060</v>
      </c>
      <c r="U448" s="19">
        <v>9827660</v>
      </c>
      <c r="V448" s="19">
        <v>0</v>
      </c>
      <c r="W448" s="19">
        <v>9827660</v>
      </c>
      <c r="X448" s="20">
        <f t="shared" si="63"/>
        <v>0</v>
      </c>
      <c r="Y448" s="20">
        <f t="shared" si="64"/>
        <v>0.38384576802507836</v>
      </c>
      <c r="Z448" s="21">
        <f t="shared" si="65"/>
        <v>0.38384576802507836</v>
      </c>
    </row>
    <row r="449" spans="1:26" ht="30" outlineLevel="4" x14ac:dyDescent="0.25">
      <c r="A449" s="15" t="s">
        <v>330</v>
      </c>
      <c r="B449" s="16" t="s">
        <v>35</v>
      </c>
      <c r="C449" s="16" t="s">
        <v>68</v>
      </c>
      <c r="D449" s="16" t="s">
        <v>337</v>
      </c>
      <c r="E449" s="16"/>
      <c r="F449" s="16" t="s">
        <v>38</v>
      </c>
      <c r="G449" s="16">
        <v>1120</v>
      </c>
      <c r="H449" s="16">
        <v>3480</v>
      </c>
      <c r="I449" s="17" t="s">
        <v>338</v>
      </c>
      <c r="J449" s="18">
        <v>15969489</v>
      </c>
      <c r="K449" s="19">
        <v>15969489</v>
      </c>
      <c r="L449" s="19">
        <v>0</v>
      </c>
      <c r="M449" s="19">
        <v>0</v>
      </c>
      <c r="N449" s="19">
        <v>15969489</v>
      </c>
      <c r="O449" s="19">
        <v>0</v>
      </c>
      <c r="P449" s="19">
        <v>6869535.29</v>
      </c>
      <c r="Q449" s="19">
        <v>0</v>
      </c>
      <c r="R449" s="19">
        <v>0</v>
      </c>
      <c r="S449" s="19">
        <v>0</v>
      </c>
      <c r="T449" s="19">
        <v>8099953.71</v>
      </c>
      <c r="U449" s="19">
        <v>9099953.7100000009</v>
      </c>
      <c r="V449" s="19">
        <v>0</v>
      </c>
      <c r="W449" s="19">
        <v>9099953.7100000009</v>
      </c>
      <c r="X449" s="20">
        <f t="shared" si="63"/>
        <v>0</v>
      </c>
      <c r="Y449" s="20">
        <f t="shared" si="64"/>
        <v>0.43016625578939938</v>
      </c>
      <c r="Z449" s="21">
        <f t="shared" si="65"/>
        <v>0.43016625578939938</v>
      </c>
    </row>
    <row r="450" spans="1:26" ht="30" outlineLevel="4" x14ac:dyDescent="0.25">
      <c r="A450" s="15" t="s">
        <v>330</v>
      </c>
      <c r="B450" s="16" t="s">
        <v>35</v>
      </c>
      <c r="C450" s="16" t="s">
        <v>68</v>
      </c>
      <c r="D450" s="16" t="s">
        <v>192</v>
      </c>
      <c r="E450" s="16"/>
      <c r="F450" s="16" t="s">
        <v>38</v>
      </c>
      <c r="G450" s="16">
        <v>1120</v>
      </c>
      <c r="H450" s="16">
        <v>3480</v>
      </c>
      <c r="I450" s="17" t="s">
        <v>193</v>
      </c>
      <c r="J450" s="18">
        <v>44348025</v>
      </c>
      <c r="K450" s="19">
        <v>44348025</v>
      </c>
      <c r="L450" s="19">
        <v>0</v>
      </c>
      <c r="M450" s="19">
        <v>0</v>
      </c>
      <c r="N450" s="19">
        <v>44348025</v>
      </c>
      <c r="O450" s="19">
        <v>0</v>
      </c>
      <c r="P450" s="19">
        <v>9875000.0099999998</v>
      </c>
      <c r="Q450" s="19">
        <v>0</v>
      </c>
      <c r="R450" s="19">
        <v>0</v>
      </c>
      <c r="S450" s="19">
        <v>0</v>
      </c>
      <c r="T450" s="19">
        <v>24473024.989999998</v>
      </c>
      <c r="U450" s="19">
        <v>34473024.990000002</v>
      </c>
      <c r="V450" s="19">
        <v>0</v>
      </c>
      <c r="W450" s="19">
        <v>34473024.990000002</v>
      </c>
      <c r="X450" s="20">
        <f t="shared" si="63"/>
        <v>0</v>
      </c>
      <c r="Y450" s="20">
        <f t="shared" si="64"/>
        <v>0.22267057010994287</v>
      </c>
      <c r="Z450" s="21">
        <f t="shared" si="65"/>
        <v>0.22267057010994287</v>
      </c>
    </row>
    <row r="451" spans="1:26" ht="30" outlineLevel="4" x14ac:dyDescent="0.25">
      <c r="A451" s="15" t="s">
        <v>330</v>
      </c>
      <c r="B451" s="16" t="s">
        <v>35</v>
      </c>
      <c r="C451" s="16" t="s">
        <v>68</v>
      </c>
      <c r="D451" s="16" t="s">
        <v>194</v>
      </c>
      <c r="E451" s="16"/>
      <c r="F451" s="16" t="s">
        <v>38</v>
      </c>
      <c r="G451" s="16">
        <v>1120</v>
      </c>
      <c r="H451" s="16">
        <v>3480</v>
      </c>
      <c r="I451" s="17" t="s">
        <v>195</v>
      </c>
      <c r="J451" s="18">
        <v>24244770</v>
      </c>
      <c r="K451" s="19">
        <v>24244770</v>
      </c>
      <c r="L451" s="19">
        <v>0</v>
      </c>
      <c r="M451" s="19">
        <v>0</v>
      </c>
      <c r="N451" s="19">
        <v>24244770</v>
      </c>
      <c r="O451" s="19">
        <v>0</v>
      </c>
      <c r="P451" s="19">
        <v>4130117.73</v>
      </c>
      <c r="Q451" s="19">
        <v>3296500</v>
      </c>
      <c r="R451" s="19">
        <v>0</v>
      </c>
      <c r="S451" s="19">
        <v>0</v>
      </c>
      <c r="T451" s="19">
        <v>9955422.2699999996</v>
      </c>
      <c r="U451" s="19">
        <v>16818152.27</v>
      </c>
      <c r="V451" s="19">
        <v>0</v>
      </c>
      <c r="W451" s="19">
        <v>16818152.27</v>
      </c>
      <c r="X451" s="20">
        <f t="shared" si="63"/>
        <v>0</v>
      </c>
      <c r="Y451" s="20">
        <f t="shared" si="64"/>
        <v>0.30631834123400636</v>
      </c>
      <c r="Z451" s="21">
        <f t="shared" si="65"/>
        <v>0.30631834123400636</v>
      </c>
    </row>
    <row r="452" spans="1:26" ht="45" outlineLevel="4" x14ac:dyDescent="0.25">
      <c r="A452" s="15" t="s">
        <v>330</v>
      </c>
      <c r="B452" s="16" t="s">
        <v>35</v>
      </c>
      <c r="C452" s="16" t="s">
        <v>68</v>
      </c>
      <c r="D452" s="16" t="s">
        <v>89</v>
      </c>
      <c r="E452" s="16"/>
      <c r="F452" s="16" t="s">
        <v>38</v>
      </c>
      <c r="G452" s="16">
        <v>1120</v>
      </c>
      <c r="H452" s="16">
        <v>3480</v>
      </c>
      <c r="I452" s="17" t="s">
        <v>90</v>
      </c>
      <c r="J452" s="18">
        <v>3500000</v>
      </c>
      <c r="K452" s="19">
        <v>3500000</v>
      </c>
      <c r="L452" s="19">
        <v>0</v>
      </c>
      <c r="M452" s="19">
        <v>0</v>
      </c>
      <c r="N452" s="19">
        <v>3500000</v>
      </c>
      <c r="O452" s="19">
        <v>0</v>
      </c>
      <c r="P452" s="19">
        <v>783833.74</v>
      </c>
      <c r="Q452" s="19">
        <v>0</v>
      </c>
      <c r="R452" s="19">
        <v>0</v>
      </c>
      <c r="S452" s="19">
        <v>0</v>
      </c>
      <c r="T452" s="19">
        <v>1925166.26</v>
      </c>
      <c r="U452" s="19">
        <v>2716166.26</v>
      </c>
      <c r="V452" s="19">
        <v>0</v>
      </c>
      <c r="W452" s="19">
        <v>2716166.26</v>
      </c>
      <c r="X452" s="20">
        <f t="shared" si="63"/>
        <v>0</v>
      </c>
      <c r="Y452" s="20">
        <f t="shared" si="64"/>
        <v>0.22395249714285714</v>
      </c>
      <c r="Z452" s="21">
        <f t="shared" si="65"/>
        <v>0.22395249714285714</v>
      </c>
    </row>
    <row r="453" spans="1:26" outlineLevel="3" x14ac:dyDescent="0.25">
      <c r="A453" s="22"/>
      <c r="B453" s="23"/>
      <c r="C453" s="23" t="s">
        <v>91</v>
      </c>
      <c r="D453" s="23"/>
      <c r="E453" s="23"/>
      <c r="F453" s="23"/>
      <c r="G453" s="23"/>
      <c r="H453" s="23"/>
      <c r="I453" s="24"/>
      <c r="J453" s="25">
        <f t="shared" ref="J453:W453" si="73">SUBTOTAL(9,J440:J452)</f>
        <v>4023341239</v>
      </c>
      <c r="K453" s="26">
        <f t="shared" si="73"/>
        <v>4023341239</v>
      </c>
      <c r="L453" s="26">
        <f t="shared" si="73"/>
        <v>0</v>
      </c>
      <c r="M453" s="26">
        <f t="shared" si="73"/>
        <v>0</v>
      </c>
      <c r="N453" s="26">
        <f t="shared" si="73"/>
        <v>4023341239</v>
      </c>
      <c r="O453" s="26">
        <f t="shared" si="73"/>
        <v>131216093.06</v>
      </c>
      <c r="P453" s="26">
        <f t="shared" si="73"/>
        <v>242636746.69999999</v>
      </c>
      <c r="Q453" s="26">
        <f t="shared" si="73"/>
        <v>4955921.95</v>
      </c>
      <c r="R453" s="26">
        <f t="shared" si="73"/>
        <v>1216131.6200000001</v>
      </c>
      <c r="S453" s="26">
        <f t="shared" si="73"/>
        <v>1216131.6200000001</v>
      </c>
      <c r="T453" s="26">
        <f t="shared" si="73"/>
        <v>720583783.66999996</v>
      </c>
      <c r="U453" s="26">
        <f t="shared" si="73"/>
        <v>3643316345.6700001</v>
      </c>
      <c r="V453" s="26">
        <f t="shared" si="73"/>
        <v>0</v>
      </c>
      <c r="W453" s="26">
        <f t="shared" si="73"/>
        <v>3643316345.6700006</v>
      </c>
      <c r="X453" s="27">
        <f t="shared" si="63"/>
        <v>3.0226907134088115E-4</v>
      </c>
      <c r="Y453" s="27">
        <f t="shared" si="64"/>
        <v>9.4152779793580915E-2</v>
      </c>
      <c r="Z453" s="28">
        <f t="shared" si="65"/>
        <v>9.4455048864921801E-2</v>
      </c>
    </row>
    <row r="454" spans="1:26" outlineLevel="4" x14ac:dyDescent="0.25">
      <c r="A454" s="15" t="s">
        <v>330</v>
      </c>
      <c r="B454" s="16" t="s">
        <v>35</v>
      </c>
      <c r="C454" s="16" t="s">
        <v>92</v>
      </c>
      <c r="D454" s="16" t="s">
        <v>202</v>
      </c>
      <c r="E454" s="16"/>
      <c r="F454" s="16" t="s">
        <v>38</v>
      </c>
      <c r="G454" s="16">
        <v>1120</v>
      </c>
      <c r="H454" s="16">
        <v>3480</v>
      </c>
      <c r="I454" s="17" t="s">
        <v>203</v>
      </c>
      <c r="J454" s="18">
        <v>114087</v>
      </c>
      <c r="K454" s="19">
        <v>114087</v>
      </c>
      <c r="L454" s="19">
        <v>0</v>
      </c>
      <c r="M454" s="19">
        <v>0</v>
      </c>
      <c r="N454" s="19">
        <v>114087</v>
      </c>
      <c r="O454" s="19">
        <v>0</v>
      </c>
      <c r="P454" s="19">
        <v>0</v>
      </c>
      <c r="Q454" s="19">
        <v>0</v>
      </c>
      <c r="R454" s="19">
        <v>0</v>
      </c>
      <c r="S454" s="19">
        <v>0</v>
      </c>
      <c r="T454" s="19">
        <v>0</v>
      </c>
      <c r="U454" s="19">
        <v>114087</v>
      </c>
      <c r="V454" s="19">
        <v>0</v>
      </c>
      <c r="W454" s="19">
        <v>114087</v>
      </c>
      <c r="X454" s="20">
        <f t="shared" si="63"/>
        <v>0</v>
      </c>
      <c r="Y454" s="20">
        <f t="shared" si="64"/>
        <v>0</v>
      </c>
      <c r="Z454" s="21">
        <f t="shared" si="65"/>
        <v>0</v>
      </c>
    </row>
    <row r="455" spans="1:26" ht="30" outlineLevel="4" x14ac:dyDescent="0.25">
      <c r="A455" s="15" t="s">
        <v>330</v>
      </c>
      <c r="B455" s="16" t="s">
        <v>35</v>
      </c>
      <c r="C455" s="16" t="s">
        <v>92</v>
      </c>
      <c r="D455" s="16" t="s">
        <v>93</v>
      </c>
      <c r="E455" s="16"/>
      <c r="F455" s="16" t="s">
        <v>38</v>
      </c>
      <c r="G455" s="16">
        <v>1120</v>
      </c>
      <c r="H455" s="16">
        <v>3480</v>
      </c>
      <c r="I455" s="17" t="s">
        <v>94</v>
      </c>
      <c r="J455" s="18">
        <v>12311743</v>
      </c>
      <c r="K455" s="19">
        <v>12311743</v>
      </c>
      <c r="L455" s="19"/>
      <c r="M455" s="19">
        <v>-519698</v>
      </c>
      <c r="N455" s="19">
        <v>11792045</v>
      </c>
      <c r="O455" s="19">
        <v>0</v>
      </c>
      <c r="P455" s="19">
        <v>0</v>
      </c>
      <c r="Q455" s="19">
        <v>0</v>
      </c>
      <c r="R455" s="19">
        <v>0</v>
      </c>
      <c r="S455" s="19">
        <v>0</v>
      </c>
      <c r="T455" s="19">
        <v>0</v>
      </c>
      <c r="U455" s="19">
        <v>12311743</v>
      </c>
      <c r="V455" s="19">
        <v>0</v>
      </c>
      <c r="W455" s="19">
        <v>11792045</v>
      </c>
      <c r="X455" s="20">
        <f t="shared" si="63"/>
        <v>0</v>
      </c>
      <c r="Y455" s="20">
        <f t="shared" si="64"/>
        <v>0</v>
      </c>
      <c r="Z455" s="21">
        <f t="shared" si="65"/>
        <v>0</v>
      </c>
    </row>
    <row r="456" spans="1:26" outlineLevel="4" x14ac:dyDescent="0.25">
      <c r="A456" s="15" t="s">
        <v>330</v>
      </c>
      <c r="B456" s="16" t="s">
        <v>35</v>
      </c>
      <c r="C456" s="16" t="s">
        <v>92</v>
      </c>
      <c r="D456" s="16" t="s">
        <v>95</v>
      </c>
      <c r="E456" s="16"/>
      <c r="F456" s="16" t="s">
        <v>38</v>
      </c>
      <c r="G456" s="16">
        <v>1120</v>
      </c>
      <c r="H456" s="16">
        <v>3480</v>
      </c>
      <c r="I456" s="17" t="s">
        <v>96</v>
      </c>
      <c r="J456" s="18">
        <v>1475585</v>
      </c>
      <c r="K456" s="19">
        <v>1475585</v>
      </c>
      <c r="L456" s="19">
        <v>0</v>
      </c>
      <c r="M456" s="19">
        <v>0</v>
      </c>
      <c r="N456" s="19">
        <v>1475585</v>
      </c>
      <c r="O456" s="19">
        <v>0</v>
      </c>
      <c r="P456" s="19">
        <v>0</v>
      </c>
      <c r="Q456" s="19">
        <v>0</v>
      </c>
      <c r="R456" s="19">
        <v>0</v>
      </c>
      <c r="S456" s="19">
        <v>0</v>
      </c>
      <c r="T456" s="19">
        <v>333765</v>
      </c>
      <c r="U456" s="19">
        <v>1475585</v>
      </c>
      <c r="V456" s="19">
        <v>0</v>
      </c>
      <c r="W456" s="19">
        <v>1475585</v>
      </c>
      <c r="X456" s="20">
        <f t="shared" si="63"/>
        <v>0</v>
      </c>
      <c r="Y456" s="20">
        <f t="shared" si="64"/>
        <v>0</v>
      </c>
      <c r="Z456" s="21">
        <f t="shared" si="65"/>
        <v>0</v>
      </c>
    </row>
    <row r="457" spans="1:26" outlineLevel="4" x14ac:dyDescent="0.25">
      <c r="A457" s="15" t="s">
        <v>330</v>
      </c>
      <c r="B457" s="16" t="s">
        <v>35</v>
      </c>
      <c r="C457" s="16" t="s">
        <v>92</v>
      </c>
      <c r="D457" s="16" t="s">
        <v>204</v>
      </c>
      <c r="E457" s="16"/>
      <c r="F457" s="16" t="s">
        <v>38</v>
      </c>
      <c r="G457" s="16">
        <v>1120</v>
      </c>
      <c r="H457" s="16">
        <v>3480</v>
      </c>
      <c r="I457" s="17" t="s">
        <v>205</v>
      </c>
      <c r="J457" s="18">
        <v>2037692</v>
      </c>
      <c r="K457" s="19">
        <v>2037692</v>
      </c>
      <c r="L457" s="19">
        <v>0</v>
      </c>
      <c r="M457" s="19">
        <v>0</v>
      </c>
      <c r="N457" s="19">
        <v>2037692</v>
      </c>
      <c r="O457" s="19">
        <v>0</v>
      </c>
      <c r="P457" s="19">
        <v>0</v>
      </c>
      <c r="Q457" s="19">
        <v>0</v>
      </c>
      <c r="R457" s="19">
        <v>0</v>
      </c>
      <c r="S457" s="19">
        <v>0</v>
      </c>
      <c r="T457" s="19">
        <v>0</v>
      </c>
      <c r="U457" s="19">
        <v>2037692</v>
      </c>
      <c r="V457" s="19">
        <v>0</v>
      </c>
      <c r="W457" s="19">
        <v>2037692</v>
      </c>
      <c r="X457" s="20">
        <f t="shared" si="63"/>
        <v>0</v>
      </c>
      <c r="Y457" s="20">
        <f t="shared" si="64"/>
        <v>0</v>
      </c>
      <c r="Z457" s="21">
        <f t="shared" si="65"/>
        <v>0</v>
      </c>
    </row>
    <row r="458" spans="1:26" ht="30" outlineLevel="4" x14ac:dyDescent="0.25">
      <c r="A458" s="15" t="s">
        <v>330</v>
      </c>
      <c r="B458" s="16" t="s">
        <v>35</v>
      </c>
      <c r="C458" s="16" t="s">
        <v>92</v>
      </c>
      <c r="D458" s="16" t="s">
        <v>206</v>
      </c>
      <c r="E458" s="16"/>
      <c r="F458" s="16" t="s">
        <v>38</v>
      </c>
      <c r="G458" s="16">
        <v>1120</v>
      </c>
      <c r="H458" s="16">
        <v>3480</v>
      </c>
      <c r="I458" s="17" t="s">
        <v>207</v>
      </c>
      <c r="J458" s="18">
        <v>513920</v>
      </c>
      <c r="K458" s="19">
        <v>513920</v>
      </c>
      <c r="L458" s="19">
        <v>0</v>
      </c>
      <c r="M458" s="19">
        <v>0</v>
      </c>
      <c r="N458" s="19">
        <v>513920</v>
      </c>
      <c r="O458" s="19">
        <v>0</v>
      </c>
      <c r="P458" s="19">
        <v>0</v>
      </c>
      <c r="Q458" s="19">
        <v>0</v>
      </c>
      <c r="R458" s="19">
        <v>0</v>
      </c>
      <c r="S458" s="19">
        <v>0</v>
      </c>
      <c r="T458" s="19">
        <v>513920</v>
      </c>
      <c r="U458" s="19">
        <v>513920</v>
      </c>
      <c r="V458" s="19">
        <v>0</v>
      </c>
      <c r="W458" s="19">
        <v>513920</v>
      </c>
      <c r="X458" s="20">
        <f t="shared" ref="X458:X521" si="74">R458/N458</f>
        <v>0</v>
      </c>
      <c r="Y458" s="20">
        <f t="shared" ref="Y458:Y521" si="75">(O458+P458+Q458)/N458</f>
        <v>0</v>
      </c>
      <c r="Z458" s="21">
        <f t="shared" ref="Z458:Z521" si="76">X458+Y458</f>
        <v>0</v>
      </c>
    </row>
    <row r="459" spans="1:26" ht="30" outlineLevel="4" x14ac:dyDescent="0.25">
      <c r="A459" s="15" t="s">
        <v>330</v>
      </c>
      <c r="B459" s="16" t="s">
        <v>35</v>
      </c>
      <c r="C459" s="16" t="s">
        <v>92</v>
      </c>
      <c r="D459" s="16" t="s">
        <v>99</v>
      </c>
      <c r="E459" s="16"/>
      <c r="F459" s="16" t="s">
        <v>38</v>
      </c>
      <c r="G459" s="16">
        <v>1120</v>
      </c>
      <c r="H459" s="16">
        <v>3480</v>
      </c>
      <c r="I459" s="17" t="s">
        <v>100</v>
      </c>
      <c r="J459" s="18">
        <v>25067058</v>
      </c>
      <c r="K459" s="19">
        <v>25067058</v>
      </c>
      <c r="L459" s="19">
        <v>0</v>
      </c>
      <c r="M459" s="19">
        <v>0</v>
      </c>
      <c r="N459" s="19">
        <v>25067058</v>
      </c>
      <c r="O459" s="19">
        <v>0</v>
      </c>
      <c r="P459" s="19">
        <v>928450</v>
      </c>
      <c r="Q459" s="19">
        <v>0</v>
      </c>
      <c r="R459" s="19">
        <v>0</v>
      </c>
      <c r="S459" s="19">
        <v>0</v>
      </c>
      <c r="T459" s="19">
        <v>-928450</v>
      </c>
      <c r="U459" s="19">
        <v>24138608</v>
      </c>
      <c r="V459" s="19">
        <v>0</v>
      </c>
      <c r="W459" s="19">
        <v>24138608</v>
      </c>
      <c r="X459" s="20">
        <f t="shared" si="74"/>
        <v>0</v>
      </c>
      <c r="Y459" s="20">
        <f t="shared" si="75"/>
        <v>3.7038650487025641E-2</v>
      </c>
      <c r="Z459" s="21">
        <f t="shared" si="76"/>
        <v>3.7038650487025641E-2</v>
      </c>
    </row>
    <row r="460" spans="1:26" outlineLevel="4" x14ac:dyDescent="0.25">
      <c r="A460" s="15" t="s">
        <v>330</v>
      </c>
      <c r="B460" s="16" t="s">
        <v>35</v>
      </c>
      <c r="C460" s="16" t="s">
        <v>92</v>
      </c>
      <c r="D460" s="16" t="s">
        <v>212</v>
      </c>
      <c r="E460" s="16"/>
      <c r="F460" s="16" t="s">
        <v>38</v>
      </c>
      <c r="G460" s="16">
        <v>1120</v>
      </c>
      <c r="H460" s="16">
        <v>3480</v>
      </c>
      <c r="I460" s="17" t="s">
        <v>213</v>
      </c>
      <c r="J460" s="18">
        <v>503572</v>
      </c>
      <c r="K460" s="19">
        <v>503572</v>
      </c>
      <c r="L460" s="19">
        <v>0</v>
      </c>
      <c r="M460" s="19">
        <v>0</v>
      </c>
      <c r="N460" s="19">
        <v>503572</v>
      </c>
      <c r="O460" s="19">
        <v>0</v>
      </c>
      <c r="P460" s="19">
        <v>0</v>
      </c>
      <c r="Q460" s="19">
        <v>0</v>
      </c>
      <c r="R460" s="19">
        <v>0</v>
      </c>
      <c r="S460" s="19">
        <v>0</v>
      </c>
      <c r="T460" s="19">
        <v>0</v>
      </c>
      <c r="U460" s="19">
        <v>503572</v>
      </c>
      <c r="V460" s="19">
        <v>0</v>
      </c>
      <c r="W460" s="19">
        <v>503572</v>
      </c>
      <c r="X460" s="20">
        <f t="shared" si="74"/>
        <v>0</v>
      </c>
      <c r="Y460" s="20">
        <f t="shared" si="75"/>
        <v>0</v>
      </c>
      <c r="Z460" s="21">
        <f t="shared" si="76"/>
        <v>0</v>
      </c>
    </row>
    <row r="461" spans="1:26" ht="45" outlineLevel="4" x14ac:dyDescent="0.25">
      <c r="A461" s="15" t="s">
        <v>330</v>
      </c>
      <c r="B461" s="16" t="s">
        <v>35</v>
      </c>
      <c r="C461" s="16" t="s">
        <v>92</v>
      </c>
      <c r="D461" s="16" t="s">
        <v>339</v>
      </c>
      <c r="E461" s="16"/>
      <c r="F461" s="16" t="s">
        <v>38</v>
      </c>
      <c r="G461" s="16">
        <v>1120</v>
      </c>
      <c r="H461" s="16">
        <v>3480</v>
      </c>
      <c r="I461" s="17" t="s">
        <v>340</v>
      </c>
      <c r="J461" s="18">
        <v>0</v>
      </c>
      <c r="K461" s="19">
        <v>0</v>
      </c>
      <c r="L461" s="19"/>
      <c r="M461" s="19">
        <v>18645</v>
      </c>
      <c r="N461" s="19">
        <v>18645</v>
      </c>
      <c r="O461" s="19">
        <v>0</v>
      </c>
      <c r="P461" s="19">
        <v>18645</v>
      </c>
      <c r="Q461" s="19">
        <v>0</v>
      </c>
      <c r="R461" s="19">
        <v>0</v>
      </c>
      <c r="S461" s="19">
        <v>0</v>
      </c>
      <c r="T461" s="19">
        <v>-18645</v>
      </c>
      <c r="U461" s="19">
        <v>-18645</v>
      </c>
      <c r="V461" s="19">
        <v>0</v>
      </c>
      <c r="W461" s="19">
        <v>0</v>
      </c>
      <c r="X461" s="20">
        <f t="shared" si="74"/>
        <v>0</v>
      </c>
      <c r="Y461" s="20">
        <f t="shared" si="75"/>
        <v>1</v>
      </c>
      <c r="Z461" s="21">
        <f t="shared" si="76"/>
        <v>1</v>
      </c>
    </row>
    <row r="462" spans="1:26" outlineLevel="4" x14ac:dyDescent="0.25">
      <c r="A462" s="15" t="s">
        <v>330</v>
      </c>
      <c r="B462" s="16" t="s">
        <v>35</v>
      </c>
      <c r="C462" s="16" t="s">
        <v>92</v>
      </c>
      <c r="D462" s="16" t="s">
        <v>288</v>
      </c>
      <c r="E462" s="16"/>
      <c r="F462" s="16" t="s">
        <v>38</v>
      </c>
      <c r="G462" s="16">
        <v>1120</v>
      </c>
      <c r="H462" s="16">
        <v>3480</v>
      </c>
      <c r="I462" s="17" t="s">
        <v>341</v>
      </c>
      <c r="J462" s="18">
        <v>0</v>
      </c>
      <c r="K462" s="19">
        <v>0</v>
      </c>
      <c r="L462" s="19"/>
      <c r="M462" s="19">
        <v>45225</v>
      </c>
      <c r="N462" s="19">
        <v>45225</v>
      </c>
      <c r="O462" s="19">
        <v>0</v>
      </c>
      <c r="P462" s="19">
        <v>45225</v>
      </c>
      <c r="Q462" s="19">
        <v>0</v>
      </c>
      <c r="R462" s="19">
        <v>0</v>
      </c>
      <c r="S462" s="19">
        <v>0</v>
      </c>
      <c r="T462" s="19">
        <v>-45225</v>
      </c>
      <c r="U462" s="19">
        <v>-45225</v>
      </c>
      <c r="V462" s="19">
        <v>0</v>
      </c>
      <c r="W462" s="19">
        <v>0</v>
      </c>
      <c r="X462" s="20">
        <f t="shared" si="74"/>
        <v>0</v>
      </c>
      <c r="Y462" s="20">
        <f t="shared" si="75"/>
        <v>1</v>
      </c>
      <c r="Z462" s="21">
        <f t="shared" si="76"/>
        <v>1</v>
      </c>
    </row>
    <row r="463" spans="1:26" outlineLevel="4" x14ac:dyDescent="0.25">
      <c r="A463" s="15" t="s">
        <v>330</v>
      </c>
      <c r="B463" s="16" t="s">
        <v>35</v>
      </c>
      <c r="C463" s="16" t="s">
        <v>92</v>
      </c>
      <c r="D463" s="16" t="s">
        <v>214</v>
      </c>
      <c r="E463" s="16"/>
      <c r="F463" s="16" t="s">
        <v>38</v>
      </c>
      <c r="G463" s="16">
        <v>1120</v>
      </c>
      <c r="H463" s="16">
        <v>3480</v>
      </c>
      <c r="I463" s="17" t="s">
        <v>215</v>
      </c>
      <c r="J463" s="18">
        <v>129150</v>
      </c>
      <c r="K463" s="19">
        <v>129150</v>
      </c>
      <c r="L463" s="19">
        <v>0</v>
      </c>
      <c r="M463" s="19">
        <v>0</v>
      </c>
      <c r="N463" s="19">
        <v>129150</v>
      </c>
      <c r="O463" s="19">
        <v>0</v>
      </c>
      <c r="P463" s="19">
        <v>0</v>
      </c>
      <c r="Q463" s="19">
        <v>0</v>
      </c>
      <c r="R463" s="19">
        <v>0</v>
      </c>
      <c r="S463" s="19">
        <v>0</v>
      </c>
      <c r="T463" s="19">
        <v>129150</v>
      </c>
      <c r="U463" s="19">
        <v>129150</v>
      </c>
      <c r="V463" s="19">
        <v>0</v>
      </c>
      <c r="W463" s="19">
        <v>129150</v>
      </c>
      <c r="X463" s="20">
        <f t="shared" si="74"/>
        <v>0</v>
      </c>
      <c r="Y463" s="20">
        <f t="shared" si="75"/>
        <v>0</v>
      </c>
      <c r="Z463" s="21">
        <f t="shared" si="76"/>
        <v>0</v>
      </c>
    </row>
    <row r="464" spans="1:26" ht="30" outlineLevel="4" x14ac:dyDescent="0.25">
      <c r="A464" s="15" t="s">
        <v>330</v>
      </c>
      <c r="B464" s="16" t="s">
        <v>35</v>
      </c>
      <c r="C464" s="16" t="s">
        <v>92</v>
      </c>
      <c r="D464" s="16" t="s">
        <v>101</v>
      </c>
      <c r="E464" s="16"/>
      <c r="F464" s="16" t="s">
        <v>38</v>
      </c>
      <c r="G464" s="16">
        <v>1120</v>
      </c>
      <c r="H464" s="16">
        <v>3480</v>
      </c>
      <c r="I464" s="17" t="s">
        <v>102</v>
      </c>
      <c r="J464" s="18">
        <v>20790400</v>
      </c>
      <c r="K464" s="19">
        <v>20790400</v>
      </c>
      <c r="L464" s="19">
        <v>0</v>
      </c>
      <c r="M464" s="19">
        <v>0</v>
      </c>
      <c r="N464" s="19">
        <v>20790400</v>
      </c>
      <c r="O464" s="19">
        <v>0</v>
      </c>
      <c r="P464" s="19">
        <v>0</v>
      </c>
      <c r="Q464" s="19">
        <v>0</v>
      </c>
      <c r="R464" s="19">
        <v>0</v>
      </c>
      <c r="S464" s="19">
        <v>0</v>
      </c>
      <c r="T464" s="19">
        <v>0</v>
      </c>
      <c r="U464" s="19">
        <v>20790400</v>
      </c>
      <c r="V464" s="19">
        <v>0</v>
      </c>
      <c r="W464" s="19">
        <v>20790400</v>
      </c>
      <c r="X464" s="20">
        <f t="shared" si="74"/>
        <v>0</v>
      </c>
      <c r="Y464" s="20">
        <f t="shared" si="75"/>
        <v>0</v>
      </c>
      <c r="Z464" s="21">
        <f t="shared" si="76"/>
        <v>0</v>
      </c>
    </row>
    <row r="465" spans="1:26" ht="30" outlineLevel="4" x14ac:dyDescent="0.25">
      <c r="A465" s="15" t="s">
        <v>330</v>
      </c>
      <c r="B465" s="16" t="s">
        <v>35</v>
      </c>
      <c r="C465" s="16" t="s">
        <v>92</v>
      </c>
      <c r="D465" s="16" t="s">
        <v>103</v>
      </c>
      <c r="E465" s="16"/>
      <c r="F465" s="16" t="s">
        <v>38</v>
      </c>
      <c r="G465" s="16">
        <v>1120</v>
      </c>
      <c r="H465" s="16">
        <v>3480</v>
      </c>
      <c r="I465" s="17" t="s">
        <v>104</v>
      </c>
      <c r="J465" s="18">
        <v>7449750</v>
      </c>
      <c r="K465" s="19">
        <v>7449750</v>
      </c>
      <c r="L465" s="19">
        <v>0</v>
      </c>
      <c r="M465" s="19">
        <v>0</v>
      </c>
      <c r="N465" s="19">
        <v>7449750</v>
      </c>
      <c r="O465" s="19">
        <v>0</v>
      </c>
      <c r="P465" s="19">
        <v>0</v>
      </c>
      <c r="Q465" s="19">
        <v>0</v>
      </c>
      <c r="R465" s="19">
        <v>0</v>
      </c>
      <c r="S465" s="19">
        <v>0</v>
      </c>
      <c r="T465" s="19">
        <v>7449750</v>
      </c>
      <c r="U465" s="19">
        <v>7449750</v>
      </c>
      <c r="V465" s="19">
        <v>0</v>
      </c>
      <c r="W465" s="19">
        <v>7449750</v>
      </c>
      <c r="X465" s="20">
        <f t="shared" si="74"/>
        <v>0</v>
      </c>
      <c r="Y465" s="20">
        <f t="shared" si="75"/>
        <v>0</v>
      </c>
      <c r="Z465" s="21">
        <f t="shared" si="76"/>
        <v>0</v>
      </c>
    </row>
    <row r="466" spans="1:26" ht="30" outlineLevel="4" x14ac:dyDescent="0.25">
      <c r="A466" s="15" t="s">
        <v>330</v>
      </c>
      <c r="B466" s="16" t="s">
        <v>35</v>
      </c>
      <c r="C466" s="16" t="s">
        <v>92</v>
      </c>
      <c r="D466" s="16" t="s">
        <v>105</v>
      </c>
      <c r="E466" s="16"/>
      <c r="F466" s="16" t="s">
        <v>38</v>
      </c>
      <c r="G466" s="16">
        <v>1120</v>
      </c>
      <c r="H466" s="16">
        <v>3480</v>
      </c>
      <c r="I466" s="17" t="s">
        <v>106</v>
      </c>
      <c r="J466" s="18">
        <v>40230697</v>
      </c>
      <c r="K466" s="19">
        <v>40230697</v>
      </c>
      <c r="L466" s="19">
        <v>0</v>
      </c>
      <c r="M466" s="19">
        <v>0</v>
      </c>
      <c r="N466" s="19">
        <v>40230697</v>
      </c>
      <c r="O466" s="19">
        <v>0</v>
      </c>
      <c r="P466" s="19">
        <v>5334108.5</v>
      </c>
      <c r="Q466" s="19">
        <v>0</v>
      </c>
      <c r="R466" s="19">
        <v>0</v>
      </c>
      <c r="S466" s="19">
        <v>0</v>
      </c>
      <c r="T466" s="19">
        <v>-5334108.5</v>
      </c>
      <c r="U466" s="19">
        <v>34896588.5</v>
      </c>
      <c r="V466" s="19">
        <v>0</v>
      </c>
      <c r="W466" s="19">
        <v>34896588.5</v>
      </c>
      <c r="X466" s="20">
        <f t="shared" si="74"/>
        <v>0</v>
      </c>
      <c r="Y466" s="20">
        <f t="shared" si="75"/>
        <v>0.13258802103279493</v>
      </c>
      <c r="Z466" s="21">
        <f t="shared" si="76"/>
        <v>0.13258802103279493</v>
      </c>
    </row>
    <row r="467" spans="1:26" outlineLevel="4" x14ac:dyDescent="0.25">
      <c r="A467" s="15" t="s">
        <v>330</v>
      </c>
      <c r="B467" s="16" t="s">
        <v>35</v>
      </c>
      <c r="C467" s="16" t="s">
        <v>92</v>
      </c>
      <c r="D467" s="16" t="s">
        <v>107</v>
      </c>
      <c r="E467" s="16"/>
      <c r="F467" s="16" t="s">
        <v>38</v>
      </c>
      <c r="G467" s="16">
        <v>1120</v>
      </c>
      <c r="H467" s="16">
        <v>3480</v>
      </c>
      <c r="I467" s="17" t="s">
        <v>108</v>
      </c>
      <c r="J467" s="18">
        <v>77615363</v>
      </c>
      <c r="K467" s="19">
        <v>77615363</v>
      </c>
      <c r="L467" s="19">
        <v>0</v>
      </c>
      <c r="M467" s="19">
        <v>0</v>
      </c>
      <c r="N467" s="19">
        <v>77615363</v>
      </c>
      <c r="O467" s="19">
        <v>0</v>
      </c>
      <c r="P467" s="19">
        <v>304825</v>
      </c>
      <c r="Q467" s="19">
        <v>0</v>
      </c>
      <c r="R467" s="19">
        <v>0</v>
      </c>
      <c r="S467" s="19">
        <v>0</v>
      </c>
      <c r="T467" s="19">
        <v>77310538</v>
      </c>
      <c r="U467" s="19">
        <v>77310538</v>
      </c>
      <c r="V467" s="19">
        <v>0</v>
      </c>
      <c r="W467" s="19">
        <v>77310538</v>
      </c>
      <c r="X467" s="20">
        <f t="shared" si="74"/>
        <v>0</v>
      </c>
      <c r="Y467" s="20">
        <f t="shared" si="75"/>
        <v>3.9273796864159483E-3</v>
      </c>
      <c r="Z467" s="21">
        <f t="shared" si="76"/>
        <v>3.9273796864159483E-3</v>
      </c>
    </row>
    <row r="468" spans="1:26" ht="30" outlineLevel="4" x14ac:dyDescent="0.25">
      <c r="A468" s="15" t="s">
        <v>330</v>
      </c>
      <c r="B468" s="16" t="s">
        <v>35</v>
      </c>
      <c r="C468" s="16" t="s">
        <v>92</v>
      </c>
      <c r="D468" s="16" t="s">
        <v>216</v>
      </c>
      <c r="E468" s="16"/>
      <c r="F468" s="16" t="s">
        <v>38</v>
      </c>
      <c r="G468" s="16">
        <v>1120</v>
      </c>
      <c r="H468" s="16">
        <v>3480</v>
      </c>
      <c r="I468" s="17" t="s">
        <v>217</v>
      </c>
      <c r="J468" s="18">
        <v>1702123</v>
      </c>
      <c r="K468" s="19">
        <v>1702123</v>
      </c>
      <c r="L468" s="19">
        <v>0</v>
      </c>
      <c r="M468" s="19">
        <v>0</v>
      </c>
      <c r="N468" s="19">
        <v>1702123</v>
      </c>
      <c r="O468" s="19">
        <v>0</v>
      </c>
      <c r="P468" s="19">
        <v>0</v>
      </c>
      <c r="Q468" s="19">
        <v>0</v>
      </c>
      <c r="R468" s="19">
        <v>0</v>
      </c>
      <c r="S468" s="19">
        <v>0</v>
      </c>
      <c r="T468" s="19">
        <v>0</v>
      </c>
      <c r="U468" s="19">
        <v>1702123</v>
      </c>
      <c r="V468" s="19">
        <v>0</v>
      </c>
      <c r="W468" s="19">
        <v>1702123</v>
      </c>
      <c r="X468" s="20">
        <f t="shared" si="74"/>
        <v>0</v>
      </c>
      <c r="Y468" s="20">
        <f t="shared" si="75"/>
        <v>0</v>
      </c>
      <c r="Z468" s="21">
        <f t="shared" si="76"/>
        <v>0</v>
      </c>
    </row>
    <row r="469" spans="1:26" ht="30" outlineLevel="4" x14ac:dyDescent="0.25">
      <c r="A469" s="15" t="s">
        <v>330</v>
      </c>
      <c r="B469" s="16" t="s">
        <v>35</v>
      </c>
      <c r="C469" s="16" t="s">
        <v>92</v>
      </c>
      <c r="D469" s="16" t="s">
        <v>246</v>
      </c>
      <c r="E469" s="16"/>
      <c r="F469" s="16" t="s">
        <v>38</v>
      </c>
      <c r="G469" s="16">
        <v>1120</v>
      </c>
      <c r="H469" s="16">
        <v>3480</v>
      </c>
      <c r="I469" s="17" t="s">
        <v>247</v>
      </c>
      <c r="J469" s="18">
        <v>1674886</v>
      </c>
      <c r="K469" s="19">
        <v>1674886</v>
      </c>
      <c r="L469" s="19">
        <v>0</v>
      </c>
      <c r="M469" s="19">
        <v>0</v>
      </c>
      <c r="N469" s="19">
        <v>1674886</v>
      </c>
      <c r="O469" s="19">
        <v>0</v>
      </c>
      <c r="P469" s="19">
        <v>0</v>
      </c>
      <c r="Q469" s="19">
        <v>0</v>
      </c>
      <c r="R469" s="19">
        <v>0</v>
      </c>
      <c r="S469" s="19">
        <v>0</v>
      </c>
      <c r="T469" s="19">
        <v>1674886</v>
      </c>
      <c r="U469" s="19">
        <v>1674886</v>
      </c>
      <c r="V469" s="19">
        <v>0</v>
      </c>
      <c r="W469" s="19">
        <v>1674886</v>
      </c>
      <c r="X469" s="20">
        <f t="shared" si="74"/>
        <v>0</v>
      </c>
      <c r="Y469" s="20">
        <f t="shared" si="75"/>
        <v>0</v>
      </c>
      <c r="Z469" s="21">
        <f t="shared" si="76"/>
        <v>0</v>
      </c>
    </row>
    <row r="470" spans="1:26" ht="30" outlineLevel="4" x14ac:dyDescent="0.25">
      <c r="A470" s="15" t="s">
        <v>330</v>
      </c>
      <c r="B470" s="16" t="s">
        <v>35</v>
      </c>
      <c r="C470" s="16" t="s">
        <v>92</v>
      </c>
      <c r="D470" s="16" t="s">
        <v>218</v>
      </c>
      <c r="E470" s="16"/>
      <c r="F470" s="16" t="s">
        <v>38</v>
      </c>
      <c r="G470" s="16">
        <v>1120</v>
      </c>
      <c r="H470" s="16">
        <v>3480</v>
      </c>
      <c r="I470" s="17" t="s">
        <v>219</v>
      </c>
      <c r="J470" s="18">
        <v>1852248</v>
      </c>
      <c r="K470" s="19">
        <v>1852248</v>
      </c>
      <c r="L470" s="19"/>
      <c r="M470" s="19">
        <v>455828</v>
      </c>
      <c r="N470" s="19">
        <v>2308076</v>
      </c>
      <c r="O470" s="19">
        <v>0</v>
      </c>
      <c r="P470" s="19">
        <v>2255635</v>
      </c>
      <c r="Q470" s="19">
        <v>0</v>
      </c>
      <c r="R470" s="19">
        <v>0</v>
      </c>
      <c r="S470" s="19">
        <v>0</v>
      </c>
      <c r="T470" s="19">
        <v>-2255635</v>
      </c>
      <c r="U470" s="19">
        <v>-403387</v>
      </c>
      <c r="V470" s="19">
        <v>0</v>
      </c>
      <c r="W470" s="19">
        <v>52441</v>
      </c>
      <c r="X470" s="20">
        <f t="shared" si="74"/>
        <v>0</v>
      </c>
      <c r="Y470" s="20">
        <f t="shared" si="75"/>
        <v>0.97727934435434538</v>
      </c>
      <c r="Z470" s="21">
        <f t="shared" si="76"/>
        <v>0.97727934435434538</v>
      </c>
    </row>
    <row r="471" spans="1:26" outlineLevel="3" x14ac:dyDescent="0.25">
      <c r="A471" s="22"/>
      <c r="B471" s="23"/>
      <c r="C471" s="23" t="s">
        <v>109</v>
      </c>
      <c r="D471" s="23"/>
      <c r="E471" s="23"/>
      <c r="F471" s="23"/>
      <c r="G471" s="23"/>
      <c r="H471" s="23"/>
      <c r="I471" s="24"/>
      <c r="J471" s="25">
        <f t="shared" ref="J471:W471" si="77">SUBTOTAL(9,J454:J470)</f>
        <v>193468274</v>
      </c>
      <c r="K471" s="26">
        <f t="shared" si="77"/>
        <v>193468274</v>
      </c>
      <c r="L471" s="26">
        <f t="shared" si="77"/>
        <v>0</v>
      </c>
      <c r="M471" s="26">
        <f t="shared" si="77"/>
        <v>0</v>
      </c>
      <c r="N471" s="26">
        <f t="shared" si="77"/>
        <v>193468274</v>
      </c>
      <c r="O471" s="26">
        <f t="shared" si="77"/>
        <v>0</v>
      </c>
      <c r="P471" s="26">
        <f t="shared" si="77"/>
        <v>8886888.5</v>
      </c>
      <c r="Q471" s="26">
        <f t="shared" si="77"/>
        <v>0</v>
      </c>
      <c r="R471" s="26">
        <f t="shared" si="77"/>
        <v>0</v>
      </c>
      <c r="S471" s="26">
        <f t="shared" si="77"/>
        <v>0</v>
      </c>
      <c r="T471" s="26">
        <f t="shared" si="77"/>
        <v>78829945.5</v>
      </c>
      <c r="U471" s="26">
        <f t="shared" si="77"/>
        <v>184581385.5</v>
      </c>
      <c r="V471" s="26">
        <f t="shared" si="77"/>
        <v>0</v>
      </c>
      <c r="W471" s="26">
        <f t="shared" si="77"/>
        <v>184581385.5</v>
      </c>
      <c r="X471" s="27">
        <f t="shared" si="74"/>
        <v>0</v>
      </c>
      <c r="Y471" s="27">
        <f t="shared" si="75"/>
        <v>4.5934603727327404E-2</v>
      </c>
      <c r="Z471" s="28">
        <f t="shared" si="76"/>
        <v>4.5934603727327404E-2</v>
      </c>
    </row>
    <row r="472" spans="1:26" ht="30" outlineLevel="4" x14ac:dyDescent="0.25">
      <c r="A472" s="15" t="s">
        <v>330</v>
      </c>
      <c r="B472" s="16" t="s">
        <v>35</v>
      </c>
      <c r="C472" s="16" t="s">
        <v>110</v>
      </c>
      <c r="D472" s="16" t="s">
        <v>220</v>
      </c>
      <c r="E472" s="16"/>
      <c r="F472" s="16">
        <v>280</v>
      </c>
      <c r="G472" s="16">
        <v>2210</v>
      </c>
      <c r="H472" s="16">
        <v>3480</v>
      </c>
      <c r="I472" s="17" t="s">
        <v>221</v>
      </c>
      <c r="J472" s="18">
        <v>2914841</v>
      </c>
      <c r="K472" s="19">
        <v>2914841</v>
      </c>
      <c r="L472" s="19">
        <v>0</v>
      </c>
      <c r="M472" s="19">
        <v>0</v>
      </c>
      <c r="N472" s="19">
        <v>2914841</v>
      </c>
      <c r="O472" s="19">
        <v>0</v>
      </c>
      <c r="P472" s="19">
        <v>0</v>
      </c>
      <c r="Q472" s="19">
        <v>0</v>
      </c>
      <c r="R472" s="19">
        <v>0</v>
      </c>
      <c r="S472" s="19">
        <v>0</v>
      </c>
      <c r="T472" s="19">
        <v>925514</v>
      </c>
      <c r="U472" s="19">
        <v>2914841</v>
      </c>
      <c r="V472" s="19">
        <v>0</v>
      </c>
      <c r="W472" s="19">
        <v>2914841</v>
      </c>
      <c r="X472" s="20">
        <f t="shared" si="74"/>
        <v>0</v>
      </c>
      <c r="Y472" s="20">
        <f t="shared" si="75"/>
        <v>0</v>
      </c>
      <c r="Z472" s="21">
        <f t="shared" si="76"/>
        <v>0</v>
      </c>
    </row>
    <row r="473" spans="1:26" outlineLevel="4" x14ac:dyDescent="0.25">
      <c r="A473" s="15" t="s">
        <v>330</v>
      </c>
      <c r="B473" s="16" t="s">
        <v>35</v>
      </c>
      <c r="C473" s="16" t="s">
        <v>110</v>
      </c>
      <c r="D473" s="16" t="s">
        <v>342</v>
      </c>
      <c r="E473" s="16"/>
      <c r="F473" s="16">
        <v>280</v>
      </c>
      <c r="G473" s="16">
        <v>2210</v>
      </c>
      <c r="H473" s="16">
        <v>3480</v>
      </c>
      <c r="I473" s="17" t="s">
        <v>343</v>
      </c>
      <c r="J473" s="18">
        <v>115980</v>
      </c>
      <c r="K473" s="19">
        <v>115980</v>
      </c>
      <c r="L473" s="19">
        <v>0</v>
      </c>
      <c r="M473" s="19">
        <v>0</v>
      </c>
      <c r="N473" s="19">
        <v>115980</v>
      </c>
      <c r="O473" s="19">
        <v>0</v>
      </c>
      <c r="P473" s="19">
        <v>0</v>
      </c>
      <c r="Q473" s="19">
        <v>0</v>
      </c>
      <c r="R473" s="19">
        <v>0</v>
      </c>
      <c r="S473" s="19">
        <v>0</v>
      </c>
      <c r="T473" s="19">
        <v>0</v>
      </c>
      <c r="U473" s="19">
        <v>115980</v>
      </c>
      <c r="V473" s="19">
        <v>0</v>
      </c>
      <c r="W473" s="19">
        <v>115980</v>
      </c>
      <c r="X473" s="20">
        <f t="shared" si="74"/>
        <v>0</v>
      </c>
      <c r="Y473" s="20">
        <f t="shared" si="75"/>
        <v>0</v>
      </c>
      <c r="Z473" s="21">
        <f t="shared" si="76"/>
        <v>0</v>
      </c>
    </row>
    <row r="474" spans="1:26" outlineLevel="4" x14ac:dyDescent="0.25">
      <c r="A474" s="15" t="s">
        <v>330</v>
      </c>
      <c r="B474" s="16" t="s">
        <v>35</v>
      </c>
      <c r="C474" s="16" t="s">
        <v>110</v>
      </c>
      <c r="D474" s="16" t="s">
        <v>111</v>
      </c>
      <c r="E474" s="16"/>
      <c r="F474" s="16">
        <v>280</v>
      </c>
      <c r="G474" s="16">
        <v>2210</v>
      </c>
      <c r="H474" s="16">
        <v>3480</v>
      </c>
      <c r="I474" s="17" t="s">
        <v>112</v>
      </c>
      <c r="J474" s="18">
        <v>43953985</v>
      </c>
      <c r="K474" s="19">
        <v>43953985</v>
      </c>
      <c r="L474" s="19"/>
      <c r="M474" s="19">
        <v>-1840930</v>
      </c>
      <c r="N474" s="19">
        <v>42113055</v>
      </c>
      <c r="O474" s="19">
        <v>0</v>
      </c>
      <c r="P474" s="19">
        <v>1385615</v>
      </c>
      <c r="Q474" s="19">
        <v>0</v>
      </c>
      <c r="R474" s="19">
        <v>0</v>
      </c>
      <c r="S474" s="19">
        <v>0</v>
      </c>
      <c r="T474" s="19">
        <v>10729629</v>
      </c>
      <c r="U474" s="19">
        <v>42568370</v>
      </c>
      <c r="V474" s="19">
        <v>0</v>
      </c>
      <c r="W474" s="19">
        <v>40727440</v>
      </c>
      <c r="X474" s="20">
        <f t="shared" si="74"/>
        <v>0</v>
      </c>
      <c r="Y474" s="20">
        <f t="shared" si="75"/>
        <v>3.29022674797637E-2</v>
      </c>
      <c r="Z474" s="21">
        <f t="shared" si="76"/>
        <v>3.29022674797637E-2</v>
      </c>
    </row>
    <row r="475" spans="1:26" outlineLevel="4" x14ac:dyDescent="0.25">
      <c r="A475" s="15" t="s">
        <v>330</v>
      </c>
      <c r="B475" s="16" t="s">
        <v>35</v>
      </c>
      <c r="C475" s="16" t="s">
        <v>110</v>
      </c>
      <c r="D475" s="16" t="s">
        <v>113</v>
      </c>
      <c r="E475" s="16"/>
      <c r="F475" s="16">
        <v>280</v>
      </c>
      <c r="G475" s="16">
        <v>2210</v>
      </c>
      <c r="H475" s="16">
        <v>3480</v>
      </c>
      <c r="I475" s="17" t="s">
        <v>114</v>
      </c>
      <c r="J475" s="18">
        <v>68376798</v>
      </c>
      <c r="K475" s="19">
        <v>68376798</v>
      </c>
      <c r="L475" s="19">
        <v>0</v>
      </c>
      <c r="M475" s="19">
        <v>0</v>
      </c>
      <c r="N475" s="19">
        <v>68376798</v>
      </c>
      <c r="O475" s="19">
        <v>0</v>
      </c>
      <c r="P475" s="19">
        <v>0</v>
      </c>
      <c r="Q475" s="19">
        <v>0</v>
      </c>
      <c r="R475" s="19">
        <v>0</v>
      </c>
      <c r="S475" s="19">
        <v>0</v>
      </c>
      <c r="T475" s="19">
        <v>0</v>
      </c>
      <c r="U475" s="19">
        <v>68376798</v>
      </c>
      <c r="V475" s="19">
        <v>0</v>
      </c>
      <c r="W475" s="19">
        <v>68376798</v>
      </c>
      <c r="X475" s="20">
        <f t="shared" si="74"/>
        <v>0</v>
      </c>
      <c r="Y475" s="20">
        <f t="shared" si="75"/>
        <v>0</v>
      </c>
      <c r="Z475" s="21">
        <f t="shared" si="76"/>
        <v>0</v>
      </c>
    </row>
    <row r="476" spans="1:26" ht="30" outlineLevel="4" x14ac:dyDescent="0.25">
      <c r="A476" s="15" t="s">
        <v>330</v>
      </c>
      <c r="B476" s="16" t="s">
        <v>35</v>
      </c>
      <c r="C476" s="16" t="s">
        <v>110</v>
      </c>
      <c r="D476" s="16" t="s">
        <v>115</v>
      </c>
      <c r="E476" s="16"/>
      <c r="F476" s="16">
        <v>280</v>
      </c>
      <c r="G476" s="16">
        <v>2210</v>
      </c>
      <c r="H476" s="16">
        <v>3480</v>
      </c>
      <c r="I476" s="17" t="s">
        <v>116</v>
      </c>
      <c r="J476" s="18">
        <v>969600</v>
      </c>
      <c r="K476" s="19">
        <v>969600</v>
      </c>
      <c r="L476" s="19">
        <v>0</v>
      </c>
      <c r="M476" s="19">
        <v>0</v>
      </c>
      <c r="N476" s="19">
        <v>969600</v>
      </c>
      <c r="O476" s="19">
        <v>0</v>
      </c>
      <c r="P476" s="19">
        <v>0</v>
      </c>
      <c r="Q476" s="19">
        <v>0</v>
      </c>
      <c r="R476" s="19">
        <v>0</v>
      </c>
      <c r="S476" s="19">
        <v>0</v>
      </c>
      <c r="T476" s="19">
        <v>0</v>
      </c>
      <c r="U476" s="19">
        <v>969600</v>
      </c>
      <c r="V476" s="19">
        <v>0</v>
      </c>
      <c r="W476" s="19">
        <v>969600</v>
      </c>
      <c r="X476" s="20">
        <f t="shared" si="74"/>
        <v>0</v>
      </c>
      <c r="Y476" s="20">
        <f t="shared" si="75"/>
        <v>0</v>
      </c>
      <c r="Z476" s="21">
        <f t="shared" si="76"/>
        <v>0</v>
      </c>
    </row>
    <row r="477" spans="1:26" ht="30" outlineLevel="4" x14ac:dyDescent="0.25">
      <c r="A477" s="15" t="s">
        <v>330</v>
      </c>
      <c r="B477" s="16" t="s">
        <v>35</v>
      </c>
      <c r="C477" s="16" t="s">
        <v>110</v>
      </c>
      <c r="D477" s="16" t="s">
        <v>303</v>
      </c>
      <c r="E477" s="16"/>
      <c r="F477" s="16">
        <v>280</v>
      </c>
      <c r="G477" s="16">
        <v>2210</v>
      </c>
      <c r="H477" s="16">
        <v>3480</v>
      </c>
      <c r="I477" s="17" t="s">
        <v>344</v>
      </c>
      <c r="J477" s="18">
        <v>0</v>
      </c>
      <c r="K477" s="19">
        <v>0</v>
      </c>
      <c r="L477" s="19"/>
      <c r="M477" s="19">
        <v>1840930</v>
      </c>
      <c r="N477" s="19">
        <v>1840930</v>
      </c>
      <c r="O477" s="19">
        <v>0</v>
      </c>
      <c r="P477" s="19">
        <v>1840930</v>
      </c>
      <c r="Q477" s="19">
        <v>0</v>
      </c>
      <c r="R477" s="19">
        <v>0</v>
      </c>
      <c r="S477" s="19">
        <v>0</v>
      </c>
      <c r="T477" s="19">
        <v>-1840930</v>
      </c>
      <c r="U477" s="19">
        <v>-1840930</v>
      </c>
      <c r="V477" s="19">
        <v>0</v>
      </c>
      <c r="W477" s="19">
        <v>0</v>
      </c>
      <c r="X477" s="20">
        <f t="shared" si="74"/>
        <v>0</v>
      </c>
      <c r="Y477" s="20">
        <f t="shared" si="75"/>
        <v>1</v>
      </c>
      <c r="Z477" s="21">
        <f t="shared" si="76"/>
        <v>1</v>
      </c>
    </row>
    <row r="478" spans="1:26" outlineLevel="3" x14ac:dyDescent="0.25">
      <c r="A478" s="22"/>
      <c r="B478" s="23"/>
      <c r="C478" s="23" t="s">
        <v>119</v>
      </c>
      <c r="D478" s="23"/>
      <c r="E478" s="23"/>
      <c r="F478" s="23"/>
      <c r="G478" s="23"/>
      <c r="H478" s="23"/>
      <c r="I478" s="24"/>
      <c r="J478" s="25">
        <f t="shared" ref="J478:W478" si="78">SUBTOTAL(9,J472:J477)</f>
        <v>116331204</v>
      </c>
      <c r="K478" s="26">
        <f t="shared" si="78"/>
        <v>116331204</v>
      </c>
      <c r="L478" s="26">
        <f t="shared" si="78"/>
        <v>0</v>
      </c>
      <c r="M478" s="26">
        <f t="shared" si="78"/>
        <v>0</v>
      </c>
      <c r="N478" s="26">
        <f t="shared" si="78"/>
        <v>116331204</v>
      </c>
      <c r="O478" s="26">
        <f t="shared" si="78"/>
        <v>0</v>
      </c>
      <c r="P478" s="26">
        <f t="shared" si="78"/>
        <v>3226545</v>
      </c>
      <c r="Q478" s="26">
        <f t="shared" si="78"/>
        <v>0</v>
      </c>
      <c r="R478" s="26">
        <f t="shared" si="78"/>
        <v>0</v>
      </c>
      <c r="S478" s="26">
        <f t="shared" si="78"/>
        <v>0</v>
      </c>
      <c r="T478" s="26">
        <f t="shared" si="78"/>
        <v>9814213</v>
      </c>
      <c r="U478" s="26">
        <f t="shared" si="78"/>
        <v>113104659</v>
      </c>
      <c r="V478" s="26">
        <f t="shared" si="78"/>
        <v>0</v>
      </c>
      <c r="W478" s="26">
        <f t="shared" si="78"/>
        <v>113104659</v>
      </c>
      <c r="X478" s="27">
        <f t="shared" si="74"/>
        <v>0</v>
      </c>
      <c r="Y478" s="27">
        <f t="shared" si="75"/>
        <v>2.773585150893822E-2</v>
      </c>
      <c r="Z478" s="28">
        <f t="shared" si="76"/>
        <v>2.773585150893822E-2</v>
      </c>
    </row>
    <row r="479" spans="1:26" ht="120" outlineLevel="4" x14ac:dyDescent="0.25">
      <c r="A479" s="15" t="s">
        <v>330</v>
      </c>
      <c r="B479" s="16" t="s">
        <v>35</v>
      </c>
      <c r="C479" s="16" t="s">
        <v>120</v>
      </c>
      <c r="D479" s="16" t="s">
        <v>121</v>
      </c>
      <c r="E479" s="16" t="s">
        <v>57</v>
      </c>
      <c r="F479" s="16" t="s">
        <v>38</v>
      </c>
      <c r="G479" s="16">
        <v>1310</v>
      </c>
      <c r="H479" s="16">
        <v>3480</v>
      </c>
      <c r="I479" s="17" t="s">
        <v>122</v>
      </c>
      <c r="J479" s="18">
        <v>59030413</v>
      </c>
      <c r="K479" s="19">
        <v>59030413</v>
      </c>
      <c r="L479" s="19">
        <v>0</v>
      </c>
      <c r="M479" s="19">
        <v>0</v>
      </c>
      <c r="N479" s="19">
        <v>59030413</v>
      </c>
      <c r="O479" s="19">
        <v>0</v>
      </c>
      <c r="P479" s="19">
        <v>54557042.770000003</v>
      </c>
      <c r="Q479" s="19">
        <v>0</v>
      </c>
      <c r="R479" s="19">
        <v>4473370.2300000004</v>
      </c>
      <c r="S479" s="19">
        <v>4473370.2300000004</v>
      </c>
      <c r="T479" s="19">
        <v>0</v>
      </c>
      <c r="U479" s="19">
        <v>0</v>
      </c>
      <c r="V479" s="19">
        <v>0</v>
      </c>
      <c r="W479" s="19">
        <v>-3.7252902984619141E-9</v>
      </c>
      <c r="X479" s="20">
        <f t="shared" si="74"/>
        <v>7.5780771345780693E-2</v>
      </c>
      <c r="Y479" s="20">
        <f t="shared" si="75"/>
        <v>0.92421922865421935</v>
      </c>
      <c r="Z479" s="21">
        <f t="shared" si="76"/>
        <v>1</v>
      </c>
    </row>
    <row r="480" spans="1:26" ht="30" outlineLevel="4" x14ac:dyDescent="0.25">
      <c r="A480" s="15" t="s">
        <v>330</v>
      </c>
      <c r="B480" s="16" t="s">
        <v>35</v>
      </c>
      <c r="C480" s="16" t="s">
        <v>120</v>
      </c>
      <c r="D480" s="16" t="s">
        <v>121</v>
      </c>
      <c r="E480" s="16" t="s">
        <v>123</v>
      </c>
      <c r="F480" s="16" t="s">
        <v>38</v>
      </c>
      <c r="G480" s="16">
        <v>1310</v>
      </c>
      <c r="H480" s="16">
        <v>3480</v>
      </c>
      <c r="I480" s="17" t="s">
        <v>58</v>
      </c>
      <c r="J480" s="18">
        <v>60183235</v>
      </c>
      <c r="K480" s="19">
        <v>60183235</v>
      </c>
      <c r="L480" s="19">
        <v>0</v>
      </c>
      <c r="M480" s="19">
        <v>0</v>
      </c>
      <c r="N480" s="19">
        <v>60183235</v>
      </c>
      <c r="O480" s="19">
        <v>0</v>
      </c>
      <c r="P480" s="19">
        <v>55895534.289999999</v>
      </c>
      <c r="Q480" s="19">
        <v>0</v>
      </c>
      <c r="R480" s="19">
        <v>4287700.71</v>
      </c>
      <c r="S480" s="19">
        <v>4287700.71</v>
      </c>
      <c r="T480" s="19">
        <v>0</v>
      </c>
      <c r="U480" s="19">
        <v>0</v>
      </c>
      <c r="V480" s="19">
        <v>0</v>
      </c>
      <c r="W480" s="19">
        <v>9.3132257461547852E-10</v>
      </c>
      <c r="X480" s="20">
        <f t="shared" si="74"/>
        <v>7.12441049405204E-2</v>
      </c>
      <c r="Y480" s="20">
        <f t="shared" si="75"/>
        <v>0.92875589505947964</v>
      </c>
      <c r="Z480" s="21">
        <f t="shared" si="76"/>
        <v>1</v>
      </c>
    </row>
    <row r="481" spans="1:26" ht="45" outlineLevel="4" x14ac:dyDescent="0.25">
      <c r="A481" s="15" t="s">
        <v>330</v>
      </c>
      <c r="B481" s="16" t="s">
        <v>35</v>
      </c>
      <c r="C481" s="16" t="s">
        <v>120</v>
      </c>
      <c r="D481" s="16" t="s">
        <v>121</v>
      </c>
      <c r="E481" s="16" t="s">
        <v>124</v>
      </c>
      <c r="F481" s="16" t="s">
        <v>38</v>
      </c>
      <c r="G481" s="16">
        <v>1310</v>
      </c>
      <c r="H481" s="16">
        <v>3480</v>
      </c>
      <c r="I481" s="17" t="s">
        <v>66</v>
      </c>
      <c r="J481" s="18">
        <v>276864519</v>
      </c>
      <c r="K481" s="19">
        <v>276864519</v>
      </c>
      <c r="L481" s="19">
        <v>0</v>
      </c>
      <c r="M481" s="19">
        <v>0</v>
      </c>
      <c r="N481" s="19">
        <v>276864519</v>
      </c>
      <c r="O481" s="19">
        <v>0</v>
      </c>
      <c r="P481" s="19">
        <v>276864519</v>
      </c>
      <c r="Q481" s="19">
        <v>0</v>
      </c>
      <c r="R481" s="19">
        <v>0</v>
      </c>
      <c r="S481" s="19">
        <v>0</v>
      </c>
      <c r="T481" s="19">
        <v>0</v>
      </c>
      <c r="U481" s="19">
        <v>0</v>
      </c>
      <c r="V481" s="19">
        <v>0</v>
      </c>
      <c r="W481" s="19">
        <v>0</v>
      </c>
      <c r="X481" s="20">
        <f t="shared" si="74"/>
        <v>0</v>
      </c>
      <c r="Y481" s="20">
        <f t="shared" si="75"/>
        <v>1</v>
      </c>
      <c r="Z481" s="21">
        <f t="shared" si="76"/>
        <v>1</v>
      </c>
    </row>
    <row r="482" spans="1:26" ht="45" outlineLevel="4" x14ac:dyDescent="0.25">
      <c r="A482" s="15" t="s">
        <v>330</v>
      </c>
      <c r="B482" s="16" t="s">
        <v>35</v>
      </c>
      <c r="C482" s="16" t="s">
        <v>120</v>
      </c>
      <c r="D482" s="16" t="s">
        <v>144</v>
      </c>
      <c r="E482" s="16"/>
      <c r="F482" s="16" t="s">
        <v>38</v>
      </c>
      <c r="G482" s="16">
        <v>1320</v>
      </c>
      <c r="H482" s="16">
        <v>3480</v>
      </c>
      <c r="I482" s="17" t="s">
        <v>145</v>
      </c>
      <c r="J482" s="18">
        <v>189877137</v>
      </c>
      <c r="K482" s="19">
        <v>189877137</v>
      </c>
      <c r="L482" s="19">
        <v>0</v>
      </c>
      <c r="M482" s="19">
        <v>0</v>
      </c>
      <c r="N482" s="19">
        <v>189877137</v>
      </c>
      <c r="O482" s="19">
        <v>0</v>
      </c>
      <c r="P482" s="19">
        <v>0</v>
      </c>
      <c r="Q482" s="19">
        <v>0</v>
      </c>
      <c r="R482" s="19">
        <v>12279870.35</v>
      </c>
      <c r="S482" s="19">
        <v>12279870.35</v>
      </c>
      <c r="T482" s="19">
        <v>177597266.65000001</v>
      </c>
      <c r="U482" s="19">
        <v>177597266.65000001</v>
      </c>
      <c r="V482" s="19">
        <v>0</v>
      </c>
      <c r="W482" s="19">
        <v>177597266.65000001</v>
      </c>
      <c r="X482" s="20">
        <f t="shared" si="74"/>
        <v>6.4672717021217782E-2</v>
      </c>
      <c r="Y482" s="20">
        <f t="shared" si="75"/>
        <v>0</v>
      </c>
      <c r="Z482" s="21">
        <f t="shared" si="76"/>
        <v>6.4672717021217782E-2</v>
      </c>
    </row>
    <row r="483" spans="1:26" ht="75" outlineLevel="4" x14ac:dyDescent="0.25">
      <c r="A483" s="15" t="s">
        <v>330</v>
      </c>
      <c r="B483" s="16" t="s">
        <v>35</v>
      </c>
      <c r="C483" s="16" t="s">
        <v>120</v>
      </c>
      <c r="D483" s="16" t="s">
        <v>345</v>
      </c>
      <c r="E483" s="16"/>
      <c r="F483" s="16" t="s">
        <v>38</v>
      </c>
      <c r="G483" s="16">
        <v>1320</v>
      </c>
      <c r="H483" s="16">
        <v>3480</v>
      </c>
      <c r="I483" s="17" t="s">
        <v>346</v>
      </c>
      <c r="J483" s="18">
        <v>2901792</v>
      </c>
      <c r="K483" s="19">
        <v>2901792</v>
      </c>
      <c r="L483" s="19">
        <v>0</v>
      </c>
      <c r="M483" s="19">
        <v>0</v>
      </c>
      <c r="N483" s="19">
        <v>2901792</v>
      </c>
      <c r="O483" s="19">
        <v>0</v>
      </c>
      <c r="P483" s="19">
        <v>2508381</v>
      </c>
      <c r="Q483" s="19">
        <v>0</v>
      </c>
      <c r="R483" s="19">
        <v>0</v>
      </c>
      <c r="S483" s="19">
        <v>0</v>
      </c>
      <c r="T483" s="19">
        <v>0</v>
      </c>
      <c r="U483" s="19">
        <v>393411</v>
      </c>
      <c r="V483" s="19">
        <v>0</v>
      </c>
      <c r="W483" s="19">
        <v>393411</v>
      </c>
      <c r="X483" s="20">
        <f t="shared" si="74"/>
        <v>0</v>
      </c>
      <c r="Y483" s="20">
        <f t="shared" si="75"/>
        <v>0.86442481059979492</v>
      </c>
      <c r="Z483" s="21">
        <f t="shared" si="76"/>
        <v>0.86442481059979492</v>
      </c>
    </row>
    <row r="484" spans="1:26" outlineLevel="3" x14ac:dyDescent="0.25">
      <c r="A484" s="22"/>
      <c r="B484" s="23"/>
      <c r="C484" s="23" t="s">
        <v>166</v>
      </c>
      <c r="D484" s="23"/>
      <c r="E484" s="23"/>
      <c r="F484" s="23"/>
      <c r="G484" s="23"/>
      <c r="H484" s="23"/>
      <c r="I484" s="24"/>
      <c r="J484" s="25">
        <f t="shared" ref="J484:W484" si="79">SUBTOTAL(9,J479:J483)</f>
        <v>588857096</v>
      </c>
      <c r="K484" s="26">
        <f t="shared" si="79"/>
        <v>588857096</v>
      </c>
      <c r="L484" s="26">
        <f t="shared" si="79"/>
        <v>0</v>
      </c>
      <c r="M484" s="26">
        <f t="shared" si="79"/>
        <v>0</v>
      </c>
      <c r="N484" s="26">
        <f t="shared" si="79"/>
        <v>588857096</v>
      </c>
      <c r="O484" s="26">
        <f t="shared" si="79"/>
        <v>0</v>
      </c>
      <c r="P484" s="26">
        <f t="shared" si="79"/>
        <v>389825477.06</v>
      </c>
      <c r="Q484" s="26">
        <f t="shared" si="79"/>
        <v>0</v>
      </c>
      <c r="R484" s="26">
        <f t="shared" si="79"/>
        <v>21040941.289999999</v>
      </c>
      <c r="S484" s="26">
        <f t="shared" si="79"/>
        <v>21040941.289999999</v>
      </c>
      <c r="T484" s="26">
        <f t="shared" si="79"/>
        <v>177597266.65000001</v>
      </c>
      <c r="U484" s="26">
        <f t="shared" si="79"/>
        <v>177990677.65000001</v>
      </c>
      <c r="V484" s="26">
        <f t="shared" si="79"/>
        <v>0</v>
      </c>
      <c r="W484" s="26">
        <f t="shared" si="79"/>
        <v>177990677.65000001</v>
      </c>
      <c r="X484" s="27">
        <f t="shared" si="74"/>
        <v>3.5731829391082007E-2</v>
      </c>
      <c r="Y484" s="27">
        <f t="shared" si="75"/>
        <v>0.6620035314306546</v>
      </c>
      <c r="Z484" s="28">
        <f t="shared" si="76"/>
        <v>0.69773536082173659</v>
      </c>
    </row>
    <row r="485" spans="1:26" outlineLevel="1" x14ac:dyDescent="0.25">
      <c r="A485" s="22" t="s">
        <v>347</v>
      </c>
      <c r="B485" s="23"/>
      <c r="C485" s="23"/>
      <c r="D485" s="23"/>
      <c r="E485" s="23"/>
      <c r="F485" s="23"/>
      <c r="G485" s="23"/>
      <c r="H485" s="23"/>
      <c r="I485" s="24"/>
      <c r="J485" s="25">
        <f t="shared" ref="J485:W485" si="80">SUBTOTAL(9,J425:J483)</f>
        <v>35333224128</v>
      </c>
      <c r="K485" s="26">
        <f t="shared" si="80"/>
        <v>35333224128</v>
      </c>
      <c r="L485" s="26">
        <f t="shared" si="80"/>
        <v>0</v>
      </c>
      <c r="M485" s="26">
        <f t="shared" si="80"/>
        <v>0</v>
      </c>
      <c r="N485" s="26">
        <f t="shared" si="80"/>
        <v>35333224128</v>
      </c>
      <c r="O485" s="26">
        <f t="shared" si="80"/>
        <v>131216093.06</v>
      </c>
      <c r="P485" s="26">
        <f t="shared" si="80"/>
        <v>5334075761.6000004</v>
      </c>
      <c r="Q485" s="26">
        <f t="shared" si="80"/>
        <v>4955921.95</v>
      </c>
      <c r="R485" s="26">
        <f t="shared" si="80"/>
        <v>3565748120.1599998</v>
      </c>
      <c r="S485" s="26">
        <f t="shared" si="80"/>
        <v>3565748120.1599998</v>
      </c>
      <c r="T485" s="26">
        <f t="shared" si="80"/>
        <v>23165060372.230007</v>
      </c>
      <c r="U485" s="26">
        <f t="shared" si="80"/>
        <v>26297228231.230007</v>
      </c>
      <c r="V485" s="26">
        <f t="shared" si="80"/>
        <v>0</v>
      </c>
      <c r="W485" s="26">
        <f t="shared" si="80"/>
        <v>26297228231.230007</v>
      </c>
      <c r="X485" s="27">
        <f t="shared" si="74"/>
        <v>0.10091771153525454</v>
      </c>
      <c r="Y485" s="27">
        <f t="shared" si="75"/>
        <v>0.15481881180141366</v>
      </c>
      <c r="Z485" s="28">
        <f t="shared" si="76"/>
        <v>0.25573652333666819</v>
      </c>
    </row>
    <row r="486" spans="1:26" outlineLevel="4" x14ac:dyDescent="0.25">
      <c r="A486" s="15" t="s">
        <v>348</v>
      </c>
      <c r="B486" s="16" t="s">
        <v>35</v>
      </c>
      <c r="C486" s="16" t="s">
        <v>36</v>
      </c>
      <c r="D486" s="16" t="s">
        <v>37</v>
      </c>
      <c r="E486" s="16"/>
      <c r="F486" s="16" t="s">
        <v>38</v>
      </c>
      <c r="G486" s="16">
        <v>1111</v>
      </c>
      <c r="H486" s="16">
        <v>3460</v>
      </c>
      <c r="I486" s="17" t="s">
        <v>39</v>
      </c>
      <c r="J486" s="18">
        <v>323950871</v>
      </c>
      <c r="K486" s="19">
        <v>323950871</v>
      </c>
      <c r="L486" s="19">
        <v>0</v>
      </c>
      <c r="M486" s="19">
        <v>0</v>
      </c>
      <c r="N486" s="19">
        <v>323950871</v>
      </c>
      <c r="O486" s="19">
        <v>0</v>
      </c>
      <c r="P486" s="19">
        <v>0</v>
      </c>
      <c r="Q486" s="19">
        <v>0</v>
      </c>
      <c r="R486" s="19">
        <v>25139726</v>
      </c>
      <c r="S486" s="19">
        <v>25139726</v>
      </c>
      <c r="T486" s="19">
        <v>298811145</v>
      </c>
      <c r="U486" s="19">
        <v>298811145</v>
      </c>
      <c r="V486" s="19">
        <v>0</v>
      </c>
      <c r="W486" s="19">
        <v>298811145</v>
      </c>
      <c r="X486" s="20">
        <f t="shared" si="74"/>
        <v>7.7603514145205055E-2</v>
      </c>
      <c r="Y486" s="20">
        <f t="shared" si="75"/>
        <v>0</v>
      </c>
      <c r="Z486" s="21">
        <f t="shared" si="76"/>
        <v>7.7603514145205055E-2</v>
      </c>
    </row>
    <row r="487" spans="1:26" outlineLevel="4" x14ac:dyDescent="0.25">
      <c r="A487" s="15" t="s">
        <v>348</v>
      </c>
      <c r="B487" s="16" t="s">
        <v>35</v>
      </c>
      <c r="C487" s="16" t="s">
        <v>36</v>
      </c>
      <c r="D487" s="16" t="s">
        <v>40</v>
      </c>
      <c r="E487" s="16"/>
      <c r="F487" s="16" t="s">
        <v>38</v>
      </c>
      <c r="G487" s="16">
        <v>1111</v>
      </c>
      <c r="H487" s="16">
        <v>3460</v>
      </c>
      <c r="I487" s="17" t="s">
        <v>41</v>
      </c>
      <c r="J487" s="18">
        <v>5170388</v>
      </c>
      <c r="K487" s="19">
        <v>5170388</v>
      </c>
      <c r="L487" s="19">
        <v>0</v>
      </c>
      <c r="M487" s="19">
        <v>0</v>
      </c>
      <c r="N487" s="19">
        <v>5170388</v>
      </c>
      <c r="O487" s="19">
        <v>0</v>
      </c>
      <c r="P487" s="19">
        <v>0</v>
      </c>
      <c r="Q487" s="19">
        <v>0</v>
      </c>
      <c r="R487" s="19">
        <v>330000</v>
      </c>
      <c r="S487" s="19">
        <v>330000</v>
      </c>
      <c r="T487" s="19">
        <v>4840388</v>
      </c>
      <c r="U487" s="19">
        <v>4840388</v>
      </c>
      <c r="V487" s="19">
        <v>0</v>
      </c>
      <c r="W487" s="19">
        <v>4840388</v>
      </c>
      <c r="X487" s="20">
        <f t="shared" si="74"/>
        <v>6.3824997272931935E-2</v>
      </c>
      <c r="Y487" s="20">
        <f t="shared" si="75"/>
        <v>0</v>
      </c>
      <c r="Z487" s="21">
        <f t="shared" si="76"/>
        <v>6.3824997272931935E-2</v>
      </c>
    </row>
    <row r="488" spans="1:26" outlineLevel="4" x14ac:dyDescent="0.25">
      <c r="A488" s="15" t="s">
        <v>348</v>
      </c>
      <c r="B488" s="16" t="s">
        <v>35</v>
      </c>
      <c r="C488" s="16" t="s">
        <v>36</v>
      </c>
      <c r="D488" s="16" t="s">
        <v>42</v>
      </c>
      <c r="E488" s="16"/>
      <c r="F488" s="16" t="s">
        <v>38</v>
      </c>
      <c r="G488" s="16">
        <v>1111</v>
      </c>
      <c r="H488" s="16">
        <v>3460</v>
      </c>
      <c r="I488" s="17" t="s">
        <v>43</v>
      </c>
      <c r="J488" s="18">
        <v>8023136</v>
      </c>
      <c r="K488" s="19">
        <v>8023136</v>
      </c>
      <c r="L488" s="19">
        <v>0</v>
      </c>
      <c r="M488" s="19">
        <v>0</v>
      </c>
      <c r="N488" s="19">
        <v>8023136</v>
      </c>
      <c r="O488" s="19">
        <v>0</v>
      </c>
      <c r="P488" s="19">
        <v>0</v>
      </c>
      <c r="Q488" s="19">
        <v>0</v>
      </c>
      <c r="R488" s="19">
        <v>505242.11</v>
      </c>
      <c r="S488" s="19">
        <v>505242.11</v>
      </c>
      <c r="T488" s="19">
        <v>7517893.8899999997</v>
      </c>
      <c r="U488" s="19">
        <v>7517893.8899999997</v>
      </c>
      <c r="V488" s="19">
        <v>0</v>
      </c>
      <c r="W488" s="19">
        <v>7517893.8899999997</v>
      </c>
      <c r="X488" s="20">
        <f t="shared" si="74"/>
        <v>6.2973145413464257E-2</v>
      </c>
      <c r="Y488" s="20">
        <f t="shared" si="75"/>
        <v>0</v>
      </c>
      <c r="Z488" s="21">
        <f t="shared" si="76"/>
        <v>6.2973145413464257E-2</v>
      </c>
    </row>
    <row r="489" spans="1:26" outlineLevel="4" x14ac:dyDescent="0.25">
      <c r="A489" s="15" t="s">
        <v>348</v>
      </c>
      <c r="B489" s="16" t="s">
        <v>35</v>
      </c>
      <c r="C489" s="16" t="s">
        <v>36</v>
      </c>
      <c r="D489" s="16" t="s">
        <v>46</v>
      </c>
      <c r="E489" s="16"/>
      <c r="F489" s="16" t="s">
        <v>38</v>
      </c>
      <c r="G489" s="16">
        <v>1111</v>
      </c>
      <c r="H489" s="16">
        <v>3460</v>
      </c>
      <c r="I489" s="17" t="s">
        <v>47</v>
      </c>
      <c r="J489" s="18">
        <v>155095309</v>
      </c>
      <c r="K489" s="19">
        <v>155095309</v>
      </c>
      <c r="L489" s="19">
        <v>0</v>
      </c>
      <c r="M489" s="19">
        <v>0</v>
      </c>
      <c r="N489" s="19">
        <v>155095309</v>
      </c>
      <c r="O489" s="19">
        <v>0</v>
      </c>
      <c r="P489" s="19">
        <v>0</v>
      </c>
      <c r="Q489" s="19">
        <v>0</v>
      </c>
      <c r="R489" s="19">
        <v>8563766</v>
      </c>
      <c r="S489" s="19">
        <v>8563766</v>
      </c>
      <c r="T489" s="19">
        <v>146531543</v>
      </c>
      <c r="U489" s="19">
        <v>146531543</v>
      </c>
      <c r="V489" s="19">
        <v>0</v>
      </c>
      <c r="W489" s="19">
        <v>146531543</v>
      </c>
      <c r="X489" s="20">
        <f t="shared" si="74"/>
        <v>5.5216150992677668E-2</v>
      </c>
      <c r="Y489" s="20">
        <f t="shared" si="75"/>
        <v>0</v>
      </c>
      <c r="Z489" s="21">
        <f t="shared" si="76"/>
        <v>5.5216150992677668E-2</v>
      </c>
    </row>
    <row r="490" spans="1:26" ht="30" outlineLevel="4" x14ac:dyDescent="0.25">
      <c r="A490" s="15" t="s">
        <v>348</v>
      </c>
      <c r="B490" s="16" t="s">
        <v>35</v>
      </c>
      <c r="C490" s="16" t="s">
        <v>36</v>
      </c>
      <c r="D490" s="16" t="s">
        <v>48</v>
      </c>
      <c r="E490" s="16"/>
      <c r="F490" s="16" t="s">
        <v>38</v>
      </c>
      <c r="G490" s="16">
        <v>1111</v>
      </c>
      <c r="H490" s="16">
        <v>3460</v>
      </c>
      <c r="I490" s="17" t="s">
        <v>49</v>
      </c>
      <c r="J490" s="18">
        <v>170174739</v>
      </c>
      <c r="K490" s="19">
        <v>170174739</v>
      </c>
      <c r="L490" s="19">
        <v>0</v>
      </c>
      <c r="M490" s="19">
        <v>0</v>
      </c>
      <c r="N490" s="19">
        <v>170174739</v>
      </c>
      <c r="O490" s="19">
        <v>0</v>
      </c>
      <c r="P490" s="19">
        <v>0</v>
      </c>
      <c r="Q490" s="19">
        <v>0</v>
      </c>
      <c r="R490" s="19">
        <v>11622931.800000001</v>
      </c>
      <c r="S490" s="19">
        <v>11622931.800000001</v>
      </c>
      <c r="T490" s="19">
        <v>158551807.19999999</v>
      </c>
      <c r="U490" s="19">
        <v>158551807.19999999</v>
      </c>
      <c r="V490" s="19">
        <v>0</v>
      </c>
      <c r="W490" s="19">
        <v>158551807.19999999</v>
      </c>
      <c r="X490" s="20">
        <f t="shared" si="74"/>
        <v>6.8299983113239857E-2</v>
      </c>
      <c r="Y490" s="20">
        <f t="shared" si="75"/>
        <v>0</v>
      </c>
      <c r="Z490" s="21">
        <f t="shared" si="76"/>
        <v>6.8299983113239857E-2</v>
      </c>
    </row>
    <row r="491" spans="1:26" outlineLevel="4" x14ac:dyDescent="0.25">
      <c r="A491" s="15" t="s">
        <v>348</v>
      </c>
      <c r="B491" s="16" t="s">
        <v>35</v>
      </c>
      <c r="C491" s="16" t="s">
        <v>36</v>
      </c>
      <c r="D491" s="16" t="s">
        <v>50</v>
      </c>
      <c r="E491" s="16"/>
      <c r="F491" s="16">
        <v>280</v>
      </c>
      <c r="G491" s="16">
        <v>1111</v>
      </c>
      <c r="H491" s="16">
        <v>3460</v>
      </c>
      <c r="I491" s="17" t="s">
        <v>51</v>
      </c>
      <c r="J491" s="18">
        <v>66724792</v>
      </c>
      <c r="K491" s="19">
        <v>66724792</v>
      </c>
      <c r="L491" s="19">
        <v>0</v>
      </c>
      <c r="M491" s="19">
        <v>0</v>
      </c>
      <c r="N491" s="19">
        <v>66724792</v>
      </c>
      <c r="O491" s="19">
        <v>0</v>
      </c>
      <c r="P491" s="19">
        <v>0</v>
      </c>
      <c r="Q491" s="19">
        <v>0</v>
      </c>
      <c r="R491" s="19">
        <v>0</v>
      </c>
      <c r="S491" s="19">
        <v>0</v>
      </c>
      <c r="T491" s="19">
        <v>66724792</v>
      </c>
      <c r="U491" s="19">
        <v>66724792</v>
      </c>
      <c r="V491" s="19">
        <v>0</v>
      </c>
      <c r="W491" s="19">
        <v>66724792</v>
      </c>
      <c r="X491" s="20">
        <f t="shared" si="74"/>
        <v>0</v>
      </c>
      <c r="Y491" s="20">
        <f t="shared" si="75"/>
        <v>0</v>
      </c>
      <c r="Z491" s="21">
        <f t="shared" si="76"/>
        <v>0</v>
      </c>
    </row>
    <row r="492" spans="1:26" outlineLevel="4" x14ac:dyDescent="0.25">
      <c r="A492" s="15" t="s">
        <v>348</v>
      </c>
      <c r="B492" s="16" t="s">
        <v>35</v>
      </c>
      <c r="C492" s="16" t="s">
        <v>36</v>
      </c>
      <c r="D492" s="16" t="s">
        <v>52</v>
      </c>
      <c r="E492" s="16"/>
      <c r="F492" s="16" t="s">
        <v>38</v>
      </c>
      <c r="G492" s="16">
        <v>1111</v>
      </c>
      <c r="H492" s="16">
        <v>3460</v>
      </c>
      <c r="I492" s="17" t="s">
        <v>53</v>
      </c>
      <c r="J492" s="18">
        <v>62769800</v>
      </c>
      <c r="K492" s="19">
        <v>62769800</v>
      </c>
      <c r="L492" s="19">
        <v>0</v>
      </c>
      <c r="M492" s="19">
        <v>0</v>
      </c>
      <c r="N492" s="19">
        <v>62769800</v>
      </c>
      <c r="O492" s="19">
        <v>0</v>
      </c>
      <c r="P492" s="19">
        <v>0</v>
      </c>
      <c r="Q492" s="19">
        <v>0</v>
      </c>
      <c r="R492" s="19">
        <v>52176314.340000004</v>
      </c>
      <c r="S492" s="19">
        <v>52176314.340000004</v>
      </c>
      <c r="T492" s="19">
        <v>10593485.66</v>
      </c>
      <c r="U492" s="19">
        <v>10593485.66</v>
      </c>
      <c r="V492" s="19">
        <v>0</v>
      </c>
      <c r="W492" s="19">
        <v>10593485.659999996</v>
      </c>
      <c r="X492" s="20">
        <f t="shared" si="74"/>
        <v>0.83123276384503386</v>
      </c>
      <c r="Y492" s="20">
        <f t="shared" si="75"/>
        <v>0</v>
      </c>
      <c r="Z492" s="21">
        <f t="shared" si="76"/>
        <v>0.83123276384503386</v>
      </c>
    </row>
    <row r="493" spans="1:26" outlineLevel="4" x14ac:dyDescent="0.25">
      <c r="A493" s="15" t="s">
        <v>348</v>
      </c>
      <c r="B493" s="16" t="s">
        <v>35</v>
      </c>
      <c r="C493" s="16" t="s">
        <v>36</v>
      </c>
      <c r="D493" s="16" t="s">
        <v>54</v>
      </c>
      <c r="E493" s="16"/>
      <c r="F493" s="16" t="s">
        <v>38</v>
      </c>
      <c r="G493" s="16">
        <v>1111</v>
      </c>
      <c r="H493" s="16">
        <v>3460</v>
      </c>
      <c r="I493" s="17" t="s">
        <v>55</v>
      </c>
      <c r="J493" s="18">
        <v>55479647</v>
      </c>
      <c r="K493" s="19">
        <v>55479647</v>
      </c>
      <c r="L493" s="19">
        <v>0</v>
      </c>
      <c r="M493" s="19">
        <v>0</v>
      </c>
      <c r="N493" s="19">
        <v>55479647</v>
      </c>
      <c r="O493" s="19">
        <v>0</v>
      </c>
      <c r="P493" s="19">
        <v>0</v>
      </c>
      <c r="Q493" s="19">
        <v>0</v>
      </c>
      <c r="R493" s="19">
        <v>2683118.7799999998</v>
      </c>
      <c r="S493" s="19">
        <v>2683118.7799999998</v>
      </c>
      <c r="T493" s="19">
        <v>52796528.219999999</v>
      </c>
      <c r="U493" s="19">
        <v>52796528.219999999</v>
      </c>
      <c r="V493" s="19">
        <v>0</v>
      </c>
      <c r="W493" s="19">
        <v>52796528.219999999</v>
      </c>
      <c r="X493" s="20">
        <f t="shared" si="74"/>
        <v>4.8362217949944775E-2</v>
      </c>
      <c r="Y493" s="20">
        <f t="shared" si="75"/>
        <v>0</v>
      </c>
      <c r="Z493" s="21">
        <f t="shared" si="76"/>
        <v>4.8362217949944775E-2</v>
      </c>
    </row>
    <row r="494" spans="1:26" ht="30" outlineLevel="4" x14ac:dyDescent="0.25">
      <c r="A494" s="15" t="s">
        <v>348</v>
      </c>
      <c r="B494" s="16" t="s">
        <v>35</v>
      </c>
      <c r="C494" s="16" t="s">
        <v>36</v>
      </c>
      <c r="D494" s="16" t="s">
        <v>56</v>
      </c>
      <c r="E494" s="16" t="s">
        <v>57</v>
      </c>
      <c r="F494" s="16" t="s">
        <v>38</v>
      </c>
      <c r="G494" s="16">
        <v>1112</v>
      </c>
      <c r="H494" s="16">
        <v>3460</v>
      </c>
      <c r="I494" s="17" t="s">
        <v>58</v>
      </c>
      <c r="J494" s="18">
        <v>73866973</v>
      </c>
      <c r="K494" s="19">
        <v>73866973</v>
      </c>
      <c r="L494" s="19">
        <v>0</v>
      </c>
      <c r="M494" s="19">
        <v>0</v>
      </c>
      <c r="N494" s="19">
        <v>73866973</v>
      </c>
      <c r="O494" s="19">
        <v>0</v>
      </c>
      <c r="P494" s="19">
        <v>68896518</v>
      </c>
      <c r="Q494" s="19">
        <v>0</v>
      </c>
      <c r="R494" s="19">
        <v>4970455</v>
      </c>
      <c r="S494" s="19">
        <v>4970455</v>
      </c>
      <c r="T494" s="19">
        <v>0</v>
      </c>
      <c r="U494" s="19">
        <v>0</v>
      </c>
      <c r="V494" s="19">
        <v>0</v>
      </c>
      <c r="W494" s="19">
        <v>0</v>
      </c>
      <c r="X494" s="20">
        <f t="shared" si="74"/>
        <v>6.7289274192946821E-2</v>
      </c>
      <c r="Y494" s="20">
        <f t="shared" si="75"/>
        <v>0.93271072580705316</v>
      </c>
      <c r="Z494" s="21">
        <f t="shared" si="76"/>
        <v>1</v>
      </c>
    </row>
    <row r="495" spans="1:26" ht="30" outlineLevel="4" x14ac:dyDescent="0.25">
      <c r="A495" s="15" t="s">
        <v>348</v>
      </c>
      <c r="B495" s="16" t="s">
        <v>35</v>
      </c>
      <c r="C495" s="16" t="s">
        <v>36</v>
      </c>
      <c r="D495" s="16" t="s">
        <v>59</v>
      </c>
      <c r="E495" s="16" t="s">
        <v>57</v>
      </c>
      <c r="F495" s="16" t="s">
        <v>38</v>
      </c>
      <c r="G495" s="16">
        <v>1112</v>
      </c>
      <c r="H495" s="16">
        <v>3460</v>
      </c>
      <c r="I495" s="17" t="s">
        <v>60</v>
      </c>
      <c r="J495" s="18">
        <v>3992810</v>
      </c>
      <c r="K495" s="19">
        <v>3992810</v>
      </c>
      <c r="L495" s="19">
        <v>0</v>
      </c>
      <c r="M495" s="19">
        <v>0</v>
      </c>
      <c r="N495" s="19">
        <v>3992810</v>
      </c>
      <c r="O495" s="19">
        <v>0</v>
      </c>
      <c r="P495" s="19">
        <v>3724132</v>
      </c>
      <c r="Q495" s="19">
        <v>0</v>
      </c>
      <c r="R495" s="19">
        <v>268678</v>
      </c>
      <c r="S495" s="19">
        <v>268678</v>
      </c>
      <c r="T495" s="19">
        <v>0</v>
      </c>
      <c r="U495" s="19">
        <v>0</v>
      </c>
      <c r="V495" s="19">
        <v>0</v>
      </c>
      <c r="W495" s="19">
        <v>0</v>
      </c>
      <c r="X495" s="20">
        <f t="shared" si="74"/>
        <v>6.7290454592129359E-2</v>
      </c>
      <c r="Y495" s="20">
        <f t="shared" si="75"/>
        <v>0.93270954540787065</v>
      </c>
      <c r="Z495" s="21">
        <f t="shared" si="76"/>
        <v>1</v>
      </c>
    </row>
    <row r="496" spans="1:26" ht="120" outlineLevel="4" x14ac:dyDescent="0.25">
      <c r="A496" s="15" t="s">
        <v>348</v>
      </c>
      <c r="B496" s="16" t="s">
        <v>35</v>
      </c>
      <c r="C496" s="16" t="s">
        <v>36</v>
      </c>
      <c r="D496" s="16" t="s">
        <v>61</v>
      </c>
      <c r="E496" s="16" t="s">
        <v>57</v>
      </c>
      <c r="F496" s="16" t="s">
        <v>38</v>
      </c>
      <c r="G496" s="16">
        <v>1112</v>
      </c>
      <c r="H496" s="16">
        <v>3460</v>
      </c>
      <c r="I496" s="17" t="s">
        <v>62</v>
      </c>
      <c r="J496" s="18">
        <v>16261822</v>
      </c>
      <c r="K496" s="19">
        <v>16261822</v>
      </c>
      <c r="L496" s="19">
        <v>0</v>
      </c>
      <c r="M496" s="19">
        <v>0</v>
      </c>
      <c r="N496" s="19">
        <v>16261822</v>
      </c>
      <c r="O496" s="19">
        <v>0</v>
      </c>
      <c r="P496" s="19">
        <v>15292663</v>
      </c>
      <c r="Q496" s="19">
        <v>0</v>
      </c>
      <c r="R496" s="19">
        <v>969159</v>
      </c>
      <c r="S496" s="19">
        <v>969159</v>
      </c>
      <c r="T496" s="19">
        <v>0</v>
      </c>
      <c r="U496" s="19">
        <v>0</v>
      </c>
      <c r="V496" s="19">
        <v>0</v>
      </c>
      <c r="W496" s="19">
        <v>0</v>
      </c>
      <c r="X496" s="20">
        <f t="shared" si="74"/>
        <v>5.9597196427313003E-2</v>
      </c>
      <c r="Y496" s="20">
        <f t="shared" si="75"/>
        <v>0.94040280357268702</v>
      </c>
      <c r="Z496" s="21">
        <f t="shared" si="76"/>
        <v>1</v>
      </c>
    </row>
    <row r="497" spans="1:26" ht="30" outlineLevel="4" x14ac:dyDescent="0.25">
      <c r="A497" s="15" t="s">
        <v>348</v>
      </c>
      <c r="B497" s="16" t="s">
        <v>35</v>
      </c>
      <c r="C497" s="16" t="s">
        <v>36</v>
      </c>
      <c r="D497" s="16" t="s">
        <v>63</v>
      </c>
      <c r="E497" s="16" t="s">
        <v>57</v>
      </c>
      <c r="F497" s="16" t="s">
        <v>38</v>
      </c>
      <c r="G497" s="16">
        <v>1112</v>
      </c>
      <c r="H497" s="16">
        <v>3460</v>
      </c>
      <c r="I497" s="17" t="s">
        <v>58</v>
      </c>
      <c r="J497" s="18">
        <v>11978428</v>
      </c>
      <c r="K497" s="19">
        <v>11978428</v>
      </c>
      <c r="L497" s="19">
        <v>0</v>
      </c>
      <c r="M497" s="19">
        <v>0</v>
      </c>
      <c r="N497" s="19">
        <v>11978428</v>
      </c>
      <c r="O497" s="19">
        <v>0</v>
      </c>
      <c r="P497" s="19">
        <v>10366390</v>
      </c>
      <c r="Q497" s="19">
        <v>0</v>
      </c>
      <c r="R497" s="19">
        <v>1612038</v>
      </c>
      <c r="S497" s="19">
        <v>1612038</v>
      </c>
      <c r="T497" s="19">
        <v>0</v>
      </c>
      <c r="U497" s="19">
        <v>0</v>
      </c>
      <c r="V497" s="19">
        <v>0</v>
      </c>
      <c r="W497" s="19">
        <v>0</v>
      </c>
      <c r="X497" s="20">
        <f t="shared" si="74"/>
        <v>0.13457842715254456</v>
      </c>
      <c r="Y497" s="20">
        <f t="shared" si="75"/>
        <v>0.86542157284745547</v>
      </c>
      <c r="Z497" s="21">
        <f t="shared" si="76"/>
        <v>1</v>
      </c>
    </row>
    <row r="498" spans="1:26" ht="30" outlineLevel="4" x14ac:dyDescent="0.25">
      <c r="A498" s="15" t="s">
        <v>348</v>
      </c>
      <c r="B498" s="16" t="s">
        <v>35</v>
      </c>
      <c r="C498" s="16" t="s">
        <v>36</v>
      </c>
      <c r="D498" s="16" t="s">
        <v>64</v>
      </c>
      <c r="E498" s="16" t="s">
        <v>57</v>
      </c>
      <c r="F498" s="16" t="s">
        <v>38</v>
      </c>
      <c r="G498" s="16">
        <v>1112</v>
      </c>
      <c r="H498" s="16">
        <v>3460</v>
      </c>
      <c r="I498" s="17" t="s">
        <v>58</v>
      </c>
      <c r="J498" s="18">
        <v>23956856</v>
      </c>
      <c r="K498" s="19">
        <v>23956856</v>
      </c>
      <c r="L498" s="19">
        <v>0</v>
      </c>
      <c r="M498" s="19">
        <v>0</v>
      </c>
      <c r="N498" s="19">
        <v>23956856</v>
      </c>
      <c r="O498" s="19">
        <v>0</v>
      </c>
      <c r="P498" s="19">
        <v>23150840</v>
      </c>
      <c r="Q498" s="19">
        <v>0</v>
      </c>
      <c r="R498" s="19">
        <v>806016</v>
      </c>
      <c r="S498" s="19">
        <v>806016</v>
      </c>
      <c r="T498" s="19">
        <v>0</v>
      </c>
      <c r="U498" s="19">
        <v>0</v>
      </c>
      <c r="V498" s="19">
        <v>0</v>
      </c>
      <c r="W498" s="19">
        <v>0</v>
      </c>
      <c r="X498" s="20">
        <f t="shared" si="74"/>
        <v>3.3644481563023125E-2</v>
      </c>
      <c r="Y498" s="20">
        <f t="shared" si="75"/>
        <v>0.96635551843697687</v>
      </c>
      <c r="Z498" s="21">
        <f t="shared" si="76"/>
        <v>1</v>
      </c>
    </row>
    <row r="499" spans="1:26" ht="45" outlineLevel="4" x14ac:dyDescent="0.25">
      <c r="A499" s="15" t="s">
        <v>348</v>
      </c>
      <c r="B499" s="16" t="s">
        <v>35</v>
      </c>
      <c r="C499" s="16" t="s">
        <v>36</v>
      </c>
      <c r="D499" s="16" t="s">
        <v>65</v>
      </c>
      <c r="E499" s="16" t="s">
        <v>57</v>
      </c>
      <c r="F499" s="16" t="s">
        <v>38</v>
      </c>
      <c r="G499" s="16">
        <v>1112</v>
      </c>
      <c r="H499" s="16">
        <v>3460</v>
      </c>
      <c r="I499" s="17" t="s">
        <v>66</v>
      </c>
      <c r="J499" s="18">
        <v>32994869</v>
      </c>
      <c r="K499" s="19">
        <v>32994869</v>
      </c>
      <c r="L499" s="19">
        <v>0</v>
      </c>
      <c r="M499" s="19">
        <v>0</v>
      </c>
      <c r="N499" s="19">
        <v>32994869</v>
      </c>
      <c r="O499" s="19">
        <v>0</v>
      </c>
      <c r="P499" s="19">
        <v>32994869</v>
      </c>
      <c r="Q499" s="19">
        <v>0</v>
      </c>
      <c r="R499" s="19">
        <v>0</v>
      </c>
      <c r="S499" s="19">
        <v>0</v>
      </c>
      <c r="T499" s="19">
        <v>0</v>
      </c>
      <c r="U499" s="19">
        <v>0</v>
      </c>
      <c r="V499" s="19">
        <v>0</v>
      </c>
      <c r="W499" s="19">
        <v>0</v>
      </c>
      <c r="X499" s="20">
        <f t="shared" si="74"/>
        <v>0</v>
      </c>
      <c r="Y499" s="20">
        <f t="shared" si="75"/>
        <v>1</v>
      </c>
      <c r="Z499" s="21">
        <f t="shared" si="76"/>
        <v>1</v>
      </c>
    </row>
    <row r="500" spans="1:26" outlineLevel="3" x14ac:dyDescent="0.25">
      <c r="A500" s="22"/>
      <c r="B500" s="23"/>
      <c r="C500" s="23" t="s">
        <v>67</v>
      </c>
      <c r="D500" s="23"/>
      <c r="E500" s="23"/>
      <c r="F500" s="23"/>
      <c r="G500" s="23"/>
      <c r="H500" s="23"/>
      <c r="I500" s="24"/>
      <c r="J500" s="25">
        <f t="shared" ref="J500:W500" si="81">SUBTOTAL(9,J486:J499)</f>
        <v>1010440440</v>
      </c>
      <c r="K500" s="26">
        <f t="shared" si="81"/>
        <v>1010440440</v>
      </c>
      <c r="L500" s="26">
        <f t="shared" si="81"/>
        <v>0</v>
      </c>
      <c r="M500" s="26">
        <f t="shared" si="81"/>
        <v>0</v>
      </c>
      <c r="N500" s="26">
        <f t="shared" si="81"/>
        <v>1010440440</v>
      </c>
      <c r="O500" s="26">
        <f t="shared" si="81"/>
        <v>0</v>
      </c>
      <c r="P500" s="26">
        <f t="shared" si="81"/>
        <v>154425412</v>
      </c>
      <c r="Q500" s="26">
        <f t="shared" si="81"/>
        <v>0</v>
      </c>
      <c r="R500" s="26">
        <f t="shared" si="81"/>
        <v>109647445.03</v>
      </c>
      <c r="S500" s="26">
        <f t="shared" si="81"/>
        <v>109647445.03</v>
      </c>
      <c r="T500" s="26">
        <f t="shared" si="81"/>
        <v>746367582.96999991</v>
      </c>
      <c r="U500" s="26">
        <f t="shared" si="81"/>
        <v>746367582.96999991</v>
      </c>
      <c r="V500" s="26">
        <f t="shared" si="81"/>
        <v>0</v>
      </c>
      <c r="W500" s="26">
        <f t="shared" si="81"/>
        <v>746367582.96999991</v>
      </c>
      <c r="X500" s="27">
        <f t="shared" si="74"/>
        <v>0.10851450584262047</v>
      </c>
      <c r="Y500" s="27">
        <f t="shared" si="75"/>
        <v>0.15282980162591275</v>
      </c>
      <c r="Z500" s="28">
        <f t="shared" si="76"/>
        <v>0.26134430746853321</v>
      </c>
    </row>
    <row r="501" spans="1:26" ht="135" outlineLevel="4" x14ac:dyDescent="0.25">
      <c r="A501" s="15" t="s">
        <v>348</v>
      </c>
      <c r="B501" s="16" t="s">
        <v>35</v>
      </c>
      <c r="C501" s="16" t="s">
        <v>68</v>
      </c>
      <c r="D501" s="16" t="s">
        <v>274</v>
      </c>
      <c r="E501" s="16"/>
      <c r="F501" s="16" t="s">
        <v>38</v>
      </c>
      <c r="G501" s="16">
        <v>1120</v>
      </c>
      <c r="H501" s="16">
        <v>3460</v>
      </c>
      <c r="I501" s="17" t="s">
        <v>349</v>
      </c>
      <c r="J501" s="18">
        <v>0</v>
      </c>
      <c r="K501" s="19">
        <v>0</v>
      </c>
      <c r="L501" s="19"/>
      <c r="M501" s="19">
        <v>38276716</v>
      </c>
      <c r="N501" s="19">
        <v>38276716</v>
      </c>
      <c r="O501" s="19">
        <v>0</v>
      </c>
      <c r="P501" s="19">
        <v>38276716</v>
      </c>
      <c r="Q501" s="19">
        <v>0</v>
      </c>
      <c r="R501" s="19">
        <v>0</v>
      </c>
      <c r="S501" s="19">
        <v>0</v>
      </c>
      <c r="T501" s="19">
        <v>-38276716</v>
      </c>
      <c r="U501" s="19">
        <v>-38276716</v>
      </c>
      <c r="V501" s="19">
        <v>0</v>
      </c>
      <c r="W501" s="19">
        <v>0</v>
      </c>
      <c r="X501" s="20">
        <f t="shared" si="74"/>
        <v>0</v>
      </c>
      <c r="Y501" s="20">
        <f t="shared" si="75"/>
        <v>1</v>
      </c>
      <c r="Z501" s="21">
        <f t="shared" si="76"/>
        <v>1</v>
      </c>
    </row>
    <row r="502" spans="1:26" ht="75" outlineLevel="4" x14ac:dyDescent="0.25">
      <c r="A502" s="15" t="s">
        <v>348</v>
      </c>
      <c r="B502" s="16" t="s">
        <v>35</v>
      </c>
      <c r="C502" s="16" t="s">
        <v>68</v>
      </c>
      <c r="D502" s="16" t="s">
        <v>184</v>
      </c>
      <c r="E502" s="16"/>
      <c r="F502" s="16" t="s">
        <v>38</v>
      </c>
      <c r="G502" s="16">
        <v>1120</v>
      </c>
      <c r="H502" s="16">
        <v>3460</v>
      </c>
      <c r="I502" s="17" t="s">
        <v>350</v>
      </c>
      <c r="J502" s="18">
        <v>0</v>
      </c>
      <c r="K502" s="19">
        <v>0</v>
      </c>
      <c r="L502" s="19"/>
      <c r="M502" s="19">
        <v>14808000</v>
      </c>
      <c r="N502" s="19">
        <v>14808000</v>
      </c>
      <c r="O502" s="19">
        <v>0</v>
      </c>
      <c r="P502" s="19">
        <v>14808000</v>
      </c>
      <c r="Q502" s="19">
        <v>0</v>
      </c>
      <c r="R502" s="19">
        <v>0</v>
      </c>
      <c r="S502" s="19">
        <v>0</v>
      </c>
      <c r="T502" s="19">
        <v>-14808000</v>
      </c>
      <c r="U502" s="19">
        <v>-14808000</v>
      </c>
      <c r="V502" s="19">
        <v>0</v>
      </c>
      <c r="W502" s="19">
        <v>0</v>
      </c>
      <c r="X502" s="20">
        <f t="shared" si="74"/>
        <v>0</v>
      </c>
      <c r="Y502" s="20">
        <f t="shared" si="75"/>
        <v>1</v>
      </c>
      <c r="Z502" s="21">
        <f t="shared" si="76"/>
        <v>1</v>
      </c>
    </row>
    <row r="503" spans="1:26" outlineLevel="4" x14ac:dyDescent="0.25">
      <c r="A503" s="15" t="s">
        <v>348</v>
      </c>
      <c r="B503" s="16" t="s">
        <v>35</v>
      </c>
      <c r="C503" s="16" t="s">
        <v>68</v>
      </c>
      <c r="D503" s="16" t="s">
        <v>325</v>
      </c>
      <c r="E503" s="16"/>
      <c r="F503" s="16" t="s">
        <v>38</v>
      </c>
      <c r="G503" s="16">
        <v>1120</v>
      </c>
      <c r="H503" s="16">
        <v>3460</v>
      </c>
      <c r="I503" s="17" t="s">
        <v>326</v>
      </c>
      <c r="J503" s="18">
        <v>3947636580</v>
      </c>
      <c r="K503" s="19">
        <v>3947636580</v>
      </c>
      <c r="L503" s="19"/>
      <c r="M503" s="19">
        <v>-53084716</v>
      </c>
      <c r="N503" s="19">
        <v>3894551864</v>
      </c>
      <c r="O503" s="19">
        <v>0</v>
      </c>
      <c r="P503" s="19">
        <v>50000</v>
      </c>
      <c r="Q503" s="19">
        <v>0</v>
      </c>
      <c r="R503" s="19">
        <v>0</v>
      </c>
      <c r="S503" s="19">
        <v>0</v>
      </c>
      <c r="T503" s="19">
        <v>643333128</v>
      </c>
      <c r="U503" s="19">
        <v>3947586580</v>
      </c>
      <c r="V503" s="19">
        <v>0</v>
      </c>
      <c r="W503" s="19">
        <v>3894501864</v>
      </c>
      <c r="X503" s="20">
        <f t="shared" si="74"/>
        <v>0</v>
      </c>
      <c r="Y503" s="20">
        <f t="shared" si="75"/>
        <v>1.2838447591925559E-5</v>
      </c>
      <c r="Z503" s="21">
        <f t="shared" si="76"/>
        <v>1.2838447591925559E-5</v>
      </c>
    </row>
    <row r="504" spans="1:26" outlineLevel="4" x14ac:dyDescent="0.25">
      <c r="A504" s="15" t="s">
        <v>348</v>
      </c>
      <c r="B504" s="16" t="s">
        <v>35</v>
      </c>
      <c r="C504" s="16" t="s">
        <v>68</v>
      </c>
      <c r="D504" s="16" t="s">
        <v>85</v>
      </c>
      <c r="E504" s="16"/>
      <c r="F504" s="16" t="s">
        <v>38</v>
      </c>
      <c r="G504" s="16">
        <v>1120</v>
      </c>
      <c r="H504" s="16">
        <v>3460</v>
      </c>
      <c r="I504" s="17" t="s">
        <v>86</v>
      </c>
      <c r="J504" s="18">
        <v>16416221</v>
      </c>
      <c r="K504" s="19">
        <v>16416221</v>
      </c>
      <c r="L504" s="19">
        <v>0</v>
      </c>
      <c r="M504" s="19">
        <v>0</v>
      </c>
      <c r="N504" s="19">
        <v>16416221</v>
      </c>
      <c r="O504" s="19">
        <v>0</v>
      </c>
      <c r="P504" s="19">
        <v>4104056</v>
      </c>
      <c r="Q504" s="19">
        <v>0</v>
      </c>
      <c r="R504" s="19">
        <v>0</v>
      </c>
      <c r="S504" s="19">
        <v>0</v>
      </c>
      <c r="T504" s="19">
        <v>0</v>
      </c>
      <c r="U504" s="19">
        <v>12312165</v>
      </c>
      <c r="V504" s="19">
        <v>0</v>
      </c>
      <c r="W504" s="19">
        <v>12312165</v>
      </c>
      <c r="X504" s="20">
        <f t="shared" si="74"/>
        <v>0</v>
      </c>
      <c r="Y504" s="20">
        <f t="shared" si="75"/>
        <v>0.25000004568651946</v>
      </c>
      <c r="Z504" s="21">
        <f t="shared" si="76"/>
        <v>0.25000004568651946</v>
      </c>
    </row>
    <row r="505" spans="1:26" outlineLevel="3" x14ac:dyDescent="0.25">
      <c r="A505" s="22"/>
      <c r="B505" s="23"/>
      <c r="C505" s="23" t="s">
        <v>91</v>
      </c>
      <c r="D505" s="23"/>
      <c r="E505" s="23"/>
      <c r="F505" s="23"/>
      <c r="G505" s="23"/>
      <c r="H505" s="23"/>
      <c r="I505" s="24"/>
      <c r="J505" s="25">
        <f t="shared" ref="J505:W505" si="82">SUBTOTAL(9,J501:J504)</f>
        <v>3964052801</v>
      </c>
      <c r="K505" s="26">
        <f t="shared" si="82"/>
        <v>3964052801</v>
      </c>
      <c r="L505" s="26">
        <f t="shared" si="82"/>
        <v>0</v>
      </c>
      <c r="M505" s="26">
        <f t="shared" si="82"/>
        <v>0</v>
      </c>
      <c r="N505" s="26">
        <f t="shared" si="82"/>
        <v>3964052801</v>
      </c>
      <c r="O505" s="26">
        <f t="shared" si="82"/>
        <v>0</v>
      </c>
      <c r="P505" s="26">
        <f t="shared" si="82"/>
        <v>57238772</v>
      </c>
      <c r="Q505" s="26">
        <f t="shared" si="82"/>
        <v>0</v>
      </c>
      <c r="R505" s="26">
        <f t="shared" si="82"/>
        <v>0</v>
      </c>
      <c r="S505" s="26">
        <f t="shared" si="82"/>
        <v>0</v>
      </c>
      <c r="T505" s="26">
        <f t="shared" si="82"/>
        <v>590248412</v>
      </c>
      <c r="U505" s="26">
        <f t="shared" si="82"/>
        <v>3906814029</v>
      </c>
      <c r="V505" s="26">
        <f t="shared" si="82"/>
        <v>0</v>
      </c>
      <c r="W505" s="26">
        <f t="shared" si="82"/>
        <v>3906814029</v>
      </c>
      <c r="X505" s="27">
        <f t="shared" si="74"/>
        <v>0</v>
      </c>
      <c r="Y505" s="27">
        <f t="shared" si="75"/>
        <v>1.4439457513169487E-2</v>
      </c>
      <c r="Z505" s="28">
        <f t="shared" si="76"/>
        <v>1.4439457513169487E-2</v>
      </c>
    </row>
    <row r="506" spans="1:26" ht="30" outlineLevel="4" x14ac:dyDescent="0.25">
      <c r="A506" s="15" t="s">
        <v>348</v>
      </c>
      <c r="B506" s="16" t="s">
        <v>35</v>
      </c>
      <c r="C506" s="16" t="s">
        <v>92</v>
      </c>
      <c r="D506" s="16" t="s">
        <v>93</v>
      </c>
      <c r="E506" s="16"/>
      <c r="F506" s="16" t="s">
        <v>38</v>
      </c>
      <c r="G506" s="16">
        <v>1120</v>
      </c>
      <c r="H506" s="16">
        <v>3460</v>
      </c>
      <c r="I506" s="17" t="s">
        <v>94</v>
      </c>
      <c r="J506" s="18">
        <v>50467563</v>
      </c>
      <c r="K506" s="19">
        <v>50467563</v>
      </c>
      <c r="L506" s="19">
        <v>0</v>
      </c>
      <c r="M506" s="19">
        <v>0</v>
      </c>
      <c r="N506" s="19">
        <v>50467563</v>
      </c>
      <c r="O506" s="19">
        <v>0</v>
      </c>
      <c r="P506" s="19">
        <v>0</v>
      </c>
      <c r="Q506" s="19">
        <v>0</v>
      </c>
      <c r="R506" s="19">
        <v>0</v>
      </c>
      <c r="S506" s="19">
        <v>0</v>
      </c>
      <c r="T506" s="19">
        <v>0</v>
      </c>
      <c r="U506" s="19">
        <v>50467563</v>
      </c>
      <c r="V506" s="19">
        <v>0</v>
      </c>
      <c r="W506" s="19">
        <v>50467563</v>
      </c>
      <c r="X506" s="20">
        <f t="shared" si="74"/>
        <v>0</v>
      </c>
      <c r="Y506" s="20">
        <f t="shared" si="75"/>
        <v>0</v>
      </c>
      <c r="Z506" s="21">
        <f t="shared" si="76"/>
        <v>0</v>
      </c>
    </row>
    <row r="507" spans="1:26" outlineLevel="4" x14ac:dyDescent="0.25">
      <c r="A507" s="15" t="s">
        <v>348</v>
      </c>
      <c r="B507" s="16" t="s">
        <v>35</v>
      </c>
      <c r="C507" s="16" t="s">
        <v>92</v>
      </c>
      <c r="D507" s="16" t="s">
        <v>97</v>
      </c>
      <c r="E507" s="16"/>
      <c r="F507" s="16" t="s">
        <v>38</v>
      </c>
      <c r="G507" s="16">
        <v>1120</v>
      </c>
      <c r="H507" s="16">
        <v>3460</v>
      </c>
      <c r="I507" s="17" t="s">
        <v>245</v>
      </c>
      <c r="J507" s="18">
        <v>4597602708</v>
      </c>
      <c r="K507" s="19">
        <v>4597602708</v>
      </c>
      <c r="L507" s="19">
        <v>0</v>
      </c>
      <c r="M507" s="19">
        <v>0</v>
      </c>
      <c r="N507" s="19">
        <v>4597602708</v>
      </c>
      <c r="O507" s="19">
        <v>0</v>
      </c>
      <c r="P507" s="19">
        <v>0</v>
      </c>
      <c r="Q507" s="19">
        <v>0</v>
      </c>
      <c r="R507" s="19">
        <v>0</v>
      </c>
      <c r="S507" s="19">
        <v>0</v>
      </c>
      <c r="T507" s="19">
        <v>919540542</v>
      </c>
      <c r="U507" s="19">
        <v>4597602708</v>
      </c>
      <c r="V507" s="19">
        <v>0</v>
      </c>
      <c r="W507" s="19">
        <v>4597602708</v>
      </c>
      <c r="X507" s="20">
        <f t="shared" si="74"/>
        <v>0</v>
      </c>
      <c r="Y507" s="20">
        <f t="shared" si="75"/>
        <v>0</v>
      </c>
      <c r="Z507" s="21">
        <f t="shared" si="76"/>
        <v>0</v>
      </c>
    </row>
    <row r="508" spans="1:26" ht="30" outlineLevel="4" x14ac:dyDescent="0.25">
      <c r="A508" s="15" t="s">
        <v>348</v>
      </c>
      <c r="B508" s="16" t="s">
        <v>35</v>
      </c>
      <c r="C508" s="16" t="s">
        <v>92</v>
      </c>
      <c r="D508" s="16" t="s">
        <v>99</v>
      </c>
      <c r="E508" s="16"/>
      <c r="F508" s="16" t="s">
        <v>38</v>
      </c>
      <c r="G508" s="16">
        <v>1120</v>
      </c>
      <c r="H508" s="16">
        <v>3460</v>
      </c>
      <c r="I508" s="17" t="s">
        <v>100</v>
      </c>
      <c r="J508" s="18">
        <v>535500</v>
      </c>
      <c r="K508" s="19">
        <v>535500</v>
      </c>
      <c r="L508" s="19"/>
      <c r="M508" s="19">
        <v>114402</v>
      </c>
      <c r="N508" s="19">
        <v>649902</v>
      </c>
      <c r="O508" s="19">
        <v>0</v>
      </c>
      <c r="P508" s="19">
        <v>649902</v>
      </c>
      <c r="Q508" s="19">
        <v>0</v>
      </c>
      <c r="R508" s="19">
        <v>0</v>
      </c>
      <c r="S508" s="19">
        <v>0</v>
      </c>
      <c r="T508" s="19">
        <v>-187002</v>
      </c>
      <c r="U508" s="19">
        <v>-114402</v>
      </c>
      <c r="V508" s="19">
        <v>0</v>
      </c>
      <c r="W508" s="19">
        <v>0</v>
      </c>
      <c r="X508" s="20">
        <f t="shared" si="74"/>
        <v>0</v>
      </c>
      <c r="Y508" s="20">
        <f t="shared" si="75"/>
        <v>1</v>
      </c>
      <c r="Z508" s="21">
        <f t="shared" si="76"/>
        <v>1</v>
      </c>
    </row>
    <row r="509" spans="1:26" outlineLevel="4" x14ac:dyDescent="0.25">
      <c r="A509" s="15" t="s">
        <v>348</v>
      </c>
      <c r="B509" s="16" t="s">
        <v>35</v>
      </c>
      <c r="C509" s="16" t="s">
        <v>92</v>
      </c>
      <c r="D509" s="16" t="s">
        <v>288</v>
      </c>
      <c r="E509" s="16"/>
      <c r="F509" s="16" t="s">
        <v>38</v>
      </c>
      <c r="G509" s="16">
        <v>1120</v>
      </c>
      <c r="H509" s="16">
        <v>3460</v>
      </c>
      <c r="I509" s="17" t="s">
        <v>289</v>
      </c>
      <c r="J509" s="18">
        <v>18208</v>
      </c>
      <c r="K509" s="19">
        <v>18208</v>
      </c>
      <c r="L509" s="19">
        <v>0</v>
      </c>
      <c r="M509" s="19">
        <v>0</v>
      </c>
      <c r="N509" s="19">
        <v>18208</v>
      </c>
      <c r="O509" s="19">
        <v>0</v>
      </c>
      <c r="P509" s="19">
        <v>0</v>
      </c>
      <c r="Q509" s="19">
        <v>0</v>
      </c>
      <c r="R509" s="19">
        <v>0</v>
      </c>
      <c r="S509" s="19">
        <v>0</v>
      </c>
      <c r="T509" s="19">
        <v>0</v>
      </c>
      <c r="U509" s="19">
        <v>18208</v>
      </c>
      <c r="V509" s="19">
        <v>0</v>
      </c>
      <c r="W509" s="19">
        <v>18208</v>
      </c>
      <c r="X509" s="20">
        <f t="shared" si="74"/>
        <v>0</v>
      </c>
      <c r="Y509" s="20">
        <f t="shared" si="75"/>
        <v>0</v>
      </c>
      <c r="Z509" s="21">
        <f t="shared" si="76"/>
        <v>0</v>
      </c>
    </row>
    <row r="510" spans="1:26" ht="30" outlineLevel="4" x14ac:dyDescent="0.25">
      <c r="A510" s="15" t="s">
        <v>348</v>
      </c>
      <c r="B510" s="16" t="s">
        <v>35</v>
      </c>
      <c r="C510" s="16" t="s">
        <v>92</v>
      </c>
      <c r="D510" s="16" t="s">
        <v>101</v>
      </c>
      <c r="E510" s="16"/>
      <c r="F510" s="16" t="s">
        <v>38</v>
      </c>
      <c r="G510" s="16">
        <v>1120</v>
      </c>
      <c r="H510" s="16">
        <v>3460</v>
      </c>
      <c r="I510" s="17" t="s">
        <v>102</v>
      </c>
      <c r="J510" s="18">
        <v>584967</v>
      </c>
      <c r="K510" s="19">
        <v>584967</v>
      </c>
      <c r="L510" s="19"/>
      <c r="M510" s="19">
        <v>-114402</v>
      </c>
      <c r="N510" s="19">
        <v>470565</v>
      </c>
      <c r="O510" s="19">
        <v>0</v>
      </c>
      <c r="P510" s="19">
        <v>0</v>
      </c>
      <c r="Q510" s="19">
        <v>0</v>
      </c>
      <c r="R510" s="19">
        <v>0</v>
      </c>
      <c r="S510" s="19">
        <v>0</v>
      </c>
      <c r="T510" s="19">
        <v>0</v>
      </c>
      <c r="U510" s="19">
        <v>584967</v>
      </c>
      <c r="V510" s="19">
        <v>0</v>
      </c>
      <c r="W510" s="19">
        <v>470565</v>
      </c>
      <c r="X510" s="20">
        <f t="shared" si="74"/>
        <v>0</v>
      </c>
      <c r="Y510" s="20">
        <f t="shared" si="75"/>
        <v>0</v>
      </c>
      <c r="Z510" s="21">
        <f t="shared" si="76"/>
        <v>0</v>
      </c>
    </row>
    <row r="511" spans="1:26" ht="30" outlineLevel="4" x14ac:dyDescent="0.25">
      <c r="A511" s="15" t="s">
        <v>348</v>
      </c>
      <c r="B511" s="16" t="s">
        <v>35</v>
      </c>
      <c r="C511" s="16" t="s">
        <v>92</v>
      </c>
      <c r="D511" s="16" t="s">
        <v>103</v>
      </c>
      <c r="E511" s="16"/>
      <c r="F511" s="16" t="s">
        <v>38</v>
      </c>
      <c r="G511" s="16">
        <v>1120</v>
      </c>
      <c r="H511" s="16">
        <v>3460</v>
      </c>
      <c r="I511" s="17" t="s">
        <v>104</v>
      </c>
      <c r="J511" s="18">
        <v>1900</v>
      </c>
      <c r="K511" s="19">
        <v>1900</v>
      </c>
      <c r="L511" s="19">
        <v>0</v>
      </c>
      <c r="M511" s="19">
        <v>0</v>
      </c>
      <c r="N511" s="19">
        <v>1900</v>
      </c>
      <c r="O511" s="19">
        <v>0</v>
      </c>
      <c r="P511" s="19">
        <v>0</v>
      </c>
      <c r="Q511" s="19">
        <v>0</v>
      </c>
      <c r="R511" s="19">
        <v>0</v>
      </c>
      <c r="S511" s="19">
        <v>0</v>
      </c>
      <c r="T511" s="19">
        <v>0</v>
      </c>
      <c r="U511" s="19">
        <v>1900</v>
      </c>
      <c r="V511" s="19">
        <v>0</v>
      </c>
      <c r="W511" s="19">
        <v>1900</v>
      </c>
      <c r="X511" s="20">
        <f t="shared" si="74"/>
        <v>0</v>
      </c>
      <c r="Y511" s="20">
        <f t="shared" si="75"/>
        <v>0</v>
      </c>
      <c r="Z511" s="21">
        <f t="shared" si="76"/>
        <v>0</v>
      </c>
    </row>
    <row r="512" spans="1:26" ht="30" outlineLevel="4" x14ac:dyDescent="0.25">
      <c r="A512" s="15" t="s">
        <v>348</v>
      </c>
      <c r="B512" s="16" t="s">
        <v>35</v>
      </c>
      <c r="C512" s="16" t="s">
        <v>92</v>
      </c>
      <c r="D512" s="16" t="s">
        <v>105</v>
      </c>
      <c r="E512" s="16"/>
      <c r="F512" s="16" t="s">
        <v>38</v>
      </c>
      <c r="G512" s="16">
        <v>1120</v>
      </c>
      <c r="H512" s="16">
        <v>3460</v>
      </c>
      <c r="I512" s="17" t="s">
        <v>106</v>
      </c>
      <c r="J512" s="18">
        <v>4970859</v>
      </c>
      <c r="K512" s="19">
        <v>4970859</v>
      </c>
      <c r="L512" s="19">
        <v>0</v>
      </c>
      <c r="M512" s="19">
        <v>0</v>
      </c>
      <c r="N512" s="19">
        <v>4970859</v>
      </c>
      <c r="O512" s="19">
        <v>0</v>
      </c>
      <c r="P512" s="19">
        <v>0</v>
      </c>
      <c r="Q512" s="19">
        <v>0</v>
      </c>
      <c r="R512" s="19">
        <v>0</v>
      </c>
      <c r="S512" s="19">
        <v>0</v>
      </c>
      <c r="T512" s="19">
        <v>0</v>
      </c>
      <c r="U512" s="19">
        <v>4970859</v>
      </c>
      <c r="V512" s="19">
        <v>0</v>
      </c>
      <c r="W512" s="19">
        <v>4970859</v>
      </c>
      <c r="X512" s="20">
        <f t="shared" si="74"/>
        <v>0</v>
      </c>
      <c r="Y512" s="20">
        <f t="shared" si="75"/>
        <v>0</v>
      </c>
      <c r="Z512" s="21">
        <f t="shared" si="76"/>
        <v>0</v>
      </c>
    </row>
    <row r="513" spans="1:26" outlineLevel="4" x14ac:dyDescent="0.25">
      <c r="A513" s="15" t="s">
        <v>348</v>
      </c>
      <c r="B513" s="16" t="s">
        <v>35</v>
      </c>
      <c r="C513" s="16" t="s">
        <v>92</v>
      </c>
      <c r="D513" s="16" t="s">
        <v>107</v>
      </c>
      <c r="E513" s="16"/>
      <c r="F513" s="16" t="s">
        <v>38</v>
      </c>
      <c r="G513" s="16">
        <v>1120</v>
      </c>
      <c r="H513" s="16">
        <v>3460</v>
      </c>
      <c r="I513" s="17" t="s">
        <v>108</v>
      </c>
      <c r="J513" s="18">
        <v>913646</v>
      </c>
      <c r="K513" s="19">
        <v>913646</v>
      </c>
      <c r="L513" s="19">
        <v>0</v>
      </c>
      <c r="M513" s="19">
        <v>0</v>
      </c>
      <c r="N513" s="19">
        <v>913646</v>
      </c>
      <c r="O513" s="19">
        <v>0</v>
      </c>
      <c r="P513" s="19">
        <v>0</v>
      </c>
      <c r="Q513" s="19">
        <v>0</v>
      </c>
      <c r="R513" s="19">
        <v>0</v>
      </c>
      <c r="S513" s="19">
        <v>0</v>
      </c>
      <c r="T513" s="19">
        <v>0</v>
      </c>
      <c r="U513" s="19">
        <v>913646</v>
      </c>
      <c r="V513" s="19">
        <v>0</v>
      </c>
      <c r="W513" s="19">
        <v>913646</v>
      </c>
      <c r="X513" s="20">
        <f t="shared" si="74"/>
        <v>0</v>
      </c>
      <c r="Y513" s="20">
        <f t="shared" si="75"/>
        <v>0</v>
      </c>
      <c r="Z513" s="21">
        <f t="shared" si="76"/>
        <v>0</v>
      </c>
    </row>
    <row r="514" spans="1:26" ht="30" outlineLevel="4" x14ac:dyDescent="0.25">
      <c r="A514" s="15" t="s">
        <v>348</v>
      </c>
      <c r="B514" s="16" t="s">
        <v>35</v>
      </c>
      <c r="C514" s="16" t="s">
        <v>92</v>
      </c>
      <c r="D514" s="16" t="s">
        <v>246</v>
      </c>
      <c r="E514" s="16"/>
      <c r="F514" s="16" t="s">
        <v>38</v>
      </c>
      <c r="G514" s="16">
        <v>1120</v>
      </c>
      <c r="H514" s="16">
        <v>3460</v>
      </c>
      <c r="I514" s="17" t="s">
        <v>247</v>
      </c>
      <c r="J514" s="18">
        <v>164660</v>
      </c>
      <c r="K514" s="19">
        <v>164660</v>
      </c>
      <c r="L514" s="19">
        <v>0</v>
      </c>
      <c r="M514" s="19">
        <v>0</v>
      </c>
      <c r="N514" s="19">
        <v>164660</v>
      </c>
      <c r="O514" s="19">
        <v>0</v>
      </c>
      <c r="P514" s="19">
        <v>0</v>
      </c>
      <c r="Q514" s="19">
        <v>0</v>
      </c>
      <c r="R514" s="19">
        <v>0</v>
      </c>
      <c r="S514" s="19">
        <v>0</v>
      </c>
      <c r="T514" s="19">
        <v>0</v>
      </c>
      <c r="U514" s="19">
        <v>164660</v>
      </c>
      <c r="V514" s="19">
        <v>0</v>
      </c>
      <c r="W514" s="19">
        <v>164660</v>
      </c>
      <c r="X514" s="20">
        <f t="shared" si="74"/>
        <v>0</v>
      </c>
      <c r="Y514" s="20">
        <f t="shared" si="75"/>
        <v>0</v>
      </c>
      <c r="Z514" s="21">
        <f t="shared" si="76"/>
        <v>0</v>
      </c>
    </row>
    <row r="515" spans="1:26" outlineLevel="3" x14ac:dyDescent="0.25">
      <c r="A515" s="22"/>
      <c r="B515" s="23"/>
      <c r="C515" s="23" t="s">
        <v>109</v>
      </c>
      <c r="D515" s="23"/>
      <c r="E515" s="23"/>
      <c r="F515" s="23"/>
      <c r="G515" s="23"/>
      <c r="H515" s="23"/>
      <c r="I515" s="24"/>
      <c r="J515" s="25">
        <f t="shared" ref="J515:W515" si="83">SUBTOTAL(9,J506:J514)</f>
        <v>4655260011</v>
      </c>
      <c r="K515" s="26">
        <f t="shared" si="83"/>
        <v>4655260011</v>
      </c>
      <c r="L515" s="26">
        <f t="shared" si="83"/>
        <v>0</v>
      </c>
      <c r="M515" s="26">
        <f t="shared" si="83"/>
        <v>0</v>
      </c>
      <c r="N515" s="26">
        <f t="shared" si="83"/>
        <v>4655260011</v>
      </c>
      <c r="O515" s="26">
        <f t="shared" si="83"/>
        <v>0</v>
      </c>
      <c r="P515" s="26">
        <f t="shared" si="83"/>
        <v>649902</v>
      </c>
      <c r="Q515" s="26">
        <f t="shared" si="83"/>
        <v>0</v>
      </c>
      <c r="R515" s="26">
        <f t="shared" si="83"/>
        <v>0</v>
      </c>
      <c r="S515" s="26">
        <f t="shared" si="83"/>
        <v>0</v>
      </c>
      <c r="T515" s="26">
        <f t="shared" si="83"/>
        <v>919353540</v>
      </c>
      <c r="U515" s="26">
        <f t="shared" si="83"/>
        <v>4654610109</v>
      </c>
      <c r="V515" s="26">
        <f t="shared" si="83"/>
        <v>0</v>
      </c>
      <c r="W515" s="26">
        <f t="shared" si="83"/>
        <v>4654610109</v>
      </c>
      <c r="X515" s="27">
        <f t="shared" si="74"/>
        <v>0</v>
      </c>
      <c r="Y515" s="27">
        <f t="shared" si="75"/>
        <v>1.3960595078778298E-4</v>
      </c>
      <c r="Z515" s="28">
        <f t="shared" si="76"/>
        <v>1.3960595078778298E-4</v>
      </c>
    </row>
    <row r="516" spans="1:26" outlineLevel="4" x14ac:dyDescent="0.25">
      <c r="A516" s="15" t="s">
        <v>348</v>
      </c>
      <c r="B516" s="16" t="s">
        <v>35</v>
      </c>
      <c r="C516" s="16" t="s">
        <v>110</v>
      </c>
      <c r="D516" s="16" t="s">
        <v>111</v>
      </c>
      <c r="E516" s="16"/>
      <c r="F516" s="16">
        <v>280</v>
      </c>
      <c r="G516" s="16">
        <v>2210</v>
      </c>
      <c r="H516" s="16">
        <v>3460</v>
      </c>
      <c r="I516" s="17" t="s">
        <v>112</v>
      </c>
      <c r="J516" s="18">
        <v>35600</v>
      </c>
      <c r="K516" s="19">
        <v>35600</v>
      </c>
      <c r="L516" s="19">
        <v>0</v>
      </c>
      <c r="M516" s="19">
        <v>0</v>
      </c>
      <c r="N516" s="19">
        <v>35600</v>
      </c>
      <c r="O516" s="19">
        <v>0</v>
      </c>
      <c r="P516" s="19">
        <v>0</v>
      </c>
      <c r="Q516" s="19">
        <v>0</v>
      </c>
      <c r="R516" s="19">
        <v>0</v>
      </c>
      <c r="S516" s="19">
        <v>0</v>
      </c>
      <c r="T516" s="19">
        <v>0</v>
      </c>
      <c r="U516" s="19">
        <v>35600</v>
      </c>
      <c r="V516" s="19">
        <v>0</v>
      </c>
      <c r="W516" s="19">
        <v>35600</v>
      </c>
      <c r="X516" s="20">
        <f t="shared" si="74"/>
        <v>0</v>
      </c>
      <c r="Y516" s="20">
        <f t="shared" si="75"/>
        <v>0</v>
      </c>
      <c r="Z516" s="21">
        <f t="shared" si="76"/>
        <v>0</v>
      </c>
    </row>
    <row r="517" spans="1:26" outlineLevel="4" x14ac:dyDescent="0.25">
      <c r="A517" s="15" t="s">
        <v>348</v>
      </c>
      <c r="B517" s="16" t="s">
        <v>35</v>
      </c>
      <c r="C517" s="16" t="s">
        <v>110</v>
      </c>
      <c r="D517" s="16" t="s">
        <v>113</v>
      </c>
      <c r="E517" s="16"/>
      <c r="F517" s="16">
        <v>280</v>
      </c>
      <c r="G517" s="16">
        <v>2210</v>
      </c>
      <c r="H517" s="16">
        <v>3460</v>
      </c>
      <c r="I517" s="17" t="s">
        <v>114</v>
      </c>
      <c r="J517" s="18">
        <v>1400000</v>
      </c>
      <c r="K517" s="19">
        <v>1400000</v>
      </c>
      <c r="L517" s="19">
        <v>0</v>
      </c>
      <c r="M517" s="19">
        <v>0</v>
      </c>
      <c r="N517" s="19">
        <v>1400000</v>
      </c>
      <c r="O517" s="19">
        <v>0</v>
      </c>
      <c r="P517" s="19">
        <v>0</v>
      </c>
      <c r="Q517" s="19">
        <v>0</v>
      </c>
      <c r="R517" s="19">
        <v>0</v>
      </c>
      <c r="S517" s="19">
        <v>0</v>
      </c>
      <c r="T517" s="19">
        <v>0</v>
      </c>
      <c r="U517" s="19">
        <v>1400000</v>
      </c>
      <c r="V517" s="19">
        <v>0</v>
      </c>
      <c r="W517" s="19">
        <v>1400000</v>
      </c>
      <c r="X517" s="20">
        <f t="shared" si="74"/>
        <v>0</v>
      </c>
      <c r="Y517" s="20">
        <f t="shared" si="75"/>
        <v>0</v>
      </c>
      <c r="Z517" s="21">
        <f t="shared" si="76"/>
        <v>0</v>
      </c>
    </row>
    <row r="518" spans="1:26" ht="30" outlineLevel="4" x14ac:dyDescent="0.25">
      <c r="A518" s="15" t="s">
        <v>348</v>
      </c>
      <c r="B518" s="16" t="s">
        <v>35</v>
      </c>
      <c r="C518" s="16" t="s">
        <v>110</v>
      </c>
      <c r="D518" s="16" t="s">
        <v>303</v>
      </c>
      <c r="E518" s="16"/>
      <c r="F518" s="16">
        <v>280</v>
      </c>
      <c r="G518" s="16">
        <v>2210</v>
      </c>
      <c r="H518" s="16">
        <v>3460</v>
      </c>
      <c r="I518" s="17" t="s">
        <v>304</v>
      </c>
      <c r="J518" s="18">
        <v>770058</v>
      </c>
      <c r="K518" s="19">
        <v>770058</v>
      </c>
      <c r="L518" s="19">
        <v>0</v>
      </c>
      <c r="M518" s="19">
        <v>0</v>
      </c>
      <c r="N518" s="19">
        <v>770058</v>
      </c>
      <c r="O518" s="19">
        <v>0</v>
      </c>
      <c r="P518" s="19">
        <v>0</v>
      </c>
      <c r="Q518" s="19">
        <v>0</v>
      </c>
      <c r="R518" s="19">
        <v>0</v>
      </c>
      <c r="S518" s="19">
        <v>0</v>
      </c>
      <c r="T518" s="19">
        <v>0</v>
      </c>
      <c r="U518" s="19">
        <v>770058</v>
      </c>
      <c r="V518" s="19">
        <v>0</v>
      </c>
      <c r="W518" s="19">
        <v>770058</v>
      </c>
      <c r="X518" s="20">
        <f t="shared" si="74"/>
        <v>0</v>
      </c>
      <c r="Y518" s="20">
        <f t="shared" si="75"/>
        <v>0</v>
      </c>
      <c r="Z518" s="21">
        <f t="shared" si="76"/>
        <v>0</v>
      </c>
    </row>
    <row r="519" spans="1:26" outlineLevel="3" x14ac:dyDescent="0.25">
      <c r="A519" s="22"/>
      <c r="B519" s="23"/>
      <c r="C519" s="23" t="s">
        <v>119</v>
      </c>
      <c r="D519" s="23"/>
      <c r="E519" s="23"/>
      <c r="F519" s="23"/>
      <c r="G519" s="23"/>
      <c r="H519" s="23"/>
      <c r="I519" s="24"/>
      <c r="J519" s="25">
        <f t="shared" ref="J519:W519" si="84">SUBTOTAL(9,J516:J518)</f>
        <v>2205658</v>
      </c>
      <c r="K519" s="26">
        <f t="shared" si="84"/>
        <v>2205658</v>
      </c>
      <c r="L519" s="26">
        <f t="shared" si="84"/>
        <v>0</v>
      </c>
      <c r="M519" s="26">
        <f t="shared" si="84"/>
        <v>0</v>
      </c>
      <c r="N519" s="26">
        <f t="shared" si="84"/>
        <v>2205658</v>
      </c>
      <c r="O519" s="26">
        <f t="shared" si="84"/>
        <v>0</v>
      </c>
      <c r="P519" s="26">
        <f t="shared" si="84"/>
        <v>0</v>
      </c>
      <c r="Q519" s="26">
        <f t="shared" si="84"/>
        <v>0</v>
      </c>
      <c r="R519" s="26">
        <f t="shared" si="84"/>
        <v>0</v>
      </c>
      <c r="S519" s="26">
        <f t="shared" si="84"/>
        <v>0</v>
      </c>
      <c r="T519" s="26">
        <f t="shared" si="84"/>
        <v>0</v>
      </c>
      <c r="U519" s="26">
        <f t="shared" si="84"/>
        <v>2205658</v>
      </c>
      <c r="V519" s="26">
        <f t="shared" si="84"/>
        <v>0</v>
      </c>
      <c r="W519" s="26">
        <f t="shared" si="84"/>
        <v>2205658</v>
      </c>
      <c r="X519" s="27">
        <f t="shared" si="74"/>
        <v>0</v>
      </c>
      <c r="Y519" s="27">
        <f t="shared" si="75"/>
        <v>0</v>
      </c>
      <c r="Z519" s="28">
        <f t="shared" si="76"/>
        <v>0</v>
      </c>
    </row>
    <row r="520" spans="1:26" ht="120" outlineLevel="4" x14ac:dyDescent="0.25">
      <c r="A520" s="15" t="s">
        <v>348</v>
      </c>
      <c r="B520" s="16" t="s">
        <v>35</v>
      </c>
      <c r="C520" s="16" t="s">
        <v>120</v>
      </c>
      <c r="D520" s="16" t="s">
        <v>121</v>
      </c>
      <c r="E520" s="16" t="s">
        <v>57</v>
      </c>
      <c r="F520" s="16" t="s">
        <v>38</v>
      </c>
      <c r="G520" s="16">
        <v>1310</v>
      </c>
      <c r="H520" s="16">
        <v>3460</v>
      </c>
      <c r="I520" s="17" t="s">
        <v>122</v>
      </c>
      <c r="J520" s="18">
        <v>4374512</v>
      </c>
      <c r="K520" s="19">
        <v>4374512</v>
      </c>
      <c r="L520" s="19">
        <v>0</v>
      </c>
      <c r="M520" s="19">
        <v>0</v>
      </c>
      <c r="N520" s="19">
        <v>4374512</v>
      </c>
      <c r="O520" s="19">
        <v>0</v>
      </c>
      <c r="P520" s="19">
        <v>4114223.53</v>
      </c>
      <c r="Q520" s="19">
        <v>0</v>
      </c>
      <c r="R520" s="19">
        <v>260288.47</v>
      </c>
      <c r="S520" s="19">
        <v>260288.47</v>
      </c>
      <c r="T520" s="19">
        <v>0</v>
      </c>
      <c r="U520" s="19">
        <v>0</v>
      </c>
      <c r="V520" s="19">
        <v>0</v>
      </c>
      <c r="W520" s="19">
        <v>2.0372681319713593E-10</v>
      </c>
      <c r="X520" s="20">
        <f t="shared" si="74"/>
        <v>5.9501144356216187E-2</v>
      </c>
      <c r="Y520" s="20">
        <f t="shared" si="75"/>
        <v>0.94049885564378377</v>
      </c>
      <c r="Z520" s="21">
        <f t="shared" si="76"/>
        <v>1</v>
      </c>
    </row>
    <row r="521" spans="1:26" ht="30" outlineLevel="4" x14ac:dyDescent="0.25">
      <c r="A521" s="15" t="s">
        <v>348</v>
      </c>
      <c r="B521" s="16" t="s">
        <v>35</v>
      </c>
      <c r="C521" s="16" t="s">
        <v>120</v>
      </c>
      <c r="D521" s="16" t="s">
        <v>121</v>
      </c>
      <c r="E521" s="16" t="s">
        <v>123</v>
      </c>
      <c r="F521" s="16" t="s">
        <v>38</v>
      </c>
      <c r="G521" s="16">
        <v>1310</v>
      </c>
      <c r="H521" s="16">
        <v>3460</v>
      </c>
      <c r="I521" s="17" t="s">
        <v>58</v>
      </c>
      <c r="J521" s="18">
        <v>1999681</v>
      </c>
      <c r="K521" s="19">
        <v>1999681</v>
      </c>
      <c r="L521" s="19">
        <v>0</v>
      </c>
      <c r="M521" s="19">
        <v>0</v>
      </c>
      <c r="N521" s="19">
        <v>1999681</v>
      </c>
      <c r="O521" s="19">
        <v>0</v>
      </c>
      <c r="P521" s="19">
        <v>1865344.38</v>
      </c>
      <c r="Q521" s="19">
        <v>0</v>
      </c>
      <c r="R521" s="19">
        <v>134336.62</v>
      </c>
      <c r="S521" s="19">
        <v>134336.62</v>
      </c>
      <c r="T521" s="19">
        <v>0</v>
      </c>
      <c r="U521" s="19">
        <v>0</v>
      </c>
      <c r="V521" s="19">
        <v>0</v>
      </c>
      <c r="W521" s="19">
        <v>1.1641532182693481E-10</v>
      </c>
      <c r="X521" s="20">
        <f t="shared" si="74"/>
        <v>6.7179025054496189E-2</v>
      </c>
      <c r="Y521" s="20">
        <f t="shared" si="75"/>
        <v>0.93282097494550376</v>
      </c>
      <c r="Z521" s="21">
        <f t="shared" si="76"/>
        <v>1</v>
      </c>
    </row>
    <row r="522" spans="1:26" ht="45" outlineLevel="4" x14ac:dyDescent="0.25">
      <c r="A522" s="15" t="s">
        <v>348</v>
      </c>
      <c r="B522" s="16" t="s">
        <v>35</v>
      </c>
      <c r="C522" s="16" t="s">
        <v>120</v>
      </c>
      <c r="D522" s="16" t="s">
        <v>121</v>
      </c>
      <c r="E522" s="16" t="s">
        <v>124</v>
      </c>
      <c r="F522" s="16" t="s">
        <v>38</v>
      </c>
      <c r="G522" s="16">
        <v>1310</v>
      </c>
      <c r="H522" s="16">
        <v>3460</v>
      </c>
      <c r="I522" s="17" t="s">
        <v>66</v>
      </c>
      <c r="J522" s="18">
        <v>6892262</v>
      </c>
      <c r="K522" s="19">
        <v>6892262</v>
      </c>
      <c r="L522" s="19">
        <v>0</v>
      </c>
      <c r="M522" s="19">
        <v>0</v>
      </c>
      <c r="N522" s="19">
        <v>6892262</v>
      </c>
      <c r="O522" s="19">
        <v>0</v>
      </c>
      <c r="P522" s="19">
        <v>6892262</v>
      </c>
      <c r="Q522" s="19">
        <v>0</v>
      </c>
      <c r="R522" s="19">
        <v>0</v>
      </c>
      <c r="S522" s="19">
        <v>0</v>
      </c>
      <c r="T522" s="19">
        <v>0</v>
      </c>
      <c r="U522" s="19">
        <v>0</v>
      </c>
      <c r="V522" s="19">
        <v>0</v>
      </c>
      <c r="W522" s="19">
        <v>0</v>
      </c>
      <c r="X522" s="20">
        <f t="shared" ref="X522:X564" si="85">R522/N522</f>
        <v>0</v>
      </c>
      <c r="Y522" s="20">
        <f t="shared" ref="Y522:Y564" si="86">(O522+P522+Q522)/N522</f>
        <v>1</v>
      </c>
      <c r="Z522" s="21">
        <f t="shared" ref="Z522:Z564" si="87">X522+Y522</f>
        <v>1</v>
      </c>
    </row>
    <row r="523" spans="1:26" ht="150" outlineLevel="4" x14ac:dyDescent="0.25">
      <c r="A523" s="15" t="s">
        <v>348</v>
      </c>
      <c r="B523" s="16" t="s">
        <v>35</v>
      </c>
      <c r="C523" s="16" t="s">
        <v>120</v>
      </c>
      <c r="D523" s="16" t="s">
        <v>121</v>
      </c>
      <c r="E523" s="16" t="s">
        <v>258</v>
      </c>
      <c r="F523" s="16" t="s">
        <v>38</v>
      </c>
      <c r="G523" s="16">
        <v>1310</v>
      </c>
      <c r="H523" s="16">
        <v>3460</v>
      </c>
      <c r="I523" s="17" t="s">
        <v>351</v>
      </c>
      <c r="J523" s="18">
        <v>47267190088</v>
      </c>
      <c r="K523" s="19">
        <v>47267190088</v>
      </c>
      <c r="L523" s="19">
        <v>0</v>
      </c>
      <c r="M523" s="19">
        <v>0</v>
      </c>
      <c r="N523" s="19">
        <v>47267190088</v>
      </c>
      <c r="O523" s="19">
        <v>0</v>
      </c>
      <c r="P523" s="19">
        <v>7660000000</v>
      </c>
      <c r="Q523" s="19">
        <v>0</v>
      </c>
      <c r="R523" s="19">
        <v>3830000000</v>
      </c>
      <c r="S523" s="19">
        <v>3830000000</v>
      </c>
      <c r="T523" s="19">
        <v>0</v>
      </c>
      <c r="U523" s="19">
        <v>35777190088</v>
      </c>
      <c r="V523" s="19">
        <v>0</v>
      </c>
      <c r="W523" s="19">
        <v>35777190088</v>
      </c>
      <c r="X523" s="20">
        <f t="shared" si="85"/>
        <v>8.1028721886565971E-2</v>
      </c>
      <c r="Y523" s="20">
        <f t="shared" si="86"/>
        <v>0.16205744377313194</v>
      </c>
      <c r="Z523" s="21">
        <f t="shared" si="87"/>
        <v>0.24308616565969793</v>
      </c>
    </row>
    <row r="524" spans="1:26" ht="105" outlineLevel="4" x14ac:dyDescent="0.25">
      <c r="A524" s="15" t="s">
        <v>348</v>
      </c>
      <c r="B524" s="16" t="s">
        <v>35</v>
      </c>
      <c r="C524" s="16" t="s">
        <v>120</v>
      </c>
      <c r="D524" s="16" t="s">
        <v>121</v>
      </c>
      <c r="E524" s="16" t="s">
        <v>260</v>
      </c>
      <c r="F524" s="16" t="s">
        <v>38</v>
      </c>
      <c r="G524" s="16">
        <v>1310</v>
      </c>
      <c r="H524" s="16">
        <v>3460</v>
      </c>
      <c r="I524" s="17" t="s">
        <v>352</v>
      </c>
      <c r="J524" s="18">
        <v>314403583</v>
      </c>
      <c r="K524" s="19">
        <v>314403583</v>
      </c>
      <c r="L524" s="19">
        <v>0</v>
      </c>
      <c r="M524" s="19">
        <v>0</v>
      </c>
      <c r="N524" s="19">
        <v>314403583</v>
      </c>
      <c r="O524" s="19">
        <v>0</v>
      </c>
      <c r="P524" s="19">
        <v>0</v>
      </c>
      <c r="Q524" s="19">
        <v>0</v>
      </c>
      <c r="R524" s="19">
        <v>0</v>
      </c>
      <c r="S524" s="19">
        <v>0</v>
      </c>
      <c r="T524" s="19">
        <v>0</v>
      </c>
      <c r="U524" s="19">
        <v>314403583</v>
      </c>
      <c r="V524" s="19">
        <v>0</v>
      </c>
      <c r="W524" s="19">
        <v>314403583</v>
      </c>
      <c r="X524" s="20">
        <f t="shared" si="85"/>
        <v>0</v>
      </c>
      <c r="Y524" s="20">
        <f t="shared" si="86"/>
        <v>0</v>
      </c>
      <c r="Z524" s="21">
        <f t="shared" si="87"/>
        <v>0</v>
      </c>
    </row>
    <row r="525" spans="1:26" ht="90" outlineLevel="4" x14ac:dyDescent="0.25">
      <c r="A525" s="15" t="s">
        <v>348</v>
      </c>
      <c r="B525" s="16" t="s">
        <v>35</v>
      </c>
      <c r="C525" s="16" t="s">
        <v>120</v>
      </c>
      <c r="D525" s="16" t="s">
        <v>121</v>
      </c>
      <c r="E525" s="16" t="s">
        <v>353</v>
      </c>
      <c r="F525" s="16" t="s">
        <v>38</v>
      </c>
      <c r="G525" s="16">
        <v>1310</v>
      </c>
      <c r="H525" s="16">
        <v>3460</v>
      </c>
      <c r="I525" s="17" t="s">
        <v>354</v>
      </c>
      <c r="J525" s="18">
        <v>14844041187</v>
      </c>
      <c r="K525" s="19">
        <v>14844041187</v>
      </c>
      <c r="L525" s="19">
        <v>0</v>
      </c>
      <c r="M525" s="19">
        <v>0</v>
      </c>
      <c r="N525" s="19">
        <v>14844041187</v>
      </c>
      <c r="O525" s="19">
        <v>0</v>
      </c>
      <c r="P525" s="19">
        <v>4307576609.1000004</v>
      </c>
      <c r="Q525" s="19">
        <v>0</v>
      </c>
      <c r="R525" s="19">
        <v>722206128.95000005</v>
      </c>
      <c r="S525" s="19">
        <v>722206128.95000005</v>
      </c>
      <c r="T525" s="19">
        <v>722206128.95000005</v>
      </c>
      <c r="U525" s="19">
        <v>9814258448.9500008</v>
      </c>
      <c r="V525" s="19">
        <v>0</v>
      </c>
      <c r="W525" s="19">
        <v>9814258448.9499989</v>
      </c>
      <c r="X525" s="20">
        <f t="shared" si="85"/>
        <v>4.8652932166645305E-2</v>
      </c>
      <c r="Y525" s="20">
        <f t="shared" si="86"/>
        <v>0.29018894213743202</v>
      </c>
      <c r="Z525" s="21">
        <f t="shared" si="87"/>
        <v>0.33884187430407731</v>
      </c>
    </row>
    <row r="526" spans="1:26" ht="105" outlineLevel="4" x14ac:dyDescent="0.25">
      <c r="A526" s="15" t="s">
        <v>348</v>
      </c>
      <c r="B526" s="16" t="s">
        <v>35</v>
      </c>
      <c r="C526" s="16" t="s">
        <v>120</v>
      </c>
      <c r="D526" s="16" t="s">
        <v>121</v>
      </c>
      <c r="E526" s="16" t="s">
        <v>138</v>
      </c>
      <c r="F526" s="16" t="s">
        <v>38</v>
      </c>
      <c r="G526" s="16">
        <v>1310</v>
      </c>
      <c r="H526" s="16">
        <v>3460</v>
      </c>
      <c r="I526" s="17" t="s">
        <v>355</v>
      </c>
      <c r="J526" s="18">
        <v>17573869337</v>
      </c>
      <c r="K526" s="19">
        <v>17573869337</v>
      </c>
      <c r="L526" s="19">
        <v>0</v>
      </c>
      <c r="M526" s="19">
        <v>0</v>
      </c>
      <c r="N526" s="19">
        <v>17573869337</v>
      </c>
      <c r="O526" s="19">
        <v>0</v>
      </c>
      <c r="P526" s="19">
        <v>6592113076.5299997</v>
      </c>
      <c r="Q526" s="19">
        <v>0</v>
      </c>
      <c r="R526" s="19">
        <v>8599170066.4699993</v>
      </c>
      <c r="S526" s="19">
        <v>8599170066.4699993</v>
      </c>
      <c r="T526" s="19">
        <v>0</v>
      </c>
      <c r="U526" s="19">
        <v>2382586194</v>
      </c>
      <c r="V526" s="19">
        <v>0</v>
      </c>
      <c r="W526" s="19">
        <v>2382586194.0000019</v>
      </c>
      <c r="X526" s="20">
        <f t="shared" si="85"/>
        <v>0.48931569374795103</v>
      </c>
      <c r="Y526" s="20">
        <f t="shared" si="86"/>
        <v>0.37510880217203924</v>
      </c>
      <c r="Z526" s="21">
        <f t="shared" si="87"/>
        <v>0.86442449591999027</v>
      </c>
    </row>
    <row r="527" spans="1:26" ht="105" outlineLevel="4" x14ac:dyDescent="0.25">
      <c r="A527" s="15" t="s">
        <v>348</v>
      </c>
      <c r="B527" s="16" t="s">
        <v>35</v>
      </c>
      <c r="C527" s="16" t="s">
        <v>120</v>
      </c>
      <c r="D527" s="16" t="s">
        <v>121</v>
      </c>
      <c r="E527" s="16" t="s">
        <v>140</v>
      </c>
      <c r="F527" s="16" t="s">
        <v>38</v>
      </c>
      <c r="G527" s="16">
        <v>1310</v>
      </c>
      <c r="H527" s="16">
        <v>3460</v>
      </c>
      <c r="I527" s="17" t="s">
        <v>356</v>
      </c>
      <c r="J527" s="18">
        <v>23762495387</v>
      </c>
      <c r="K527" s="19">
        <v>23762495387</v>
      </c>
      <c r="L527" s="19">
        <v>0</v>
      </c>
      <c r="M527" s="19">
        <v>0</v>
      </c>
      <c r="N527" s="19">
        <v>23762495387</v>
      </c>
      <c r="O527" s="19">
        <v>0</v>
      </c>
      <c r="P527" s="19">
        <v>3213440524</v>
      </c>
      <c r="Q527" s="19">
        <v>0</v>
      </c>
      <c r="R527" s="19">
        <v>0</v>
      </c>
      <c r="S527" s="19">
        <v>0</v>
      </c>
      <c r="T527" s="19">
        <v>0</v>
      </c>
      <c r="U527" s="19">
        <v>20549054863</v>
      </c>
      <c r="V527" s="19">
        <v>0</v>
      </c>
      <c r="W527" s="19">
        <v>20549054863</v>
      </c>
      <c r="X527" s="20">
        <f t="shared" si="85"/>
        <v>0</v>
      </c>
      <c r="Y527" s="20">
        <f t="shared" si="86"/>
        <v>0.13523161063959685</v>
      </c>
      <c r="Z527" s="21">
        <f t="shared" si="87"/>
        <v>0.13523161063959685</v>
      </c>
    </row>
    <row r="528" spans="1:26" ht="135" outlineLevel="4" x14ac:dyDescent="0.25">
      <c r="A528" s="15" t="s">
        <v>348</v>
      </c>
      <c r="B528" s="16" t="s">
        <v>35</v>
      </c>
      <c r="C528" s="16" t="s">
        <v>120</v>
      </c>
      <c r="D528" s="16" t="s">
        <v>121</v>
      </c>
      <c r="E528" s="16" t="s">
        <v>357</v>
      </c>
      <c r="F528" s="16" t="s">
        <v>38</v>
      </c>
      <c r="G528" s="16">
        <v>1310</v>
      </c>
      <c r="H528" s="16">
        <v>3460</v>
      </c>
      <c r="I528" s="17" t="s">
        <v>358</v>
      </c>
      <c r="J528" s="18">
        <v>10183926594</v>
      </c>
      <c r="K528" s="19">
        <v>10183926594</v>
      </c>
      <c r="L528" s="19">
        <v>0</v>
      </c>
      <c r="M528" s="19">
        <v>0</v>
      </c>
      <c r="N528" s="19">
        <v>10183926594</v>
      </c>
      <c r="O528" s="19">
        <v>0</v>
      </c>
      <c r="P528" s="19">
        <v>3698025419</v>
      </c>
      <c r="Q528" s="19">
        <v>0</v>
      </c>
      <c r="R528" s="19">
        <v>0</v>
      </c>
      <c r="S528" s="19">
        <v>0</v>
      </c>
      <c r="T528" s="19">
        <v>0</v>
      </c>
      <c r="U528" s="19">
        <v>6485901175</v>
      </c>
      <c r="V528" s="19">
        <v>0</v>
      </c>
      <c r="W528" s="19">
        <v>6485901175</v>
      </c>
      <c r="X528" s="20">
        <f t="shared" si="85"/>
        <v>0</v>
      </c>
      <c r="Y528" s="20">
        <f t="shared" si="86"/>
        <v>0.36312373079935029</v>
      </c>
      <c r="Z528" s="21">
        <f t="shared" si="87"/>
        <v>0.36312373079935029</v>
      </c>
    </row>
    <row r="529" spans="1:26" ht="105" outlineLevel="4" x14ac:dyDescent="0.25">
      <c r="A529" s="15" t="s">
        <v>348</v>
      </c>
      <c r="B529" s="16" t="s">
        <v>35</v>
      </c>
      <c r="C529" s="16" t="s">
        <v>120</v>
      </c>
      <c r="D529" s="16" t="s">
        <v>121</v>
      </c>
      <c r="E529" s="16" t="s">
        <v>231</v>
      </c>
      <c r="F529" s="16" t="s">
        <v>38</v>
      </c>
      <c r="G529" s="16">
        <v>1310</v>
      </c>
      <c r="H529" s="16">
        <v>3460</v>
      </c>
      <c r="I529" s="17" t="s">
        <v>359</v>
      </c>
      <c r="J529" s="18">
        <v>48048914922</v>
      </c>
      <c r="K529" s="19">
        <v>48048914922</v>
      </c>
      <c r="L529" s="19">
        <v>0</v>
      </c>
      <c r="M529" s="19">
        <v>0</v>
      </c>
      <c r="N529" s="19">
        <v>48048914922</v>
      </c>
      <c r="O529" s="19">
        <v>0</v>
      </c>
      <c r="P529" s="19">
        <v>0</v>
      </c>
      <c r="Q529" s="19">
        <v>0</v>
      </c>
      <c r="R529" s="19">
        <v>0</v>
      </c>
      <c r="S529" s="19">
        <v>0</v>
      </c>
      <c r="T529" s="19">
        <v>0</v>
      </c>
      <c r="U529" s="19">
        <v>48048914922</v>
      </c>
      <c r="V529" s="19">
        <v>0</v>
      </c>
      <c r="W529" s="19">
        <v>48048914922</v>
      </c>
      <c r="X529" s="20">
        <f t="shared" si="85"/>
        <v>0</v>
      </c>
      <c r="Y529" s="20">
        <f t="shared" si="86"/>
        <v>0</v>
      </c>
      <c r="Z529" s="21">
        <f t="shared" si="87"/>
        <v>0</v>
      </c>
    </row>
    <row r="530" spans="1:26" ht="90" outlineLevel="4" x14ac:dyDescent="0.25">
      <c r="A530" s="15" t="s">
        <v>348</v>
      </c>
      <c r="B530" s="16" t="s">
        <v>35</v>
      </c>
      <c r="C530" s="16" t="s">
        <v>120</v>
      </c>
      <c r="D530" s="16" t="s">
        <v>121</v>
      </c>
      <c r="E530" s="16" t="s">
        <v>360</v>
      </c>
      <c r="F530" s="16" t="s">
        <v>38</v>
      </c>
      <c r="G530" s="16">
        <v>1310</v>
      </c>
      <c r="H530" s="16">
        <v>3460</v>
      </c>
      <c r="I530" s="17" t="s">
        <v>361</v>
      </c>
      <c r="J530" s="18">
        <v>524005972</v>
      </c>
      <c r="K530" s="19">
        <v>524005972</v>
      </c>
      <c r="L530" s="19">
        <v>0</v>
      </c>
      <c r="M530" s="19">
        <v>0</v>
      </c>
      <c r="N530" s="19">
        <v>524005972</v>
      </c>
      <c r="O530" s="19">
        <v>0</v>
      </c>
      <c r="P530" s="19">
        <v>104801196</v>
      </c>
      <c r="Q530" s="19">
        <v>0</v>
      </c>
      <c r="R530" s="19">
        <v>0</v>
      </c>
      <c r="S530" s="19">
        <v>0</v>
      </c>
      <c r="T530" s="19">
        <v>0</v>
      </c>
      <c r="U530" s="19">
        <v>419204776</v>
      </c>
      <c r="V530" s="19">
        <v>0</v>
      </c>
      <c r="W530" s="19">
        <v>419204776</v>
      </c>
      <c r="X530" s="20">
        <f t="shared" si="85"/>
        <v>0</v>
      </c>
      <c r="Y530" s="20">
        <f t="shared" si="86"/>
        <v>0.20000000305340032</v>
      </c>
      <c r="Z530" s="21">
        <f t="shared" si="87"/>
        <v>0.20000000305340032</v>
      </c>
    </row>
    <row r="531" spans="1:26" ht="135" outlineLevel="4" x14ac:dyDescent="0.25">
      <c r="A531" s="15" t="s">
        <v>348</v>
      </c>
      <c r="B531" s="16" t="s">
        <v>35</v>
      </c>
      <c r="C531" s="16" t="s">
        <v>120</v>
      </c>
      <c r="D531" s="16" t="s">
        <v>121</v>
      </c>
      <c r="E531" s="16" t="s">
        <v>362</v>
      </c>
      <c r="F531" s="16" t="s">
        <v>38</v>
      </c>
      <c r="G531" s="16">
        <v>1310</v>
      </c>
      <c r="H531" s="16">
        <v>3460</v>
      </c>
      <c r="I531" s="17" t="s">
        <v>363</v>
      </c>
      <c r="J531" s="18">
        <v>311307842</v>
      </c>
      <c r="K531" s="19">
        <v>311307842</v>
      </c>
      <c r="L531" s="19">
        <v>0</v>
      </c>
      <c r="M531" s="19">
        <v>0</v>
      </c>
      <c r="N531" s="19">
        <v>311307842</v>
      </c>
      <c r="O531" s="19">
        <v>0</v>
      </c>
      <c r="P531" s="19">
        <v>0</v>
      </c>
      <c r="Q531" s="19">
        <v>0</v>
      </c>
      <c r="R531" s="19">
        <v>0</v>
      </c>
      <c r="S531" s="19">
        <v>0</v>
      </c>
      <c r="T531" s="19">
        <v>0</v>
      </c>
      <c r="U531" s="19">
        <v>311307842</v>
      </c>
      <c r="V531" s="19">
        <v>0</v>
      </c>
      <c r="W531" s="19">
        <v>311307842</v>
      </c>
      <c r="X531" s="20">
        <f t="shared" si="85"/>
        <v>0</v>
      </c>
      <c r="Y531" s="20">
        <f t="shared" si="86"/>
        <v>0</v>
      </c>
      <c r="Z531" s="21">
        <f t="shared" si="87"/>
        <v>0</v>
      </c>
    </row>
    <row r="532" spans="1:26" ht="135" outlineLevel="4" x14ac:dyDescent="0.25">
      <c r="A532" s="15" t="s">
        <v>348</v>
      </c>
      <c r="B532" s="16" t="s">
        <v>35</v>
      </c>
      <c r="C532" s="16" t="s">
        <v>120</v>
      </c>
      <c r="D532" s="16" t="s">
        <v>121</v>
      </c>
      <c r="E532" s="16" t="s">
        <v>364</v>
      </c>
      <c r="F532" s="16" t="s">
        <v>38</v>
      </c>
      <c r="G532" s="16">
        <v>1310</v>
      </c>
      <c r="H532" s="16">
        <v>3460</v>
      </c>
      <c r="I532" s="17" t="s">
        <v>365</v>
      </c>
      <c r="J532" s="18">
        <v>18000000000</v>
      </c>
      <c r="K532" s="19">
        <v>18000000000</v>
      </c>
      <c r="L532" s="19">
        <v>0</v>
      </c>
      <c r="M532" s="19">
        <v>0</v>
      </c>
      <c r="N532" s="19">
        <v>18000000000</v>
      </c>
      <c r="O532" s="19">
        <v>0</v>
      </c>
      <c r="P532" s="19">
        <v>3000000000</v>
      </c>
      <c r="Q532" s="19">
        <v>0</v>
      </c>
      <c r="R532" s="19">
        <v>1500000000</v>
      </c>
      <c r="S532" s="19">
        <v>1500000000</v>
      </c>
      <c r="T532" s="19">
        <v>0</v>
      </c>
      <c r="U532" s="19">
        <v>13500000000</v>
      </c>
      <c r="V532" s="19">
        <v>0</v>
      </c>
      <c r="W532" s="19">
        <v>13500000000</v>
      </c>
      <c r="X532" s="20">
        <f t="shared" si="85"/>
        <v>8.3333333333333329E-2</v>
      </c>
      <c r="Y532" s="20">
        <f t="shared" si="86"/>
        <v>0.16666666666666666</v>
      </c>
      <c r="Z532" s="21">
        <f t="shared" si="87"/>
        <v>0.25</v>
      </c>
    </row>
    <row r="533" spans="1:26" ht="135" outlineLevel="4" x14ac:dyDescent="0.25">
      <c r="A533" s="15" t="s">
        <v>348</v>
      </c>
      <c r="B533" s="16" t="s">
        <v>35</v>
      </c>
      <c r="C533" s="16" t="s">
        <v>120</v>
      </c>
      <c r="D533" s="16" t="s">
        <v>121</v>
      </c>
      <c r="E533" s="16" t="s">
        <v>150</v>
      </c>
      <c r="F533" s="16" t="s">
        <v>38</v>
      </c>
      <c r="G533" s="16">
        <v>1310</v>
      </c>
      <c r="H533" s="16">
        <v>3460</v>
      </c>
      <c r="I533" s="17" t="s">
        <v>366</v>
      </c>
      <c r="J533" s="18">
        <v>1600000000</v>
      </c>
      <c r="K533" s="19">
        <v>1600000000</v>
      </c>
      <c r="L533" s="19">
        <v>0</v>
      </c>
      <c r="M533" s="19">
        <v>0</v>
      </c>
      <c r="N533" s="19">
        <v>1600000000</v>
      </c>
      <c r="O533" s="19">
        <v>0</v>
      </c>
      <c r="P533" s="19">
        <v>170000000</v>
      </c>
      <c r="Q533" s="19">
        <v>0</v>
      </c>
      <c r="R533" s="19">
        <v>80000000</v>
      </c>
      <c r="S533" s="19">
        <v>80000000</v>
      </c>
      <c r="T533" s="19">
        <v>0</v>
      </c>
      <c r="U533" s="19">
        <v>1350000000</v>
      </c>
      <c r="V533" s="19">
        <v>0</v>
      </c>
      <c r="W533" s="19">
        <v>1350000000</v>
      </c>
      <c r="X533" s="20">
        <f t="shared" si="85"/>
        <v>0.05</v>
      </c>
      <c r="Y533" s="20">
        <f t="shared" si="86"/>
        <v>0.10625</v>
      </c>
      <c r="Z533" s="21">
        <f t="shared" si="87"/>
        <v>0.15625</v>
      </c>
    </row>
    <row r="534" spans="1:26" ht="135" outlineLevel="4" x14ac:dyDescent="0.25">
      <c r="A534" s="15" t="s">
        <v>348</v>
      </c>
      <c r="B534" s="16" t="s">
        <v>35</v>
      </c>
      <c r="C534" s="16" t="s">
        <v>120</v>
      </c>
      <c r="D534" s="16" t="s">
        <v>121</v>
      </c>
      <c r="E534" s="16" t="s">
        <v>367</v>
      </c>
      <c r="F534" s="16" t="s">
        <v>38</v>
      </c>
      <c r="G534" s="16">
        <v>1310</v>
      </c>
      <c r="H534" s="16">
        <v>3460</v>
      </c>
      <c r="I534" s="17" t="s">
        <v>368</v>
      </c>
      <c r="J534" s="18">
        <v>209602388</v>
      </c>
      <c r="K534" s="19">
        <v>209602388</v>
      </c>
      <c r="L534" s="19">
        <v>0</v>
      </c>
      <c r="M534" s="19">
        <v>0</v>
      </c>
      <c r="N534" s="19">
        <v>209602388</v>
      </c>
      <c r="O534" s="19">
        <v>0</v>
      </c>
      <c r="P534" s="19">
        <v>52400598</v>
      </c>
      <c r="Q534" s="19">
        <v>0</v>
      </c>
      <c r="R534" s="19">
        <v>0</v>
      </c>
      <c r="S534" s="19">
        <v>0</v>
      </c>
      <c r="T534" s="19">
        <v>0</v>
      </c>
      <c r="U534" s="19">
        <v>157201790</v>
      </c>
      <c r="V534" s="19">
        <v>0</v>
      </c>
      <c r="W534" s="19">
        <v>157201790</v>
      </c>
      <c r="X534" s="20">
        <f t="shared" si="85"/>
        <v>0</v>
      </c>
      <c r="Y534" s="20">
        <f t="shared" si="86"/>
        <v>0.25000000477093803</v>
      </c>
      <c r="Z534" s="21">
        <f t="shared" si="87"/>
        <v>0.25000000477093803</v>
      </c>
    </row>
    <row r="535" spans="1:26" ht="90" outlineLevel="4" x14ac:dyDescent="0.25">
      <c r="A535" s="15" t="s">
        <v>348</v>
      </c>
      <c r="B535" s="16" t="s">
        <v>35</v>
      </c>
      <c r="C535" s="16" t="s">
        <v>120</v>
      </c>
      <c r="D535" s="16" t="s">
        <v>121</v>
      </c>
      <c r="E535" s="16" t="s">
        <v>152</v>
      </c>
      <c r="F535" s="16" t="s">
        <v>38</v>
      </c>
      <c r="G535" s="16">
        <v>1310</v>
      </c>
      <c r="H535" s="16">
        <v>3460</v>
      </c>
      <c r="I535" s="17" t="s">
        <v>369</v>
      </c>
      <c r="J535" s="18">
        <v>26200298</v>
      </c>
      <c r="K535" s="19">
        <v>26200298</v>
      </c>
      <c r="L535" s="19">
        <v>0</v>
      </c>
      <c r="M535" s="19">
        <v>0</v>
      </c>
      <c r="N535" s="19">
        <v>26200298</v>
      </c>
      <c r="O535" s="19">
        <v>0</v>
      </c>
      <c r="P535" s="19">
        <v>5240060</v>
      </c>
      <c r="Q535" s="19">
        <v>0</v>
      </c>
      <c r="R535" s="19">
        <v>0</v>
      </c>
      <c r="S535" s="19">
        <v>0</v>
      </c>
      <c r="T535" s="19">
        <v>0</v>
      </c>
      <c r="U535" s="19">
        <v>20960238</v>
      </c>
      <c r="V535" s="19">
        <v>0</v>
      </c>
      <c r="W535" s="19">
        <v>20960238</v>
      </c>
      <c r="X535" s="20">
        <f t="shared" si="85"/>
        <v>0</v>
      </c>
      <c r="Y535" s="20">
        <f t="shared" si="86"/>
        <v>0.20000001526700192</v>
      </c>
      <c r="Z535" s="21">
        <f t="shared" si="87"/>
        <v>0.20000001526700192</v>
      </c>
    </row>
    <row r="536" spans="1:26" ht="240" outlineLevel="4" x14ac:dyDescent="0.25">
      <c r="A536" s="15" t="s">
        <v>348</v>
      </c>
      <c r="B536" s="16" t="s">
        <v>35</v>
      </c>
      <c r="C536" s="16" t="s">
        <v>120</v>
      </c>
      <c r="D536" s="16" t="s">
        <v>121</v>
      </c>
      <c r="E536" s="16" t="s">
        <v>154</v>
      </c>
      <c r="F536" s="16" t="s">
        <v>38</v>
      </c>
      <c r="G536" s="16">
        <v>1310</v>
      </c>
      <c r="H536" s="16">
        <v>3460</v>
      </c>
      <c r="I536" s="17" t="s">
        <v>370</v>
      </c>
      <c r="J536" s="18">
        <v>3347711680</v>
      </c>
      <c r="K536" s="19">
        <v>3347711680</v>
      </c>
      <c r="L536" s="19">
        <v>0</v>
      </c>
      <c r="M536" s="19">
        <v>0</v>
      </c>
      <c r="N536" s="19">
        <v>3347711680</v>
      </c>
      <c r="O536" s="19">
        <v>0</v>
      </c>
      <c r="P536" s="19">
        <v>500000000</v>
      </c>
      <c r="Q536" s="19">
        <v>0</v>
      </c>
      <c r="R536" s="19">
        <v>250000000</v>
      </c>
      <c r="S536" s="19">
        <v>250000000</v>
      </c>
      <c r="T536" s="19">
        <v>0</v>
      </c>
      <c r="U536" s="19">
        <v>2597711680</v>
      </c>
      <c r="V536" s="19">
        <v>0</v>
      </c>
      <c r="W536" s="19">
        <v>2597711680</v>
      </c>
      <c r="X536" s="20">
        <f t="shared" si="85"/>
        <v>7.4677876680228322E-2</v>
      </c>
      <c r="Y536" s="20">
        <f t="shared" si="86"/>
        <v>0.14935575336045664</v>
      </c>
      <c r="Z536" s="21">
        <f t="shared" si="87"/>
        <v>0.22403363004068497</v>
      </c>
    </row>
    <row r="537" spans="1:26" ht="180" outlineLevel="4" x14ac:dyDescent="0.25">
      <c r="A537" s="15" t="s">
        <v>348</v>
      </c>
      <c r="B537" s="16" t="s">
        <v>35</v>
      </c>
      <c r="C537" s="16" t="s">
        <v>120</v>
      </c>
      <c r="D537" s="16" t="s">
        <v>121</v>
      </c>
      <c r="E537" s="16" t="s">
        <v>371</v>
      </c>
      <c r="F537" s="16" t="s">
        <v>38</v>
      </c>
      <c r="G537" s="16">
        <v>1310</v>
      </c>
      <c r="H537" s="16">
        <v>3460</v>
      </c>
      <c r="I537" s="17" t="s">
        <v>372</v>
      </c>
      <c r="J537" s="18">
        <v>150000000</v>
      </c>
      <c r="K537" s="19">
        <v>150000000</v>
      </c>
      <c r="L537" s="19">
        <v>0</v>
      </c>
      <c r="M537" s="19">
        <v>0</v>
      </c>
      <c r="N537" s="19">
        <v>150000000</v>
      </c>
      <c r="O537" s="19">
        <v>0</v>
      </c>
      <c r="P537" s="19">
        <v>20000000</v>
      </c>
      <c r="Q537" s="19">
        <v>0</v>
      </c>
      <c r="R537" s="19">
        <v>10000000</v>
      </c>
      <c r="S537" s="19">
        <v>10000000</v>
      </c>
      <c r="T537" s="19">
        <v>0</v>
      </c>
      <c r="U537" s="19">
        <v>120000000</v>
      </c>
      <c r="V537" s="19">
        <v>0</v>
      </c>
      <c r="W537" s="19">
        <v>120000000</v>
      </c>
      <c r="X537" s="20">
        <f t="shared" si="85"/>
        <v>6.6666666666666666E-2</v>
      </c>
      <c r="Y537" s="20">
        <f t="shared" si="86"/>
        <v>0.13333333333333333</v>
      </c>
      <c r="Z537" s="21">
        <f t="shared" si="87"/>
        <v>0.2</v>
      </c>
    </row>
    <row r="538" spans="1:26" ht="195" outlineLevel="4" x14ac:dyDescent="0.25">
      <c r="A538" s="15" t="s">
        <v>348</v>
      </c>
      <c r="B538" s="16" t="s">
        <v>35</v>
      </c>
      <c r="C538" s="16" t="s">
        <v>120</v>
      </c>
      <c r="D538" s="16" t="s">
        <v>121</v>
      </c>
      <c r="E538" s="16" t="s">
        <v>373</v>
      </c>
      <c r="F538" s="16" t="s">
        <v>38</v>
      </c>
      <c r="G538" s="16">
        <v>1310</v>
      </c>
      <c r="H538" s="16">
        <v>3460</v>
      </c>
      <c r="I538" s="17" t="s">
        <v>374</v>
      </c>
      <c r="J538" s="18">
        <v>31820172000</v>
      </c>
      <c r="K538" s="19">
        <v>31820172000</v>
      </c>
      <c r="L538" s="19">
        <v>0</v>
      </c>
      <c r="M538" s="19">
        <v>0</v>
      </c>
      <c r="N538" s="19">
        <v>31820172000</v>
      </c>
      <c r="O538" s="19">
        <v>0</v>
      </c>
      <c r="P538" s="19">
        <v>5303362000</v>
      </c>
      <c r="Q538" s="19">
        <v>0</v>
      </c>
      <c r="R538" s="19">
        <v>2651681000</v>
      </c>
      <c r="S538" s="19">
        <v>2651681000</v>
      </c>
      <c r="T538" s="19">
        <v>0</v>
      </c>
      <c r="U538" s="19">
        <v>23865129000</v>
      </c>
      <c r="V538" s="19">
        <v>0</v>
      </c>
      <c r="W538" s="19">
        <v>23865129000</v>
      </c>
      <c r="X538" s="20">
        <f t="shared" si="85"/>
        <v>8.3333333333333329E-2</v>
      </c>
      <c r="Y538" s="20">
        <f t="shared" si="86"/>
        <v>0.16666666666666666</v>
      </c>
      <c r="Z538" s="21">
        <f t="shared" si="87"/>
        <v>0.25</v>
      </c>
    </row>
    <row r="539" spans="1:26" ht="90" outlineLevel="4" x14ac:dyDescent="0.25">
      <c r="A539" s="15" t="s">
        <v>348</v>
      </c>
      <c r="B539" s="16" t="s">
        <v>35</v>
      </c>
      <c r="C539" s="16" t="s">
        <v>120</v>
      </c>
      <c r="D539" s="16" t="s">
        <v>121</v>
      </c>
      <c r="E539" s="16" t="s">
        <v>375</v>
      </c>
      <c r="F539" s="16" t="s">
        <v>38</v>
      </c>
      <c r="G539" s="16">
        <v>1310</v>
      </c>
      <c r="H539" s="16">
        <v>3460</v>
      </c>
      <c r="I539" s="17" t="s">
        <v>376</v>
      </c>
      <c r="J539" s="18">
        <v>295926450</v>
      </c>
      <c r="K539" s="19">
        <v>295926450</v>
      </c>
      <c r="L539" s="19">
        <v>0</v>
      </c>
      <c r="M539" s="19">
        <v>0</v>
      </c>
      <c r="N539" s="19">
        <v>295926450</v>
      </c>
      <c r="O539" s="19">
        <v>0</v>
      </c>
      <c r="P539" s="19">
        <v>64163162</v>
      </c>
      <c r="Q539" s="19">
        <v>0</v>
      </c>
      <c r="R539" s="19">
        <v>0</v>
      </c>
      <c r="S539" s="19">
        <v>0</v>
      </c>
      <c r="T539" s="19">
        <v>0</v>
      </c>
      <c r="U539" s="19">
        <v>231763288</v>
      </c>
      <c r="V539" s="19">
        <v>0</v>
      </c>
      <c r="W539" s="19">
        <v>231763288</v>
      </c>
      <c r="X539" s="20">
        <f t="shared" si="85"/>
        <v>0</v>
      </c>
      <c r="Y539" s="20">
        <f t="shared" si="86"/>
        <v>0.21682131489091294</v>
      </c>
      <c r="Z539" s="21">
        <f t="shared" si="87"/>
        <v>0.21682131489091294</v>
      </c>
    </row>
    <row r="540" spans="1:26" ht="45" outlineLevel="4" x14ac:dyDescent="0.25">
      <c r="A540" s="15" t="s">
        <v>348</v>
      </c>
      <c r="B540" s="16" t="s">
        <v>35</v>
      </c>
      <c r="C540" s="16" t="s">
        <v>120</v>
      </c>
      <c r="D540" s="16" t="s">
        <v>144</v>
      </c>
      <c r="E540" s="16"/>
      <c r="F540" s="16" t="s">
        <v>38</v>
      </c>
      <c r="G540" s="16">
        <v>1320</v>
      </c>
      <c r="H540" s="16">
        <v>3460</v>
      </c>
      <c r="I540" s="17" t="s">
        <v>145</v>
      </c>
      <c r="J540" s="18">
        <v>20245821</v>
      </c>
      <c r="K540" s="19">
        <v>20245821</v>
      </c>
      <c r="L540" s="19">
        <v>0</v>
      </c>
      <c r="M540" s="19">
        <v>0</v>
      </c>
      <c r="N540" s="19">
        <v>20245821</v>
      </c>
      <c r="O540" s="19">
        <v>0</v>
      </c>
      <c r="P540" s="19">
        <v>0</v>
      </c>
      <c r="Q540" s="19">
        <v>0</v>
      </c>
      <c r="R540" s="19">
        <v>350977.5</v>
      </c>
      <c r="S540" s="19">
        <v>350977.5</v>
      </c>
      <c r="T540" s="19">
        <v>19894843.5</v>
      </c>
      <c r="U540" s="19">
        <v>19894843.5</v>
      </c>
      <c r="V540" s="19">
        <v>0</v>
      </c>
      <c r="W540" s="19">
        <v>19894843.5</v>
      </c>
      <c r="X540" s="20">
        <f t="shared" si="85"/>
        <v>1.7335799817651258E-2</v>
      </c>
      <c r="Y540" s="20">
        <f t="shared" si="86"/>
        <v>0</v>
      </c>
      <c r="Z540" s="21">
        <f t="shared" si="87"/>
        <v>1.7335799817651258E-2</v>
      </c>
    </row>
    <row r="541" spans="1:26" ht="120" outlineLevel="4" x14ac:dyDescent="0.25">
      <c r="A541" s="15" t="s">
        <v>348</v>
      </c>
      <c r="B541" s="16" t="s">
        <v>35</v>
      </c>
      <c r="C541" s="16" t="s">
        <v>120</v>
      </c>
      <c r="D541" s="16" t="s">
        <v>233</v>
      </c>
      <c r="E541" s="16"/>
      <c r="F541" s="16" t="s">
        <v>38</v>
      </c>
      <c r="G541" s="16">
        <v>1320</v>
      </c>
      <c r="H541" s="16">
        <v>3460</v>
      </c>
      <c r="I541" s="17" t="s">
        <v>377</v>
      </c>
      <c r="J541" s="18">
        <v>413462164</v>
      </c>
      <c r="K541" s="19">
        <v>413462164</v>
      </c>
      <c r="L541" s="19">
        <v>0</v>
      </c>
      <c r="M541" s="19">
        <v>0</v>
      </c>
      <c r="N541" s="19">
        <v>413462164</v>
      </c>
      <c r="O541" s="19">
        <v>0</v>
      </c>
      <c r="P541" s="19">
        <v>0</v>
      </c>
      <c r="Q541" s="19">
        <v>0</v>
      </c>
      <c r="R541" s="19">
        <v>0</v>
      </c>
      <c r="S541" s="19">
        <v>0</v>
      </c>
      <c r="T541" s="19">
        <v>268055118</v>
      </c>
      <c r="U541" s="19">
        <v>413462164</v>
      </c>
      <c r="V541" s="19">
        <v>0</v>
      </c>
      <c r="W541" s="19">
        <v>413462164</v>
      </c>
      <c r="X541" s="20">
        <f t="shared" si="85"/>
        <v>0</v>
      </c>
      <c r="Y541" s="20">
        <f t="shared" si="86"/>
        <v>0</v>
      </c>
      <c r="Z541" s="21">
        <f t="shared" si="87"/>
        <v>0</v>
      </c>
    </row>
    <row r="542" spans="1:26" outlineLevel="3" x14ac:dyDescent="0.25">
      <c r="A542" s="22"/>
      <c r="B542" s="23"/>
      <c r="C542" s="23" t="s">
        <v>166</v>
      </c>
      <c r="D542" s="23"/>
      <c r="E542" s="23"/>
      <c r="F542" s="23"/>
      <c r="G542" s="23"/>
      <c r="H542" s="23"/>
      <c r="I542" s="24"/>
      <c r="J542" s="25">
        <f t="shared" ref="J542:W542" si="88">SUBTOTAL(9,J520:J541)</f>
        <v>218726742168</v>
      </c>
      <c r="K542" s="26">
        <f t="shared" si="88"/>
        <v>218726742168</v>
      </c>
      <c r="L542" s="26">
        <f t="shared" si="88"/>
        <v>0</v>
      </c>
      <c r="M542" s="26">
        <f t="shared" si="88"/>
        <v>0</v>
      </c>
      <c r="N542" s="26">
        <f t="shared" si="88"/>
        <v>218726742168</v>
      </c>
      <c r="O542" s="26">
        <f t="shared" si="88"/>
        <v>0</v>
      </c>
      <c r="P542" s="26">
        <f t="shared" si="88"/>
        <v>34703994474.540001</v>
      </c>
      <c r="Q542" s="26">
        <f t="shared" si="88"/>
        <v>0</v>
      </c>
      <c r="R542" s="26">
        <f t="shared" si="88"/>
        <v>17643802798.009998</v>
      </c>
      <c r="S542" s="26">
        <f t="shared" si="88"/>
        <v>17643802798.009998</v>
      </c>
      <c r="T542" s="26">
        <f t="shared" si="88"/>
        <v>1010156090.45</v>
      </c>
      <c r="U542" s="26">
        <f t="shared" si="88"/>
        <v>166378944895.45001</v>
      </c>
      <c r="V542" s="26">
        <f t="shared" si="88"/>
        <v>0</v>
      </c>
      <c r="W542" s="26">
        <f t="shared" si="88"/>
        <v>166378944895.45001</v>
      </c>
      <c r="X542" s="27">
        <f t="shared" si="85"/>
        <v>8.0665960746848758E-2</v>
      </c>
      <c r="Y542" s="27">
        <f t="shared" si="86"/>
        <v>0.1586637012491344</v>
      </c>
      <c r="Z542" s="28">
        <f t="shared" si="87"/>
        <v>0.23932966199598316</v>
      </c>
    </row>
    <row r="543" spans="1:26" ht="105" outlineLevel="4" x14ac:dyDescent="0.25">
      <c r="A543" s="15" t="s">
        <v>348</v>
      </c>
      <c r="B543" s="16" t="s">
        <v>35</v>
      </c>
      <c r="C543" s="16" t="s">
        <v>294</v>
      </c>
      <c r="D543" s="16" t="s">
        <v>295</v>
      </c>
      <c r="E543" s="16" t="s">
        <v>125</v>
      </c>
      <c r="F543" s="16">
        <v>280</v>
      </c>
      <c r="G543" s="16">
        <v>2310</v>
      </c>
      <c r="H543" s="16">
        <v>3460</v>
      </c>
      <c r="I543" s="17" t="s">
        <v>378</v>
      </c>
      <c r="J543" s="18">
        <v>1230000000</v>
      </c>
      <c r="K543" s="19">
        <v>1230000000</v>
      </c>
      <c r="L543" s="19">
        <v>0</v>
      </c>
      <c r="M543" s="19">
        <v>0</v>
      </c>
      <c r="N543" s="19">
        <v>1230000000</v>
      </c>
      <c r="O543" s="19">
        <v>0</v>
      </c>
      <c r="P543" s="19">
        <v>307500000</v>
      </c>
      <c r="Q543" s="19">
        <v>0</v>
      </c>
      <c r="R543" s="19">
        <v>0</v>
      </c>
      <c r="S543" s="19">
        <v>0</v>
      </c>
      <c r="T543" s="19">
        <v>0</v>
      </c>
      <c r="U543" s="19">
        <v>922500000</v>
      </c>
      <c r="V543" s="19">
        <v>0</v>
      </c>
      <c r="W543" s="19">
        <v>922500000</v>
      </c>
      <c r="X543" s="20">
        <f t="shared" si="85"/>
        <v>0</v>
      </c>
      <c r="Y543" s="20">
        <f t="shared" si="86"/>
        <v>0.25</v>
      </c>
      <c r="Z543" s="21">
        <f t="shared" si="87"/>
        <v>0.25</v>
      </c>
    </row>
    <row r="544" spans="1:26" outlineLevel="3" x14ac:dyDescent="0.25">
      <c r="A544" s="22"/>
      <c r="B544" s="23"/>
      <c r="C544" s="23" t="s">
        <v>298</v>
      </c>
      <c r="D544" s="23"/>
      <c r="E544" s="23"/>
      <c r="F544" s="23"/>
      <c r="G544" s="23"/>
      <c r="H544" s="23"/>
      <c r="I544" s="24"/>
      <c r="J544" s="25">
        <f t="shared" ref="J544:W544" si="89">SUBTOTAL(9,J543:J543)</f>
        <v>1230000000</v>
      </c>
      <c r="K544" s="26">
        <f t="shared" si="89"/>
        <v>1230000000</v>
      </c>
      <c r="L544" s="26">
        <f t="shared" si="89"/>
        <v>0</v>
      </c>
      <c r="M544" s="26">
        <f t="shared" si="89"/>
        <v>0</v>
      </c>
      <c r="N544" s="26">
        <f t="shared" si="89"/>
        <v>1230000000</v>
      </c>
      <c r="O544" s="26">
        <f t="shared" si="89"/>
        <v>0</v>
      </c>
      <c r="P544" s="26">
        <f t="shared" si="89"/>
        <v>307500000</v>
      </c>
      <c r="Q544" s="26">
        <f t="shared" si="89"/>
        <v>0</v>
      </c>
      <c r="R544" s="26">
        <f t="shared" si="89"/>
        <v>0</v>
      </c>
      <c r="S544" s="26">
        <f t="shared" si="89"/>
        <v>0</v>
      </c>
      <c r="T544" s="26">
        <f t="shared" si="89"/>
        <v>0</v>
      </c>
      <c r="U544" s="26">
        <f t="shared" si="89"/>
        <v>922500000</v>
      </c>
      <c r="V544" s="26">
        <f t="shared" si="89"/>
        <v>0</v>
      </c>
      <c r="W544" s="26">
        <f t="shared" si="89"/>
        <v>922500000</v>
      </c>
      <c r="X544" s="27">
        <f t="shared" si="85"/>
        <v>0</v>
      </c>
      <c r="Y544" s="27">
        <f t="shared" si="86"/>
        <v>0.25</v>
      </c>
      <c r="Z544" s="28">
        <f t="shared" si="87"/>
        <v>0.25</v>
      </c>
    </row>
    <row r="545" spans="1:26" outlineLevel="1" x14ac:dyDescent="0.25">
      <c r="A545" s="22" t="s">
        <v>379</v>
      </c>
      <c r="B545" s="23"/>
      <c r="C545" s="23"/>
      <c r="D545" s="23"/>
      <c r="E545" s="23"/>
      <c r="F545" s="23"/>
      <c r="G545" s="23"/>
      <c r="H545" s="23"/>
      <c r="I545" s="24"/>
      <c r="J545" s="25">
        <f t="shared" ref="J545:W545" si="90">SUBTOTAL(9,J486:J543)</f>
        <v>229588701078</v>
      </c>
      <c r="K545" s="26">
        <f t="shared" si="90"/>
        <v>229588701078</v>
      </c>
      <c r="L545" s="26">
        <f t="shared" si="90"/>
        <v>0</v>
      </c>
      <c r="M545" s="26">
        <f t="shared" si="90"/>
        <v>0</v>
      </c>
      <c r="N545" s="26">
        <f t="shared" si="90"/>
        <v>229588701078</v>
      </c>
      <c r="O545" s="26">
        <f t="shared" si="90"/>
        <v>0</v>
      </c>
      <c r="P545" s="26">
        <f t="shared" si="90"/>
        <v>35223808560.540001</v>
      </c>
      <c r="Q545" s="26">
        <f t="shared" si="90"/>
        <v>0</v>
      </c>
      <c r="R545" s="26">
        <f t="shared" si="90"/>
        <v>17753450243.040001</v>
      </c>
      <c r="S545" s="26">
        <f t="shared" si="90"/>
        <v>17753450243.040001</v>
      </c>
      <c r="T545" s="26">
        <f t="shared" si="90"/>
        <v>3266125625.4200001</v>
      </c>
      <c r="U545" s="26">
        <f t="shared" si="90"/>
        <v>176611442274.41998</v>
      </c>
      <c r="V545" s="26">
        <f t="shared" si="90"/>
        <v>0</v>
      </c>
      <c r="W545" s="26">
        <f t="shared" si="90"/>
        <v>176611442274.41998</v>
      </c>
      <c r="X545" s="27">
        <f t="shared" si="85"/>
        <v>7.7327194934599497E-2</v>
      </c>
      <c r="Y545" s="27">
        <f t="shared" si="86"/>
        <v>0.15342135041991084</v>
      </c>
      <c r="Z545" s="28">
        <f t="shared" si="87"/>
        <v>0.23074854535451034</v>
      </c>
    </row>
    <row r="546" spans="1:26" outlineLevel="4" x14ac:dyDescent="0.25">
      <c r="A546" s="15" t="s">
        <v>380</v>
      </c>
      <c r="B546" s="16" t="s">
        <v>237</v>
      </c>
      <c r="C546" s="16" t="s">
        <v>36</v>
      </c>
      <c r="D546" s="16" t="s">
        <v>37</v>
      </c>
      <c r="E546" s="16"/>
      <c r="F546" s="16">
        <v>280</v>
      </c>
      <c r="G546" s="16">
        <v>1111</v>
      </c>
      <c r="H546" s="16">
        <v>3410</v>
      </c>
      <c r="I546" s="17" t="s">
        <v>39</v>
      </c>
      <c r="J546" s="18">
        <v>266796045429</v>
      </c>
      <c r="K546" s="19">
        <v>266796045429</v>
      </c>
      <c r="L546" s="19">
        <v>0</v>
      </c>
      <c r="M546" s="19">
        <v>0</v>
      </c>
      <c r="N546" s="19">
        <v>266796045429</v>
      </c>
      <c r="O546" s="19">
        <v>0</v>
      </c>
      <c r="P546" s="19">
        <v>0</v>
      </c>
      <c r="Q546" s="19">
        <v>0</v>
      </c>
      <c r="R546" s="19">
        <v>20337609908.310001</v>
      </c>
      <c r="S546" s="19">
        <v>20337609908.310001</v>
      </c>
      <c r="T546" s="19">
        <v>246458435520.69</v>
      </c>
      <c r="U546" s="19">
        <v>246458435520.69</v>
      </c>
      <c r="V546" s="19">
        <v>0</v>
      </c>
      <c r="W546" s="19">
        <v>246458435520.69</v>
      </c>
      <c r="X546" s="20">
        <f t="shared" si="85"/>
        <v>7.6229053079132927E-2</v>
      </c>
      <c r="Y546" s="20">
        <f t="shared" si="86"/>
        <v>0</v>
      </c>
      <c r="Z546" s="21">
        <f t="shared" si="87"/>
        <v>7.6229053079132927E-2</v>
      </c>
    </row>
    <row r="547" spans="1:26" outlineLevel="4" x14ac:dyDescent="0.25">
      <c r="A547" s="15" t="s">
        <v>380</v>
      </c>
      <c r="B547" s="16" t="s">
        <v>237</v>
      </c>
      <c r="C547" s="16" t="s">
        <v>36</v>
      </c>
      <c r="D547" s="16" t="s">
        <v>40</v>
      </c>
      <c r="E547" s="16"/>
      <c r="F547" s="16">
        <v>280</v>
      </c>
      <c r="G547" s="16">
        <v>1111</v>
      </c>
      <c r="H547" s="16">
        <v>3410</v>
      </c>
      <c r="I547" s="17" t="s">
        <v>41</v>
      </c>
      <c r="J547" s="18">
        <v>14001850410</v>
      </c>
      <c r="K547" s="19">
        <v>14001850410</v>
      </c>
      <c r="L547" s="19">
        <v>0</v>
      </c>
      <c r="M547" s="19">
        <v>0</v>
      </c>
      <c r="N547" s="19">
        <v>14001850410</v>
      </c>
      <c r="O547" s="19">
        <v>0</v>
      </c>
      <c r="P547" s="19">
        <v>0</v>
      </c>
      <c r="Q547" s="19">
        <v>0</v>
      </c>
      <c r="R547" s="19">
        <v>1105543431.6400001</v>
      </c>
      <c r="S547" s="19">
        <v>1105543431.6400001</v>
      </c>
      <c r="T547" s="19">
        <v>12896306978.360001</v>
      </c>
      <c r="U547" s="19">
        <v>12896306978.360001</v>
      </c>
      <c r="V547" s="19">
        <v>0</v>
      </c>
      <c r="W547" s="19">
        <v>12896306978.360001</v>
      </c>
      <c r="X547" s="20">
        <f t="shared" si="85"/>
        <v>7.8956952064737851E-2</v>
      </c>
      <c r="Y547" s="20">
        <f t="shared" si="86"/>
        <v>0</v>
      </c>
      <c r="Z547" s="21">
        <f t="shared" si="87"/>
        <v>7.8956952064737851E-2</v>
      </c>
    </row>
    <row r="548" spans="1:26" outlineLevel="4" x14ac:dyDescent="0.25">
      <c r="A548" s="15" t="s">
        <v>380</v>
      </c>
      <c r="B548" s="16" t="s">
        <v>237</v>
      </c>
      <c r="C548" s="16" t="s">
        <v>36</v>
      </c>
      <c r="D548" s="16" t="s">
        <v>381</v>
      </c>
      <c r="E548" s="16"/>
      <c r="F548" s="16">
        <v>280</v>
      </c>
      <c r="G548" s="16">
        <v>1111</v>
      </c>
      <c r="H548" s="16">
        <v>3410</v>
      </c>
      <c r="I548" s="17" t="s">
        <v>382</v>
      </c>
      <c r="J548" s="18">
        <v>433113437</v>
      </c>
      <c r="K548" s="19">
        <v>433113437</v>
      </c>
      <c r="L548" s="19">
        <v>0</v>
      </c>
      <c r="M548" s="19">
        <v>0</v>
      </c>
      <c r="N548" s="19">
        <v>433113437</v>
      </c>
      <c r="O548" s="19">
        <v>0</v>
      </c>
      <c r="P548" s="19">
        <v>0</v>
      </c>
      <c r="Q548" s="19">
        <v>0</v>
      </c>
      <c r="R548" s="19">
        <v>33503512.010000002</v>
      </c>
      <c r="S548" s="19">
        <v>33503512.010000002</v>
      </c>
      <c r="T548" s="19">
        <v>399609924.99000001</v>
      </c>
      <c r="U548" s="19">
        <v>399609924.99000001</v>
      </c>
      <c r="V548" s="19">
        <v>0</v>
      </c>
      <c r="W548" s="19">
        <v>399609924.99000001</v>
      </c>
      <c r="X548" s="20">
        <f t="shared" si="85"/>
        <v>7.7355051004801778E-2</v>
      </c>
      <c r="Y548" s="20">
        <f t="shared" si="86"/>
        <v>0</v>
      </c>
      <c r="Z548" s="21">
        <f t="shared" si="87"/>
        <v>7.7355051004801778E-2</v>
      </c>
    </row>
    <row r="549" spans="1:26" outlineLevel="4" x14ac:dyDescent="0.25">
      <c r="A549" s="15" t="s">
        <v>380</v>
      </c>
      <c r="B549" s="16" t="s">
        <v>237</v>
      </c>
      <c r="C549" s="16" t="s">
        <v>36</v>
      </c>
      <c r="D549" s="16" t="s">
        <v>46</v>
      </c>
      <c r="E549" s="16"/>
      <c r="F549" s="16">
        <v>280</v>
      </c>
      <c r="G549" s="16">
        <v>1111</v>
      </c>
      <c r="H549" s="16">
        <v>3410</v>
      </c>
      <c r="I549" s="17" t="s">
        <v>47</v>
      </c>
      <c r="J549" s="18">
        <v>73540247114</v>
      </c>
      <c r="K549" s="19">
        <v>73540247114</v>
      </c>
      <c r="L549" s="19">
        <v>0</v>
      </c>
      <c r="M549" s="19">
        <v>0</v>
      </c>
      <c r="N549" s="19">
        <v>73540247114</v>
      </c>
      <c r="O549" s="19">
        <v>0</v>
      </c>
      <c r="P549" s="19">
        <v>0</v>
      </c>
      <c r="Q549" s="19">
        <v>0</v>
      </c>
      <c r="R549" s="19">
        <v>6173482537.7799997</v>
      </c>
      <c r="S549" s="19">
        <v>6173482537.7799997</v>
      </c>
      <c r="T549" s="19">
        <v>67366764576.220001</v>
      </c>
      <c r="U549" s="19">
        <v>67366764576.220001</v>
      </c>
      <c r="V549" s="19">
        <v>0</v>
      </c>
      <c r="W549" s="19">
        <v>67366764576.220001</v>
      </c>
      <c r="X549" s="20">
        <f t="shared" si="85"/>
        <v>8.3946992022069802E-2</v>
      </c>
      <c r="Y549" s="20">
        <f t="shared" si="86"/>
        <v>0</v>
      </c>
      <c r="Z549" s="21">
        <f t="shared" si="87"/>
        <v>8.3946992022069802E-2</v>
      </c>
    </row>
    <row r="550" spans="1:26" ht="30" outlineLevel="4" x14ac:dyDescent="0.25">
      <c r="A550" s="15" t="s">
        <v>380</v>
      </c>
      <c r="B550" s="16" t="s">
        <v>237</v>
      </c>
      <c r="C550" s="16" t="s">
        <v>36</v>
      </c>
      <c r="D550" s="16" t="s">
        <v>48</v>
      </c>
      <c r="E550" s="16"/>
      <c r="F550" s="16">
        <v>280</v>
      </c>
      <c r="G550" s="16">
        <v>1111</v>
      </c>
      <c r="H550" s="16">
        <v>3410</v>
      </c>
      <c r="I550" s="17" t="s">
        <v>49</v>
      </c>
      <c r="J550" s="18">
        <v>10544122752</v>
      </c>
      <c r="K550" s="19">
        <v>10544122752</v>
      </c>
      <c r="L550" s="19">
        <v>0</v>
      </c>
      <c r="M550" s="19">
        <v>0</v>
      </c>
      <c r="N550" s="19">
        <v>10544122752</v>
      </c>
      <c r="O550" s="19">
        <v>0</v>
      </c>
      <c r="P550" s="19">
        <v>0</v>
      </c>
      <c r="Q550" s="19">
        <v>0</v>
      </c>
      <c r="R550" s="19">
        <v>799276819.03999996</v>
      </c>
      <c r="S550" s="19">
        <v>799276819.03999996</v>
      </c>
      <c r="T550" s="19">
        <v>9744845932.9599991</v>
      </c>
      <c r="U550" s="19">
        <v>9744845932.9599991</v>
      </c>
      <c r="V550" s="19">
        <v>0</v>
      </c>
      <c r="W550" s="19">
        <v>9744845932.9599991</v>
      </c>
      <c r="X550" s="20">
        <f t="shared" si="85"/>
        <v>7.5803064687234772E-2</v>
      </c>
      <c r="Y550" s="20">
        <f t="shared" si="86"/>
        <v>0</v>
      </c>
      <c r="Z550" s="21">
        <f t="shared" si="87"/>
        <v>7.5803064687234772E-2</v>
      </c>
    </row>
    <row r="551" spans="1:26" outlineLevel="4" x14ac:dyDescent="0.25">
      <c r="A551" s="15" t="s">
        <v>380</v>
      </c>
      <c r="B551" s="16" t="s">
        <v>237</v>
      </c>
      <c r="C551" s="16" t="s">
        <v>36</v>
      </c>
      <c r="D551" s="16" t="s">
        <v>50</v>
      </c>
      <c r="E551" s="16"/>
      <c r="F551" s="16">
        <v>280</v>
      </c>
      <c r="G551" s="16">
        <v>1111</v>
      </c>
      <c r="H551" s="16">
        <v>3410</v>
      </c>
      <c r="I551" s="17" t="s">
        <v>51</v>
      </c>
      <c r="J551" s="18">
        <v>48038766171</v>
      </c>
      <c r="K551" s="19">
        <v>48038766171</v>
      </c>
      <c r="L551" s="19">
        <v>0</v>
      </c>
      <c r="M551" s="19">
        <v>0</v>
      </c>
      <c r="N551" s="19">
        <v>48038766171</v>
      </c>
      <c r="O551" s="19">
        <v>0</v>
      </c>
      <c r="P551" s="19">
        <v>0</v>
      </c>
      <c r="Q551" s="19">
        <v>0</v>
      </c>
      <c r="R551" s="19">
        <v>18595365.82</v>
      </c>
      <c r="S551" s="19">
        <v>18595365.82</v>
      </c>
      <c r="T551" s="19">
        <v>48020170805.18</v>
      </c>
      <c r="U551" s="19">
        <v>48020170805.18</v>
      </c>
      <c r="V551" s="19">
        <v>0</v>
      </c>
      <c r="W551" s="19">
        <v>48020170805.18</v>
      </c>
      <c r="X551" s="20">
        <f t="shared" si="85"/>
        <v>3.8709082897357249E-4</v>
      </c>
      <c r="Y551" s="20">
        <f t="shared" si="86"/>
        <v>0</v>
      </c>
      <c r="Z551" s="21">
        <f t="shared" si="87"/>
        <v>3.8709082897357249E-4</v>
      </c>
    </row>
    <row r="552" spans="1:26" outlineLevel="4" x14ac:dyDescent="0.25">
      <c r="A552" s="15" t="s">
        <v>380</v>
      </c>
      <c r="B552" s="16" t="s">
        <v>237</v>
      </c>
      <c r="C552" s="16" t="s">
        <v>36</v>
      </c>
      <c r="D552" s="16" t="s">
        <v>52</v>
      </c>
      <c r="E552" s="16"/>
      <c r="F552" s="16">
        <v>280</v>
      </c>
      <c r="G552" s="16">
        <v>1111</v>
      </c>
      <c r="H552" s="16">
        <v>3410</v>
      </c>
      <c r="I552" s="17" t="s">
        <v>53</v>
      </c>
      <c r="J552" s="18">
        <v>42761000377</v>
      </c>
      <c r="K552" s="19">
        <v>42761000377</v>
      </c>
      <c r="L552" s="19">
        <v>0</v>
      </c>
      <c r="M552" s="19">
        <v>0</v>
      </c>
      <c r="N552" s="19">
        <v>42761000377</v>
      </c>
      <c r="O552" s="19">
        <v>0</v>
      </c>
      <c r="P552" s="19">
        <v>266498777.84</v>
      </c>
      <c r="Q552" s="19">
        <v>0</v>
      </c>
      <c r="R552" s="19">
        <v>39401478993.360001</v>
      </c>
      <c r="S552" s="19">
        <v>39401478993.360001</v>
      </c>
      <c r="T552" s="19">
        <v>3093022605.8000002</v>
      </c>
      <c r="U552" s="19">
        <v>3093022605.8000002</v>
      </c>
      <c r="V552" s="19">
        <v>0</v>
      </c>
      <c r="W552" s="19">
        <v>3093022605.8000031</v>
      </c>
      <c r="X552" s="20">
        <f t="shared" si="85"/>
        <v>0.92143492074504885</v>
      </c>
      <c r="Y552" s="20">
        <f t="shared" si="86"/>
        <v>6.2322858560470576E-3</v>
      </c>
      <c r="Z552" s="21">
        <f t="shared" si="87"/>
        <v>0.92766720660109592</v>
      </c>
    </row>
    <row r="553" spans="1:26" outlineLevel="4" x14ac:dyDescent="0.25">
      <c r="A553" s="15" t="s">
        <v>380</v>
      </c>
      <c r="B553" s="16" t="s">
        <v>237</v>
      </c>
      <c r="C553" s="16" t="s">
        <v>36</v>
      </c>
      <c r="D553" s="16" t="s">
        <v>54</v>
      </c>
      <c r="E553" s="16"/>
      <c r="F553" s="16">
        <v>280</v>
      </c>
      <c r="G553" s="16">
        <v>1111</v>
      </c>
      <c r="H553" s="16">
        <v>3410</v>
      </c>
      <c r="I553" s="17" t="s">
        <v>55</v>
      </c>
      <c r="J553" s="18">
        <v>141375819572</v>
      </c>
      <c r="K553" s="19">
        <v>141375819572</v>
      </c>
      <c r="L553" s="19">
        <v>0</v>
      </c>
      <c r="M553" s="19">
        <v>0</v>
      </c>
      <c r="N553" s="19">
        <v>141375819572</v>
      </c>
      <c r="O553" s="19">
        <v>0</v>
      </c>
      <c r="P553" s="19">
        <v>0</v>
      </c>
      <c r="Q553" s="19">
        <v>0</v>
      </c>
      <c r="R553" s="19">
        <v>9606347193.3500004</v>
      </c>
      <c r="S553" s="19">
        <v>9606347193.3500004</v>
      </c>
      <c r="T553" s="19">
        <v>131769472378.64999</v>
      </c>
      <c r="U553" s="19">
        <v>131769472378.64999</v>
      </c>
      <c r="V553" s="19">
        <v>0</v>
      </c>
      <c r="W553" s="19">
        <v>131769472378.64999</v>
      </c>
      <c r="X553" s="20">
        <f t="shared" si="85"/>
        <v>6.7949011524263331E-2</v>
      </c>
      <c r="Y553" s="20">
        <f t="shared" si="86"/>
        <v>0</v>
      </c>
      <c r="Z553" s="21">
        <f t="shared" si="87"/>
        <v>6.7949011524263331E-2</v>
      </c>
    </row>
    <row r="554" spans="1:26" ht="30" outlineLevel="4" x14ac:dyDescent="0.25">
      <c r="A554" s="15" t="s">
        <v>380</v>
      </c>
      <c r="B554" s="16" t="s">
        <v>237</v>
      </c>
      <c r="C554" s="16" t="s">
        <v>36</v>
      </c>
      <c r="D554" s="16" t="s">
        <v>56</v>
      </c>
      <c r="E554" s="16" t="s">
        <v>57</v>
      </c>
      <c r="F554" s="16">
        <v>280</v>
      </c>
      <c r="G554" s="16">
        <v>1112</v>
      </c>
      <c r="H554" s="16">
        <v>3410</v>
      </c>
      <c r="I554" s="17" t="s">
        <v>58</v>
      </c>
      <c r="J554" s="18">
        <v>52954050616</v>
      </c>
      <c r="K554" s="19">
        <v>52954050616</v>
      </c>
      <c r="L554" s="19">
        <v>0</v>
      </c>
      <c r="M554" s="19">
        <v>0</v>
      </c>
      <c r="N554" s="19">
        <v>52954050616</v>
      </c>
      <c r="O554" s="19">
        <v>0</v>
      </c>
      <c r="P554" s="19">
        <v>49152570906</v>
      </c>
      <c r="Q554" s="19">
        <v>0</v>
      </c>
      <c r="R554" s="19">
        <v>3801479710</v>
      </c>
      <c r="S554" s="19">
        <v>3801479710</v>
      </c>
      <c r="T554" s="19">
        <v>0</v>
      </c>
      <c r="U554" s="19">
        <v>0</v>
      </c>
      <c r="V554" s="19">
        <v>0</v>
      </c>
      <c r="W554" s="19">
        <v>0</v>
      </c>
      <c r="X554" s="20">
        <f t="shared" si="85"/>
        <v>7.1788270505814489E-2</v>
      </c>
      <c r="Y554" s="20">
        <f t="shared" si="86"/>
        <v>0.92821172949418551</v>
      </c>
      <c r="Z554" s="21">
        <f t="shared" si="87"/>
        <v>1</v>
      </c>
    </row>
    <row r="555" spans="1:26" ht="30" outlineLevel="4" x14ac:dyDescent="0.25">
      <c r="A555" s="15" t="s">
        <v>380</v>
      </c>
      <c r="B555" s="16" t="s">
        <v>237</v>
      </c>
      <c r="C555" s="16" t="s">
        <v>36</v>
      </c>
      <c r="D555" s="16" t="s">
        <v>59</v>
      </c>
      <c r="E555" s="16" t="s">
        <v>57</v>
      </c>
      <c r="F555" s="16">
        <v>280</v>
      </c>
      <c r="G555" s="16">
        <v>1112</v>
      </c>
      <c r="H555" s="16">
        <v>3410</v>
      </c>
      <c r="I555" s="17" t="s">
        <v>60</v>
      </c>
      <c r="J555" s="18">
        <v>2862381114</v>
      </c>
      <c r="K555" s="19">
        <v>2862381114</v>
      </c>
      <c r="L555" s="19">
        <v>0</v>
      </c>
      <c r="M555" s="19">
        <v>0</v>
      </c>
      <c r="N555" s="19">
        <v>2862381114</v>
      </c>
      <c r="O555" s="19">
        <v>0</v>
      </c>
      <c r="P555" s="19">
        <v>2656918752</v>
      </c>
      <c r="Q555" s="19">
        <v>0</v>
      </c>
      <c r="R555" s="19">
        <v>205462362</v>
      </c>
      <c r="S555" s="19">
        <v>205462362</v>
      </c>
      <c r="T555" s="19">
        <v>0</v>
      </c>
      <c r="U555" s="19">
        <v>0</v>
      </c>
      <c r="V555" s="19">
        <v>0</v>
      </c>
      <c r="W555" s="19">
        <v>0</v>
      </c>
      <c r="X555" s="20">
        <f t="shared" si="85"/>
        <v>7.1780225559439595E-2</v>
      </c>
      <c r="Y555" s="20">
        <f t="shared" si="86"/>
        <v>0.92821977444056036</v>
      </c>
      <c r="Z555" s="21">
        <f t="shared" si="87"/>
        <v>1</v>
      </c>
    </row>
    <row r="556" spans="1:26" ht="120" outlineLevel="4" x14ac:dyDescent="0.25">
      <c r="A556" s="15" t="s">
        <v>380</v>
      </c>
      <c r="B556" s="16" t="s">
        <v>237</v>
      </c>
      <c r="C556" s="16" t="s">
        <v>36</v>
      </c>
      <c r="D556" s="16" t="s">
        <v>61</v>
      </c>
      <c r="E556" s="16" t="s">
        <v>57</v>
      </c>
      <c r="F556" s="16">
        <v>280</v>
      </c>
      <c r="G556" s="16">
        <v>1112</v>
      </c>
      <c r="H556" s="16">
        <v>3410</v>
      </c>
      <c r="I556" s="17" t="s">
        <v>62</v>
      </c>
      <c r="J556" s="18">
        <v>2870414433</v>
      </c>
      <c r="K556" s="19">
        <v>2870414433</v>
      </c>
      <c r="L556" s="19">
        <v>0</v>
      </c>
      <c r="M556" s="19">
        <v>0</v>
      </c>
      <c r="N556" s="19">
        <v>2870414433</v>
      </c>
      <c r="O556" s="19">
        <v>0</v>
      </c>
      <c r="P556" s="19">
        <v>2668147737</v>
      </c>
      <c r="Q556" s="19">
        <v>0</v>
      </c>
      <c r="R556" s="19">
        <v>202266696</v>
      </c>
      <c r="S556" s="19">
        <v>202266696</v>
      </c>
      <c r="T556" s="19">
        <v>0</v>
      </c>
      <c r="U556" s="19">
        <v>0</v>
      </c>
      <c r="V556" s="19">
        <v>0</v>
      </c>
      <c r="W556" s="19">
        <v>0</v>
      </c>
      <c r="X556" s="20">
        <f t="shared" si="85"/>
        <v>7.0466025280050568E-2</v>
      </c>
      <c r="Y556" s="20">
        <f t="shared" si="86"/>
        <v>0.92953397471994947</v>
      </c>
      <c r="Z556" s="21">
        <f t="shared" si="87"/>
        <v>1</v>
      </c>
    </row>
    <row r="557" spans="1:26" ht="30" outlineLevel="4" x14ac:dyDescent="0.25">
      <c r="A557" s="15" t="s">
        <v>380</v>
      </c>
      <c r="B557" s="16" t="s">
        <v>237</v>
      </c>
      <c r="C557" s="16" t="s">
        <v>36</v>
      </c>
      <c r="D557" s="16" t="s">
        <v>63</v>
      </c>
      <c r="E557" s="16" t="s">
        <v>57</v>
      </c>
      <c r="F557" s="16">
        <v>280</v>
      </c>
      <c r="G557" s="16">
        <v>1112</v>
      </c>
      <c r="H557" s="16">
        <v>3410</v>
      </c>
      <c r="I557" s="17" t="s">
        <v>58</v>
      </c>
      <c r="J557" s="18">
        <v>8587143343</v>
      </c>
      <c r="K557" s="19">
        <v>8587143343</v>
      </c>
      <c r="L557" s="19">
        <v>0</v>
      </c>
      <c r="M557" s="19">
        <v>0</v>
      </c>
      <c r="N557" s="19">
        <v>8587143343</v>
      </c>
      <c r="O557" s="19">
        <v>0</v>
      </c>
      <c r="P557" s="19">
        <v>7354369107</v>
      </c>
      <c r="Q557" s="19">
        <v>0</v>
      </c>
      <c r="R557" s="19">
        <v>1232774236</v>
      </c>
      <c r="S557" s="19">
        <v>1232774236</v>
      </c>
      <c r="T557" s="19">
        <v>0</v>
      </c>
      <c r="U557" s="19">
        <v>0</v>
      </c>
      <c r="V557" s="19">
        <v>0</v>
      </c>
      <c r="W557" s="19">
        <v>0</v>
      </c>
      <c r="X557" s="20">
        <f t="shared" si="85"/>
        <v>0.14356045855516353</v>
      </c>
      <c r="Y557" s="20">
        <f t="shared" si="86"/>
        <v>0.85643954144483647</v>
      </c>
      <c r="Z557" s="21">
        <f t="shared" si="87"/>
        <v>1</v>
      </c>
    </row>
    <row r="558" spans="1:26" ht="30" outlineLevel="4" x14ac:dyDescent="0.25">
      <c r="A558" s="15" t="s">
        <v>380</v>
      </c>
      <c r="B558" s="16" t="s">
        <v>237</v>
      </c>
      <c r="C558" s="16" t="s">
        <v>36</v>
      </c>
      <c r="D558" s="16" t="s">
        <v>64</v>
      </c>
      <c r="E558" s="16" t="s">
        <v>57</v>
      </c>
      <c r="F558" s="16">
        <v>280</v>
      </c>
      <c r="G558" s="16">
        <v>1112</v>
      </c>
      <c r="H558" s="16">
        <v>3410</v>
      </c>
      <c r="I558" s="17" t="s">
        <v>58</v>
      </c>
      <c r="J558" s="18">
        <v>17174286687</v>
      </c>
      <c r="K558" s="19">
        <v>17174286687</v>
      </c>
      <c r="L558" s="19">
        <v>0</v>
      </c>
      <c r="M558" s="19">
        <v>0</v>
      </c>
      <c r="N558" s="19">
        <v>17174286687</v>
      </c>
      <c r="O558" s="19">
        <v>0</v>
      </c>
      <c r="P558" s="19">
        <v>16557899660</v>
      </c>
      <c r="Q558" s="19">
        <v>0</v>
      </c>
      <c r="R558" s="19">
        <v>616387027</v>
      </c>
      <c r="S558" s="19">
        <v>616387027</v>
      </c>
      <c r="T558" s="19">
        <v>0</v>
      </c>
      <c r="U558" s="19">
        <v>0</v>
      </c>
      <c r="V558" s="19">
        <v>0</v>
      </c>
      <c r="W558" s="19">
        <v>0</v>
      </c>
      <c r="X558" s="20">
        <f t="shared" si="85"/>
        <v>3.5890109338082225E-2</v>
      </c>
      <c r="Y558" s="20">
        <f t="shared" si="86"/>
        <v>0.96410989066191777</v>
      </c>
      <c r="Z558" s="21">
        <f t="shared" si="87"/>
        <v>1</v>
      </c>
    </row>
    <row r="559" spans="1:26" ht="45" outlineLevel="4" x14ac:dyDescent="0.25">
      <c r="A559" s="15" t="s">
        <v>380</v>
      </c>
      <c r="B559" s="16" t="s">
        <v>237</v>
      </c>
      <c r="C559" s="16" t="s">
        <v>36</v>
      </c>
      <c r="D559" s="16" t="s">
        <v>65</v>
      </c>
      <c r="E559" s="16" t="s">
        <v>57</v>
      </c>
      <c r="F559" s="16">
        <v>280</v>
      </c>
      <c r="G559" s="16">
        <v>1112</v>
      </c>
      <c r="H559" s="16">
        <v>3410</v>
      </c>
      <c r="I559" s="17" t="s">
        <v>66</v>
      </c>
      <c r="J559" s="18">
        <v>34951612200</v>
      </c>
      <c r="K559" s="19">
        <v>34951612200</v>
      </c>
      <c r="L559" s="19">
        <v>0</v>
      </c>
      <c r="M559" s="19">
        <v>0</v>
      </c>
      <c r="N559" s="19">
        <v>34951612200</v>
      </c>
      <c r="O559" s="19">
        <v>0</v>
      </c>
      <c r="P559" s="19">
        <v>34951612200</v>
      </c>
      <c r="Q559" s="19">
        <v>0</v>
      </c>
      <c r="R559" s="19">
        <v>0</v>
      </c>
      <c r="S559" s="19">
        <v>0</v>
      </c>
      <c r="T559" s="19">
        <v>0</v>
      </c>
      <c r="U559" s="19">
        <v>0</v>
      </c>
      <c r="V559" s="19">
        <v>0</v>
      </c>
      <c r="W559" s="19">
        <v>0</v>
      </c>
      <c r="X559" s="20">
        <f t="shared" si="85"/>
        <v>0</v>
      </c>
      <c r="Y559" s="20">
        <f t="shared" si="86"/>
        <v>1</v>
      </c>
      <c r="Z559" s="21">
        <f t="shared" si="87"/>
        <v>1</v>
      </c>
    </row>
    <row r="560" spans="1:26" outlineLevel="3" x14ac:dyDescent="0.25">
      <c r="A560" s="22"/>
      <c r="B560" s="23"/>
      <c r="C560" s="23" t="s">
        <v>67</v>
      </c>
      <c r="D560" s="23"/>
      <c r="E560" s="23"/>
      <c r="F560" s="23"/>
      <c r="G560" s="23"/>
      <c r="H560" s="23"/>
      <c r="I560" s="24"/>
      <c r="J560" s="25">
        <f t="shared" ref="J560:W560" si="91">SUBTOTAL(9,J546:J559)</f>
        <v>716890853655</v>
      </c>
      <c r="K560" s="26">
        <f t="shared" si="91"/>
        <v>716890853655</v>
      </c>
      <c r="L560" s="26">
        <f t="shared" si="91"/>
        <v>0</v>
      </c>
      <c r="M560" s="26">
        <f t="shared" si="91"/>
        <v>0</v>
      </c>
      <c r="N560" s="26">
        <f t="shared" si="91"/>
        <v>716890853655</v>
      </c>
      <c r="O560" s="26">
        <f t="shared" si="91"/>
        <v>0</v>
      </c>
      <c r="P560" s="26">
        <f t="shared" si="91"/>
        <v>113608017139.84</v>
      </c>
      <c r="Q560" s="26">
        <f t="shared" si="91"/>
        <v>0</v>
      </c>
      <c r="R560" s="26">
        <f t="shared" si="91"/>
        <v>83534207792.309998</v>
      </c>
      <c r="S560" s="26">
        <f t="shared" si="91"/>
        <v>83534207792.309998</v>
      </c>
      <c r="T560" s="26">
        <f t="shared" si="91"/>
        <v>519748628722.84998</v>
      </c>
      <c r="U560" s="26">
        <f t="shared" si="91"/>
        <v>519748628722.84998</v>
      </c>
      <c r="V560" s="26">
        <f t="shared" si="91"/>
        <v>0</v>
      </c>
      <c r="W560" s="26">
        <f t="shared" si="91"/>
        <v>519748628722.84998</v>
      </c>
      <c r="X560" s="27">
        <f t="shared" si="85"/>
        <v>0.11652290912405809</v>
      </c>
      <c r="Y560" s="27">
        <f t="shared" si="86"/>
        <v>0.15847324116442593</v>
      </c>
      <c r="Z560" s="28">
        <f t="shared" si="87"/>
        <v>0.27499615028848401</v>
      </c>
    </row>
    <row r="561" spans="1:26" ht="120" outlineLevel="4" x14ac:dyDescent="0.25">
      <c r="A561" s="15" t="s">
        <v>380</v>
      </c>
      <c r="B561" s="16" t="s">
        <v>237</v>
      </c>
      <c r="C561" s="16" t="s">
        <v>120</v>
      </c>
      <c r="D561" s="16" t="s">
        <v>121</v>
      </c>
      <c r="E561" s="16" t="s">
        <v>57</v>
      </c>
      <c r="F561" s="16" t="s">
        <v>38</v>
      </c>
      <c r="G561" s="16">
        <v>1310</v>
      </c>
      <c r="H561" s="16">
        <v>3410</v>
      </c>
      <c r="I561" s="17" t="s">
        <v>122</v>
      </c>
      <c r="J561" s="18">
        <v>783303631</v>
      </c>
      <c r="K561" s="19">
        <v>783303631</v>
      </c>
      <c r="L561" s="19">
        <v>0</v>
      </c>
      <c r="M561" s="19">
        <v>0</v>
      </c>
      <c r="N561" s="19">
        <v>783303631</v>
      </c>
      <c r="O561" s="19">
        <v>0</v>
      </c>
      <c r="P561" s="19">
        <v>729047139.08000004</v>
      </c>
      <c r="Q561" s="19">
        <v>0</v>
      </c>
      <c r="R561" s="19">
        <v>54256491.920000002</v>
      </c>
      <c r="S561" s="19">
        <v>54256491.920000002</v>
      </c>
      <c r="T561" s="19">
        <v>0</v>
      </c>
      <c r="U561" s="19">
        <v>0</v>
      </c>
      <c r="V561" s="19">
        <v>0</v>
      </c>
      <c r="W561" s="19">
        <v>-4.4703483581542969E-8</v>
      </c>
      <c r="X561" s="20">
        <f t="shared" si="85"/>
        <v>6.9266233134568478E-2</v>
      </c>
      <c r="Y561" s="20">
        <f t="shared" si="86"/>
        <v>0.93073376686543152</v>
      </c>
      <c r="Z561" s="21">
        <f t="shared" si="87"/>
        <v>1</v>
      </c>
    </row>
    <row r="562" spans="1:26" ht="30" outlineLevel="4" x14ac:dyDescent="0.25">
      <c r="A562" s="15" t="s">
        <v>380</v>
      </c>
      <c r="B562" s="16" t="s">
        <v>237</v>
      </c>
      <c r="C562" s="16" t="s">
        <v>120</v>
      </c>
      <c r="D562" s="16" t="s">
        <v>121</v>
      </c>
      <c r="E562" s="16" t="s">
        <v>123</v>
      </c>
      <c r="F562" s="16" t="s">
        <v>38</v>
      </c>
      <c r="G562" s="16">
        <v>1310</v>
      </c>
      <c r="H562" s="16">
        <v>3410</v>
      </c>
      <c r="I562" s="17" t="s">
        <v>58</v>
      </c>
      <c r="J562" s="18">
        <v>1452926348</v>
      </c>
      <c r="K562" s="19">
        <v>1452926348</v>
      </c>
      <c r="L562" s="19">
        <v>0</v>
      </c>
      <c r="M562" s="19">
        <v>0</v>
      </c>
      <c r="N562" s="19">
        <v>1452926348</v>
      </c>
      <c r="O562" s="19">
        <v>0</v>
      </c>
      <c r="P562" s="19">
        <v>1350195204.05</v>
      </c>
      <c r="Q562" s="19">
        <v>0</v>
      </c>
      <c r="R562" s="19">
        <v>102731143.95</v>
      </c>
      <c r="S562" s="19">
        <v>102731143.95</v>
      </c>
      <c r="T562" s="19">
        <v>0</v>
      </c>
      <c r="U562" s="19">
        <v>0</v>
      </c>
      <c r="V562" s="19">
        <v>0</v>
      </c>
      <c r="W562" s="19">
        <v>4.4703483581542969E-8</v>
      </c>
      <c r="X562" s="20">
        <f t="shared" si="85"/>
        <v>7.0706367250764457E-2</v>
      </c>
      <c r="Y562" s="20">
        <f t="shared" si="86"/>
        <v>0.92929363274923549</v>
      </c>
      <c r="Z562" s="21">
        <f t="shared" si="87"/>
        <v>1</v>
      </c>
    </row>
    <row r="563" spans="1:26" ht="195" outlineLevel="4" x14ac:dyDescent="0.25">
      <c r="A563" s="15" t="s">
        <v>380</v>
      </c>
      <c r="B563" s="16" t="s">
        <v>237</v>
      </c>
      <c r="C563" s="16" t="s">
        <v>120</v>
      </c>
      <c r="D563" s="16" t="s">
        <v>121</v>
      </c>
      <c r="E563" s="16" t="s">
        <v>256</v>
      </c>
      <c r="F563" s="16" t="s">
        <v>38</v>
      </c>
      <c r="G563" s="16">
        <v>1310</v>
      </c>
      <c r="H563" s="16">
        <v>3410</v>
      </c>
      <c r="I563" s="17" t="s">
        <v>383</v>
      </c>
      <c r="J563" s="18">
        <v>0</v>
      </c>
      <c r="K563" s="19">
        <v>0</v>
      </c>
      <c r="L563" s="19">
        <v>32546991570</v>
      </c>
      <c r="M563" s="19"/>
      <c r="N563" s="19">
        <v>32546991570</v>
      </c>
      <c r="O563" s="19">
        <v>0</v>
      </c>
      <c r="P563" s="19">
        <v>0</v>
      </c>
      <c r="Q563" s="19">
        <v>0</v>
      </c>
      <c r="R563" s="19">
        <v>0</v>
      </c>
      <c r="S563" s="19">
        <v>0</v>
      </c>
      <c r="T563" s="19">
        <v>0</v>
      </c>
      <c r="U563" s="19">
        <v>0</v>
      </c>
      <c r="V563" s="19">
        <v>0</v>
      </c>
      <c r="W563" s="19">
        <v>32546991570</v>
      </c>
      <c r="X563" s="20">
        <f t="shared" si="85"/>
        <v>0</v>
      </c>
      <c r="Y563" s="20">
        <f t="shared" si="86"/>
        <v>0</v>
      </c>
      <c r="Z563" s="21">
        <f t="shared" si="87"/>
        <v>0</v>
      </c>
    </row>
    <row r="564" spans="1:26" ht="45" outlineLevel="4" x14ac:dyDescent="0.25">
      <c r="A564" s="15" t="s">
        <v>380</v>
      </c>
      <c r="B564" s="16" t="s">
        <v>237</v>
      </c>
      <c r="C564" s="16" t="s">
        <v>120</v>
      </c>
      <c r="D564" s="16" t="s">
        <v>121</v>
      </c>
      <c r="E564" s="16" t="s">
        <v>124</v>
      </c>
      <c r="F564" s="16" t="s">
        <v>38</v>
      </c>
      <c r="G564" s="16">
        <v>1310</v>
      </c>
      <c r="H564" s="16">
        <v>3410</v>
      </c>
      <c r="I564" s="17" t="s">
        <v>384</v>
      </c>
      <c r="J564" s="18">
        <v>7301003437</v>
      </c>
      <c r="K564" s="19">
        <v>7301003437</v>
      </c>
      <c r="L564" s="19">
        <v>0</v>
      </c>
      <c r="M564" s="19">
        <v>0</v>
      </c>
      <c r="N564" s="19">
        <v>7301003437</v>
      </c>
      <c r="O564" s="19">
        <v>0</v>
      </c>
      <c r="P564" s="19">
        <v>7301003437</v>
      </c>
      <c r="Q564" s="19">
        <v>0</v>
      </c>
      <c r="R564" s="19">
        <v>0</v>
      </c>
      <c r="S564" s="19">
        <v>0</v>
      </c>
      <c r="T564" s="19">
        <v>0</v>
      </c>
      <c r="U564" s="19">
        <v>0</v>
      </c>
      <c r="V564" s="19">
        <v>0</v>
      </c>
      <c r="W564" s="19">
        <v>0</v>
      </c>
      <c r="X564" s="20">
        <f t="shared" si="85"/>
        <v>0</v>
      </c>
      <c r="Y564" s="20">
        <f t="shared" si="86"/>
        <v>1</v>
      </c>
      <c r="Z564" s="21">
        <f t="shared" si="87"/>
        <v>1</v>
      </c>
    </row>
    <row r="565" spans="1:26" ht="135" outlineLevel="4" x14ac:dyDescent="0.25">
      <c r="A565" s="15" t="s">
        <v>380</v>
      </c>
      <c r="B565" s="16" t="s">
        <v>237</v>
      </c>
      <c r="C565" s="16" t="s">
        <v>120</v>
      </c>
      <c r="D565" s="16" t="s">
        <v>121</v>
      </c>
      <c r="E565" s="16" t="s">
        <v>307</v>
      </c>
      <c r="F565" s="16" t="s">
        <v>38</v>
      </c>
      <c r="G565" s="16">
        <v>1310</v>
      </c>
      <c r="H565" s="16">
        <v>3410</v>
      </c>
      <c r="I565" s="17" t="s">
        <v>385</v>
      </c>
      <c r="J565" s="18">
        <v>20671145385</v>
      </c>
      <c r="K565" s="19">
        <v>20671145385</v>
      </c>
      <c r="L565" s="19">
        <v>-20671145385</v>
      </c>
      <c r="M565" s="19"/>
      <c r="N565" s="19">
        <v>0</v>
      </c>
      <c r="O565" s="19">
        <v>0</v>
      </c>
      <c r="P565" s="19">
        <v>0</v>
      </c>
      <c r="Q565" s="19">
        <v>0</v>
      </c>
      <c r="R565" s="19">
        <v>0</v>
      </c>
      <c r="S565" s="19">
        <v>0</v>
      </c>
      <c r="T565" s="19">
        <v>0</v>
      </c>
      <c r="U565" s="19">
        <v>20671145385</v>
      </c>
      <c r="V565" s="19">
        <v>0</v>
      </c>
      <c r="W565" s="19">
        <v>0</v>
      </c>
      <c r="X565" s="20">
        <v>0</v>
      </c>
      <c r="Y565" s="20">
        <v>0</v>
      </c>
      <c r="Z565" s="21">
        <v>0</v>
      </c>
    </row>
    <row r="566" spans="1:26" ht="180" outlineLevel="4" x14ac:dyDescent="0.25">
      <c r="A566" s="15" t="s">
        <v>380</v>
      </c>
      <c r="B566" s="16" t="s">
        <v>237</v>
      </c>
      <c r="C566" s="16" t="s">
        <v>120</v>
      </c>
      <c r="D566" s="16" t="s">
        <v>121</v>
      </c>
      <c r="E566" s="16" t="s">
        <v>262</v>
      </c>
      <c r="F566" s="16" t="s">
        <v>38</v>
      </c>
      <c r="G566" s="16">
        <v>1310</v>
      </c>
      <c r="H566" s="16">
        <v>3410</v>
      </c>
      <c r="I566" s="17" t="s">
        <v>386</v>
      </c>
      <c r="J566" s="18">
        <v>62880716</v>
      </c>
      <c r="K566" s="19">
        <v>62880716</v>
      </c>
      <c r="L566" s="19">
        <v>0</v>
      </c>
      <c r="M566" s="19">
        <v>0</v>
      </c>
      <c r="N566" s="19">
        <v>62880716</v>
      </c>
      <c r="O566" s="19">
        <v>0</v>
      </c>
      <c r="P566" s="19">
        <v>15720180</v>
      </c>
      <c r="Q566" s="19">
        <v>0</v>
      </c>
      <c r="R566" s="19">
        <v>0</v>
      </c>
      <c r="S566" s="19">
        <v>0</v>
      </c>
      <c r="T566" s="19">
        <v>0</v>
      </c>
      <c r="U566" s="19">
        <v>47160536</v>
      </c>
      <c r="V566" s="19">
        <v>0</v>
      </c>
      <c r="W566" s="19">
        <v>47160536</v>
      </c>
      <c r="X566" s="20">
        <f t="shared" ref="X566:X591" si="92">R566/N566</f>
        <v>0</v>
      </c>
      <c r="Y566" s="20">
        <f t="shared" ref="Y566:Y591" si="93">(O566+P566+Q566)/N566</f>
        <v>0.25000001590312682</v>
      </c>
      <c r="Z566" s="21">
        <f t="shared" ref="Z566:Z591" si="94">X566+Y566</f>
        <v>0.25000001590312682</v>
      </c>
    </row>
    <row r="567" spans="1:26" ht="210" outlineLevel="4" x14ac:dyDescent="0.25">
      <c r="A567" s="15" t="s">
        <v>380</v>
      </c>
      <c r="B567" s="16" t="s">
        <v>237</v>
      </c>
      <c r="C567" s="16" t="s">
        <v>120</v>
      </c>
      <c r="D567" s="16" t="s">
        <v>121</v>
      </c>
      <c r="E567" s="16" t="s">
        <v>387</v>
      </c>
      <c r="F567" s="16" t="s">
        <v>38</v>
      </c>
      <c r="G567" s="16">
        <v>1310</v>
      </c>
      <c r="H567" s="16">
        <v>3410</v>
      </c>
      <c r="I567" s="17" t="s">
        <v>388</v>
      </c>
      <c r="J567" s="18">
        <v>262414854</v>
      </c>
      <c r="K567" s="19">
        <v>262414854</v>
      </c>
      <c r="L567" s="19">
        <v>0</v>
      </c>
      <c r="M567" s="19">
        <v>0</v>
      </c>
      <c r="N567" s="19">
        <v>262414854</v>
      </c>
      <c r="O567" s="19">
        <v>0</v>
      </c>
      <c r="P567" s="19">
        <v>65603714</v>
      </c>
      <c r="Q567" s="19">
        <v>0</v>
      </c>
      <c r="R567" s="19">
        <v>0</v>
      </c>
      <c r="S567" s="19">
        <v>0</v>
      </c>
      <c r="T567" s="19">
        <v>0</v>
      </c>
      <c r="U567" s="19">
        <v>196811140</v>
      </c>
      <c r="V567" s="19">
        <v>0</v>
      </c>
      <c r="W567" s="19">
        <v>196811140</v>
      </c>
      <c r="X567" s="20">
        <f t="shared" si="92"/>
        <v>0</v>
      </c>
      <c r="Y567" s="20">
        <f t="shared" si="93"/>
        <v>0.25000000190537996</v>
      </c>
      <c r="Z567" s="21">
        <f t="shared" si="94"/>
        <v>0.25000000190537996</v>
      </c>
    </row>
    <row r="568" spans="1:26" ht="45" outlineLevel="4" x14ac:dyDescent="0.25">
      <c r="A568" s="15" t="s">
        <v>380</v>
      </c>
      <c r="B568" s="16" t="s">
        <v>237</v>
      </c>
      <c r="C568" s="16" t="s">
        <v>120</v>
      </c>
      <c r="D568" s="16" t="s">
        <v>144</v>
      </c>
      <c r="E568" s="16"/>
      <c r="F568" s="16" t="s">
        <v>38</v>
      </c>
      <c r="G568" s="16">
        <v>1320</v>
      </c>
      <c r="H568" s="16">
        <v>3410</v>
      </c>
      <c r="I568" s="17" t="s">
        <v>145</v>
      </c>
      <c r="J568" s="18">
        <v>4970151865</v>
      </c>
      <c r="K568" s="19">
        <v>4970151865</v>
      </c>
      <c r="L568" s="19">
        <v>0</v>
      </c>
      <c r="M568" s="19">
        <v>0</v>
      </c>
      <c r="N568" s="19">
        <v>4970151865</v>
      </c>
      <c r="O568" s="19">
        <v>0</v>
      </c>
      <c r="P568" s="19">
        <v>0</v>
      </c>
      <c r="Q568" s="19">
        <v>0</v>
      </c>
      <c r="R568" s="19">
        <v>114653486.90000001</v>
      </c>
      <c r="S568" s="19">
        <v>114653486.90000001</v>
      </c>
      <c r="T568" s="19">
        <v>4855498378.1000004</v>
      </c>
      <c r="U568" s="19">
        <v>4855498378.1000004</v>
      </c>
      <c r="V568" s="19">
        <v>0</v>
      </c>
      <c r="W568" s="19">
        <v>4855498378.1000004</v>
      </c>
      <c r="X568" s="20">
        <f t="shared" si="92"/>
        <v>2.3068407166266739E-2</v>
      </c>
      <c r="Y568" s="20">
        <f t="shared" si="93"/>
        <v>0</v>
      </c>
      <c r="Z568" s="21">
        <f t="shared" si="94"/>
        <v>2.3068407166266739E-2</v>
      </c>
    </row>
    <row r="569" spans="1:26" ht="315" outlineLevel="4" x14ac:dyDescent="0.25">
      <c r="A569" s="15" t="s">
        <v>380</v>
      </c>
      <c r="B569" s="16" t="s">
        <v>237</v>
      </c>
      <c r="C569" s="16" t="s">
        <v>120</v>
      </c>
      <c r="D569" s="16" t="s">
        <v>146</v>
      </c>
      <c r="E569" s="16" t="s">
        <v>57</v>
      </c>
      <c r="F569" s="16" t="s">
        <v>38</v>
      </c>
      <c r="G569" s="16">
        <v>1320</v>
      </c>
      <c r="H569" s="16">
        <v>3410</v>
      </c>
      <c r="I569" s="17" t="s">
        <v>389</v>
      </c>
      <c r="J569" s="18">
        <v>202281955</v>
      </c>
      <c r="K569" s="19">
        <v>202281955</v>
      </c>
      <c r="L569" s="19">
        <v>0</v>
      </c>
      <c r="M569" s="19">
        <v>0</v>
      </c>
      <c r="N569" s="19">
        <v>202281955</v>
      </c>
      <c r="O569" s="19">
        <v>0</v>
      </c>
      <c r="P569" s="19">
        <v>50570490</v>
      </c>
      <c r="Q569" s="19">
        <v>0</v>
      </c>
      <c r="R569" s="19">
        <v>0</v>
      </c>
      <c r="S569" s="19">
        <v>0</v>
      </c>
      <c r="T569" s="19">
        <v>0</v>
      </c>
      <c r="U569" s="19">
        <v>151711465</v>
      </c>
      <c r="V569" s="19">
        <v>0</v>
      </c>
      <c r="W569" s="19">
        <v>151711465</v>
      </c>
      <c r="X569" s="20">
        <f t="shared" si="92"/>
        <v>0</v>
      </c>
      <c r="Y569" s="20">
        <f t="shared" si="93"/>
        <v>0.25000000617949336</v>
      </c>
      <c r="Z569" s="21">
        <f t="shared" si="94"/>
        <v>0.25000000617949336</v>
      </c>
    </row>
    <row r="570" spans="1:26" ht="75" outlineLevel="4" x14ac:dyDescent="0.25">
      <c r="A570" s="15" t="s">
        <v>380</v>
      </c>
      <c r="B570" s="16" t="s">
        <v>237</v>
      </c>
      <c r="C570" s="16" t="s">
        <v>120</v>
      </c>
      <c r="D570" s="16" t="s">
        <v>345</v>
      </c>
      <c r="E570" s="16"/>
      <c r="F570" s="16" t="s">
        <v>38</v>
      </c>
      <c r="G570" s="16">
        <v>1320</v>
      </c>
      <c r="H570" s="16">
        <v>3410</v>
      </c>
      <c r="I570" s="17" t="s">
        <v>346</v>
      </c>
      <c r="J570" s="18">
        <v>17148600</v>
      </c>
      <c r="K570" s="19">
        <v>17148600</v>
      </c>
      <c r="L570" s="19">
        <v>0</v>
      </c>
      <c r="M570" s="19">
        <v>0</v>
      </c>
      <c r="N570" s="19">
        <v>17148600</v>
      </c>
      <c r="O570" s="19">
        <v>0</v>
      </c>
      <c r="P570" s="19">
        <v>0</v>
      </c>
      <c r="Q570" s="19">
        <v>0</v>
      </c>
      <c r="R570" s="19">
        <v>0</v>
      </c>
      <c r="S570" s="19">
        <v>0</v>
      </c>
      <c r="T570" s="19">
        <v>14823670</v>
      </c>
      <c r="U570" s="19">
        <v>17148600</v>
      </c>
      <c r="V570" s="19">
        <v>0</v>
      </c>
      <c r="W570" s="19">
        <v>17148600</v>
      </c>
      <c r="X570" s="20">
        <f t="shared" si="92"/>
        <v>0</v>
      </c>
      <c r="Y570" s="20">
        <f t="shared" si="93"/>
        <v>0</v>
      </c>
      <c r="Z570" s="21">
        <f t="shared" si="94"/>
        <v>0</v>
      </c>
    </row>
    <row r="571" spans="1:26" outlineLevel="3" x14ac:dyDescent="0.25">
      <c r="A571" s="22"/>
      <c r="B571" s="23"/>
      <c r="C571" s="23" t="s">
        <v>166</v>
      </c>
      <c r="D571" s="23"/>
      <c r="E571" s="23"/>
      <c r="F571" s="23"/>
      <c r="G571" s="23"/>
      <c r="H571" s="23"/>
      <c r="I571" s="24"/>
      <c r="J571" s="25">
        <f t="shared" ref="J571:W571" si="95">SUBTOTAL(9,J561:J570)</f>
        <v>35723256791</v>
      </c>
      <c r="K571" s="26">
        <f t="shared" si="95"/>
        <v>35723256791</v>
      </c>
      <c r="L571" s="26">
        <f t="shared" si="95"/>
        <v>11875846185</v>
      </c>
      <c r="M571" s="26">
        <f t="shared" si="95"/>
        <v>0</v>
      </c>
      <c r="N571" s="26">
        <f t="shared" si="95"/>
        <v>47599102976</v>
      </c>
      <c r="O571" s="26">
        <f t="shared" si="95"/>
        <v>0</v>
      </c>
      <c r="P571" s="26">
        <f t="shared" si="95"/>
        <v>9512140164.1300011</v>
      </c>
      <c r="Q571" s="26">
        <f t="shared" si="95"/>
        <v>0</v>
      </c>
      <c r="R571" s="26">
        <f t="shared" si="95"/>
        <v>271641122.76999998</v>
      </c>
      <c r="S571" s="26">
        <f t="shared" si="95"/>
        <v>271641122.76999998</v>
      </c>
      <c r="T571" s="26">
        <f t="shared" si="95"/>
        <v>4870322048.1000004</v>
      </c>
      <c r="U571" s="26">
        <f t="shared" si="95"/>
        <v>25939475504.099998</v>
      </c>
      <c r="V571" s="26">
        <f t="shared" si="95"/>
        <v>0</v>
      </c>
      <c r="W571" s="26">
        <f t="shared" si="95"/>
        <v>37815321689.099998</v>
      </c>
      <c r="X571" s="27">
        <f t="shared" si="92"/>
        <v>5.7068538225807418E-3</v>
      </c>
      <c r="Y571" s="27">
        <f t="shared" si="93"/>
        <v>0.1998386433653199</v>
      </c>
      <c r="Z571" s="28">
        <f t="shared" si="94"/>
        <v>0.20554549718790063</v>
      </c>
    </row>
    <row r="572" spans="1:26" outlineLevel="2" x14ac:dyDescent="0.25">
      <c r="A572" s="22"/>
      <c r="B572" s="23" t="s">
        <v>250</v>
      </c>
      <c r="C572" s="23"/>
      <c r="D572" s="23"/>
      <c r="E572" s="23"/>
      <c r="F572" s="23"/>
      <c r="G572" s="23"/>
      <c r="H572" s="23"/>
      <c r="I572" s="24"/>
      <c r="J572" s="25">
        <f t="shared" ref="J572:W572" si="96">SUBTOTAL(9,J546:J570)</f>
        <v>752614110446</v>
      </c>
      <c r="K572" s="26">
        <f t="shared" si="96"/>
        <v>752614110446</v>
      </c>
      <c r="L572" s="26">
        <f t="shared" si="96"/>
        <v>11875846185</v>
      </c>
      <c r="M572" s="26">
        <f t="shared" si="96"/>
        <v>0</v>
      </c>
      <c r="N572" s="26">
        <f t="shared" si="96"/>
        <v>764489956631</v>
      </c>
      <c r="O572" s="26">
        <f t="shared" si="96"/>
        <v>0</v>
      </c>
      <c r="P572" s="26">
        <f t="shared" si="96"/>
        <v>123120157303.97</v>
      </c>
      <c r="Q572" s="26">
        <f t="shared" si="96"/>
        <v>0</v>
      </c>
      <c r="R572" s="26">
        <f t="shared" si="96"/>
        <v>83805848915.079987</v>
      </c>
      <c r="S572" s="26">
        <f t="shared" si="96"/>
        <v>83805848915.079987</v>
      </c>
      <c r="T572" s="26">
        <f t="shared" si="96"/>
        <v>524618950770.94995</v>
      </c>
      <c r="U572" s="26">
        <f t="shared" si="96"/>
        <v>545688104226.94995</v>
      </c>
      <c r="V572" s="26">
        <f t="shared" si="96"/>
        <v>0</v>
      </c>
      <c r="W572" s="26">
        <f t="shared" si="96"/>
        <v>557563950411.94995</v>
      </c>
      <c r="X572" s="27">
        <f t="shared" si="92"/>
        <v>0.1096232176605702</v>
      </c>
      <c r="Y572" s="27">
        <f t="shared" si="93"/>
        <v>0.16104875706483218</v>
      </c>
      <c r="Z572" s="28">
        <f t="shared" si="94"/>
        <v>0.27067197472540239</v>
      </c>
    </row>
    <row r="573" spans="1:26" outlineLevel="4" x14ac:dyDescent="0.25">
      <c r="A573" s="15" t="s">
        <v>380</v>
      </c>
      <c r="B573" s="16" t="s">
        <v>251</v>
      </c>
      <c r="C573" s="16" t="s">
        <v>36</v>
      </c>
      <c r="D573" s="16" t="s">
        <v>37</v>
      </c>
      <c r="E573" s="16"/>
      <c r="F573" s="16">
        <v>280</v>
      </c>
      <c r="G573" s="16">
        <v>1111</v>
      </c>
      <c r="H573" s="16">
        <v>3420</v>
      </c>
      <c r="I573" s="17" t="s">
        <v>39</v>
      </c>
      <c r="J573" s="18">
        <v>141879062016</v>
      </c>
      <c r="K573" s="19">
        <v>141879062016</v>
      </c>
      <c r="L573" s="19">
        <v>0</v>
      </c>
      <c r="M573" s="19">
        <v>0</v>
      </c>
      <c r="N573" s="19">
        <v>141879062016</v>
      </c>
      <c r="O573" s="19">
        <v>0</v>
      </c>
      <c r="P573" s="19">
        <v>0</v>
      </c>
      <c r="Q573" s="19">
        <v>0</v>
      </c>
      <c r="R573" s="19">
        <v>11082584387.450001</v>
      </c>
      <c r="S573" s="19">
        <v>11082584387.450001</v>
      </c>
      <c r="T573" s="19">
        <v>130796477628.55</v>
      </c>
      <c r="U573" s="19">
        <v>130796477628.55</v>
      </c>
      <c r="V573" s="19">
        <v>0</v>
      </c>
      <c r="W573" s="19">
        <v>130796477628.55</v>
      </c>
      <c r="X573" s="20">
        <f t="shared" si="92"/>
        <v>7.8112895799946819E-2</v>
      </c>
      <c r="Y573" s="20">
        <f t="shared" si="93"/>
        <v>0</v>
      </c>
      <c r="Z573" s="21">
        <f t="shared" si="94"/>
        <v>7.8112895799946819E-2</v>
      </c>
    </row>
    <row r="574" spans="1:26" outlineLevel="4" x14ac:dyDescent="0.25">
      <c r="A574" s="15" t="s">
        <v>380</v>
      </c>
      <c r="B574" s="16" t="s">
        <v>251</v>
      </c>
      <c r="C574" s="16" t="s">
        <v>36</v>
      </c>
      <c r="D574" s="16" t="s">
        <v>40</v>
      </c>
      <c r="E574" s="16"/>
      <c r="F574" s="16">
        <v>280</v>
      </c>
      <c r="G574" s="16">
        <v>1111</v>
      </c>
      <c r="H574" s="16">
        <v>3420</v>
      </c>
      <c r="I574" s="17" t="s">
        <v>41</v>
      </c>
      <c r="J574" s="18">
        <v>4762062178</v>
      </c>
      <c r="K574" s="19">
        <v>4762062178</v>
      </c>
      <c r="L574" s="19">
        <v>0</v>
      </c>
      <c r="M574" s="19">
        <v>0</v>
      </c>
      <c r="N574" s="19">
        <v>4762062178</v>
      </c>
      <c r="O574" s="19">
        <v>0</v>
      </c>
      <c r="P574" s="19">
        <v>0</v>
      </c>
      <c r="Q574" s="19">
        <v>0</v>
      </c>
      <c r="R574" s="19">
        <v>321588593.17000002</v>
      </c>
      <c r="S574" s="19">
        <v>321588593.17000002</v>
      </c>
      <c r="T574" s="19">
        <v>4440473584.8299999</v>
      </c>
      <c r="U574" s="19">
        <v>4440473584.8299999</v>
      </c>
      <c r="V574" s="19">
        <v>0</v>
      </c>
      <c r="W574" s="19">
        <v>4440473584.8299999</v>
      </c>
      <c r="X574" s="20">
        <f t="shared" si="92"/>
        <v>6.7531372155468741E-2</v>
      </c>
      <c r="Y574" s="20">
        <f t="shared" si="93"/>
        <v>0</v>
      </c>
      <c r="Z574" s="21">
        <f t="shared" si="94"/>
        <v>6.7531372155468741E-2</v>
      </c>
    </row>
    <row r="575" spans="1:26" outlineLevel="4" x14ac:dyDescent="0.25">
      <c r="A575" s="15" t="s">
        <v>380</v>
      </c>
      <c r="B575" s="16" t="s">
        <v>251</v>
      </c>
      <c r="C575" s="16" t="s">
        <v>36</v>
      </c>
      <c r="D575" s="16" t="s">
        <v>381</v>
      </c>
      <c r="E575" s="16"/>
      <c r="F575" s="16">
        <v>280</v>
      </c>
      <c r="G575" s="16">
        <v>1111</v>
      </c>
      <c r="H575" s="16">
        <v>3420</v>
      </c>
      <c r="I575" s="17" t="s">
        <v>382</v>
      </c>
      <c r="J575" s="18">
        <v>142318091</v>
      </c>
      <c r="K575" s="19">
        <v>142318091</v>
      </c>
      <c r="L575" s="19">
        <v>0</v>
      </c>
      <c r="M575" s="19">
        <v>0</v>
      </c>
      <c r="N575" s="19">
        <v>142318091</v>
      </c>
      <c r="O575" s="19">
        <v>0</v>
      </c>
      <c r="P575" s="19">
        <v>0</v>
      </c>
      <c r="Q575" s="19">
        <v>0</v>
      </c>
      <c r="R575" s="19">
        <v>11108809.01</v>
      </c>
      <c r="S575" s="19">
        <v>11108809.01</v>
      </c>
      <c r="T575" s="19">
        <v>131209281.98999999</v>
      </c>
      <c r="U575" s="19">
        <v>131209281.98999999</v>
      </c>
      <c r="V575" s="19">
        <v>0</v>
      </c>
      <c r="W575" s="19">
        <v>131209281.98999999</v>
      </c>
      <c r="X575" s="20">
        <f t="shared" si="92"/>
        <v>7.8056197437330721E-2</v>
      </c>
      <c r="Y575" s="20">
        <f t="shared" si="93"/>
        <v>0</v>
      </c>
      <c r="Z575" s="21">
        <f t="shared" si="94"/>
        <v>7.8056197437330721E-2</v>
      </c>
    </row>
    <row r="576" spans="1:26" outlineLevel="4" x14ac:dyDescent="0.25">
      <c r="A576" s="15" t="s">
        <v>380</v>
      </c>
      <c r="B576" s="16" t="s">
        <v>251</v>
      </c>
      <c r="C576" s="16" t="s">
        <v>36</v>
      </c>
      <c r="D576" s="16" t="s">
        <v>46</v>
      </c>
      <c r="E576" s="16"/>
      <c r="F576" s="16">
        <v>280</v>
      </c>
      <c r="G576" s="16">
        <v>1111</v>
      </c>
      <c r="H576" s="16">
        <v>3420</v>
      </c>
      <c r="I576" s="17" t="s">
        <v>47</v>
      </c>
      <c r="J576" s="18">
        <v>39675051527</v>
      </c>
      <c r="K576" s="19">
        <v>39675051527</v>
      </c>
      <c r="L576" s="19">
        <v>0</v>
      </c>
      <c r="M576" s="19">
        <v>0</v>
      </c>
      <c r="N576" s="19">
        <v>39675051527</v>
      </c>
      <c r="O576" s="19">
        <v>0</v>
      </c>
      <c r="P576" s="19">
        <v>0</v>
      </c>
      <c r="Q576" s="19">
        <v>0</v>
      </c>
      <c r="R576" s="19">
        <v>3233496082.23</v>
      </c>
      <c r="S576" s="19">
        <v>3233496082.23</v>
      </c>
      <c r="T576" s="19">
        <v>36441555444.769997</v>
      </c>
      <c r="U576" s="19">
        <v>36441555444.769997</v>
      </c>
      <c r="V576" s="19">
        <v>0</v>
      </c>
      <c r="W576" s="19">
        <v>36441555444.769997</v>
      </c>
      <c r="X576" s="20">
        <f t="shared" si="92"/>
        <v>8.1499480347984279E-2</v>
      </c>
      <c r="Y576" s="20">
        <f t="shared" si="93"/>
        <v>0</v>
      </c>
      <c r="Z576" s="21">
        <f t="shared" si="94"/>
        <v>8.1499480347984279E-2</v>
      </c>
    </row>
    <row r="577" spans="1:26" ht="30" outlineLevel="4" x14ac:dyDescent="0.25">
      <c r="A577" s="15" t="s">
        <v>380</v>
      </c>
      <c r="B577" s="16" t="s">
        <v>251</v>
      </c>
      <c r="C577" s="16" t="s">
        <v>36</v>
      </c>
      <c r="D577" s="16" t="s">
        <v>48</v>
      </c>
      <c r="E577" s="16"/>
      <c r="F577" s="16">
        <v>280</v>
      </c>
      <c r="G577" s="16">
        <v>1111</v>
      </c>
      <c r="H577" s="16">
        <v>3420</v>
      </c>
      <c r="I577" s="17" t="s">
        <v>49</v>
      </c>
      <c r="J577" s="18">
        <v>8953956836</v>
      </c>
      <c r="K577" s="19">
        <v>8953956836</v>
      </c>
      <c r="L577" s="19">
        <v>0</v>
      </c>
      <c r="M577" s="19">
        <v>0</v>
      </c>
      <c r="N577" s="19">
        <v>8953956836</v>
      </c>
      <c r="O577" s="19">
        <v>0</v>
      </c>
      <c r="P577" s="19">
        <v>0</v>
      </c>
      <c r="Q577" s="19">
        <v>0</v>
      </c>
      <c r="R577" s="19">
        <v>654949968.16999996</v>
      </c>
      <c r="S577" s="19">
        <v>654949968.16999996</v>
      </c>
      <c r="T577" s="19">
        <v>8299006867.8299999</v>
      </c>
      <c r="U577" s="19">
        <v>8299006867.8299999</v>
      </c>
      <c r="V577" s="19">
        <v>0</v>
      </c>
      <c r="W577" s="19">
        <v>8299006867.8299999</v>
      </c>
      <c r="X577" s="20">
        <f t="shared" si="92"/>
        <v>7.3146429021941281E-2</v>
      </c>
      <c r="Y577" s="20">
        <f t="shared" si="93"/>
        <v>0</v>
      </c>
      <c r="Z577" s="21">
        <f t="shared" si="94"/>
        <v>7.3146429021941281E-2</v>
      </c>
    </row>
    <row r="578" spans="1:26" outlineLevel="4" x14ac:dyDescent="0.25">
      <c r="A578" s="15" t="s">
        <v>380</v>
      </c>
      <c r="B578" s="16" t="s">
        <v>251</v>
      </c>
      <c r="C578" s="16" t="s">
        <v>36</v>
      </c>
      <c r="D578" s="16" t="s">
        <v>50</v>
      </c>
      <c r="E578" s="16"/>
      <c r="F578" s="16">
        <v>280</v>
      </c>
      <c r="G578" s="16">
        <v>1111</v>
      </c>
      <c r="H578" s="16">
        <v>3420</v>
      </c>
      <c r="I578" s="17" t="s">
        <v>51</v>
      </c>
      <c r="J578" s="18">
        <v>22194456286</v>
      </c>
      <c r="K578" s="19">
        <v>22194456286</v>
      </c>
      <c r="L578" s="19">
        <v>0</v>
      </c>
      <c r="M578" s="19">
        <v>0</v>
      </c>
      <c r="N578" s="19">
        <v>22194456286</v>
      </c>
      <c r="O578" s="19">
        <v>0</v>
      </c>
      <c r="P578" s="19">
        <v>0</v>
      </c>
      <c r="Q578" s="19">
        <v>0</v>
      </c>
      <c r="R578" s="19">
        <v>10736012.9</v>
      </c>
      <c r="S578" s="19">
        <v>10736012.9</v>
      </c>
      <c r="T578" s="19">
        <v>22183720273.099998</v>
      </c>
      <c r="U578" s="19">
        <v>22183720273.099998</v>
      </c>
      <c r="V578" s="19">
        <v>0</v>
      </c>
      <c r="W578" s="19">
        <v>22183720273.099998</v>
      </c>
      <c r="X578" s="20">
        <f t="shared" si="92"/>
        <v>4.8372497896117194E-4</v>
      </c>
      <c r="Y578" s="20">
        <f t="shared" si="93"/>
        <v>0</v>
      </c>
      <c r="Z578" s="21">
        <f t="shared" si="94"/>
        <v>4.8372497896117194E-4</v>
      </c>
    </row>
    <row r="579" spans="1:26" outlineLevel="4" x14ac:dyDescent="0.25">
      <c r="A579" s="15" t="s">
        <v>380</v>
      </c>
      <c r="B579" s="16" t="s">
        <v>251</v>
      </c>
      <c r="C579" s="16" t="s">
        <v>36</v>
      </c>
      <c r="D579" s="16" t="s">
        <v>52</v>
      </c>
      <c r="E579" s="16"/>
      <c r="F579" s="16">
        <v>280</v>
      </c>
      <c r="G579" s="16">
        <v>1111</v>
      </c>
      <c r="H579" s="16">
        <v>3420</v>
      </c>
      <c r="I579" s="17" t="s">
        <v>53</v>
      </c>
      <c r="J579" s="18">
        <v>20334244877</v>
      </c>
      <c r="K579" s="19">
        <v>20334244877</v>
      </c>
      <c r="L579" s="19">
        <v>0</v>
      </c>
      <c r="M579" s="19">
        <v>0</v>
      </c>
      <c r="N579" s="19">
        <v>20334244877</v>
      </c>
      <c r="O579" s="19">
        <v>0</v>
      </c>
      <c r="P579" s="19">
        <v>64598681.640000001</v>
      </c>
      <c r="Q579" s="19">
        <v>0</v>
      </c>
      <c r="R579" s="19">
        <v>18871288923.580002</v>
      </c>
      <c r="S579" s="19">
        <v>18871288923.580002</v>
      </c>
      <c r="T579" s="19">
        <v>1398357271.78</v>
      </c>
      <c r="U579" s="19">
        <v>1398357271.78</v>
      </c>
      <c r="V579" s="19">
        <v>0</v>
      </c>
      <c r="W579" s="19">
        <v>1398357271.7799988</v>
      </c>
      <c r="X579" s="20">
        <f t="shared" si="92"/>
        <v>0.92805457186783746</v>
      </c>
      <c r="Y579" s="20">
        <f t="shared" si="93"/>
        <v>3.1768419250752392E-3</v>
      </c>
      <c r="Z579" s="21">
        <f t="shared" si="94"/>
        <v>0.93123141379291274</v>
      </c>
    </row>
    <row r="580" spans="1:26" outlineLevel="4" x14ac:dyDescent="0.25">
      <c r="A580" s="15" t="s">
        <v>380</v>
      </c>
      <c r="B580" s="16" t="s">
        <v>251</v>
      </c>
      <c r="C580" s="16" t="s">
        <v>36</v>
      </c>
      <c r="D580" s="16" t="s">
        <v>54</v>
      </c>
      <c r="E580" s="16"/>
      <c r="F580" s="16">
        <v>280</v>
      </c>
      <c r="G580" s="16">
        <v>1111</v>
      </c>
      <c r="H580" s="16">
        <v>3420</v>
      </c>
      <c r="I580" s="17" t="s">
        <v>55</v>
      </c>
      <c r="J580" s="18">
        <v>39215802385</v>
      </c>
      <c r="K580" s="19">
        <v>39215802385</v>
      </c>
      <c r="L580" s="19">
        <v>0</v>
      </c>
      <c r="M580" s="19">
        <v>0</v>
      </c>
      <c r="N580" s="19">
        <v>39215802385</v>
      </c>
      <c r="O580" s="19">
        <v>0</v>
      </c>
      <c r="P580" s="19">
        <v>0</v>
      </c>
      <c r="Q580" s="19">
        <v>0</v>
      </c>
      <c r="R580" s="19">
        <v>3094082927.3299999</v>
      </c>
      <c r="S580" s="19">
        <v>3094082927.3299999</v>
      </c>
      <c r="T580" s="19">
        <v>36121719457.669998</v>
      </c>
      <c r="U580" s="19">
        <v>36121719457.669998</v>
      </c>
      <c r="V580" s="19">
        <v>0</v>
      </c>
      <c r="W580" s="19">
        <v>36121719457.669998</v>
      </c>
      <c r="X580" s="20">
        <f t="shared" si="92"/>
        <v>7.8898881041727278E-2</v>
      </c>
      <c r="Y580" s="20">
        <f t="shared" si="93"/>
        <v>0</v>
      </c>
      <c r="Z580" s="21">
        <f t="shared" si="94"/>
        <v>7.8898881041727278E-2</v>
      </c>
    </row>
    <row r="581" spans="1:26" ht="30" outlineLevel="4" x14ac:dyDescent="0.25">
      <c r="A581" s="15" t="s">
        <v>380</v>
      </c>
      <c r="B581" s="16" t="s">
        <v>251</v>
      </c>
      <c r="C581" s="16" t="s">
        <v>36</v>
      </c>
      <c r="D581" s="16" t="s">
        <v>56</v>
      </c>
      <c r="E581" s="16" t="s">
        <v>57</v>
      </c>
      <c r="F581" s="16">
        <v>280</v>
      </c>
      <c r="G581" s="16">
        <v>1112</v>
      </c>
      <c r="H581" s="16">
        <v>3420</v>
      </c>
      <c r="I581" s="17" t="s">
        <v>58</v>
      </c>
      <c r="J581" s="18">
        <v>24460766850</v>
      </c>
      <c r="K581" s="19">
        <v>24460766850</v>
      </c>
      <c r="L581" s="19">
        <v>0</v>
      </c>
      <c r="M581" s="19">
        <v>0</v>
      </c>
      <c r="N581" s="19">
        <v>24460766850</v>
      </c>
      <c r="O581" s="19">
        <v>0</v>
      </c>
      <c r="P581" s="19">
        <v>22657856842</v>
      </c>
      <c r="Q581" s="19">
        <v>0</v>
      </c>
      <c r="R581" s="19">
        <v>1802910008</v>
      </c>
      <c r="S581" s="19">
        <v>1802910008</v>
      </c>
      <c r="T581" s="19">
        <v>0</v>
      </c>
      <c r="U581" s="19">
        <v>0</v>
      </c>
      <c r="V581" s="19">
        <v>0</v>
      </c>
      <c r="W581" s="19">
        <v>0</v>
      </c>
      <c r="X581" s="20">
        <f t="shared" si="92"/>
        <v>7.3706193229996789E-2</v>
      </c>
      <c r="Y581" s="20">
        <f t="shared" si="93"/>
        <v>0.92629380677000317</v>
      </c>
      <c r="Z581" s="21">
        <f t="shared" si="94"/>
        <v>1</v>
      </c>
    </row>
    <row r="582" spans="1:26" ht="30" outlineLevel="4" x14ac:dyDescent="0.25">
      <c r="A582" s="15" t="s">
        <v>380</v>
      </c>
      <c r="B582" s="16" t="s">
        <v>251</v>
      </c>
      <c r="C582" s="16" t="s">
        <v>36</v>
      </c>
      <c r="D582" s="16" t="s">
        <v>59</v>
      </c>
      <c r="E582" s="16" t="s">
        <v>57</v>
      </c>
      <c r="F582" s="16">
        <v>280</v>
      </c>
      <c r="G582" s="16">
        <v>1112</v>
      </c>
      <c r="H582" s="16">
        <v>3420</v>
      </c>
      <c r="I582" s="17" t="s">
        <v>60</v>
      </c>
      <c r="J582" s="18">
        <v>1322203613</v>
      </c>
      <c r="K582" s="19">
        <v>1322203613</v>
      </c>
      <c r="L582" s="19">
        <v>0</v>
      </c>
      <c r="M582" s="19">
        <v>0</v>
      </c>
      <c r="N582" s="19">
        <v>1322203613</v>
      </c>
      <c r="O582" s="19">
        <v>0</v>
      </c>
      <c r="P582" s="19">
        <v>1224767929</v>
      </c>
      <c r="Q582" s="19">
        <v>0</v>
      </c>
      <c r="R582" s="19">
        <v>97435684</v>
      </c>
      <c r="S582" s="19">
        <v>97435684</v>
      </c>
      <c r="T582" s="19">
        <v>0</v>
      </c>
      <c r="U582" s="19">
        <v>0</v>
      </c>
      <c r="V582" s="19">
        <v>0</v>
      </c>
      <c r="W582" s="19">
        <v>0</v>
      </c>
      <c r="X582" s="20">
        <f t="shared" si="92"/>
        <v>7.3691890599908688E-2</v>
      </c>
      <c r="Y582" s="20">
        <f t="shared" si="93"/>
        <v>0.92630810940009134</v>
      </c>
      <c r="Z582" s="21">
        <f t="shared" si="94"/>
        <v>1</v>
      </c>
    </row>
    <row r="583" spans="1:26" ht="120" outlineLevel="4" x14ac:dyDescent="0.25">
      <c r="A583" s="15" t="s">
        <v>380</v>
      </c>
      <c r="B583" s="16" t="s">
        <v>251</v>
      </c>
      <c r="C583" s="16" t="s">
        <v>36</v>
      </c>
      <c r="D583" s="16" t="s">
        <v>61</v>
      </c>
      <c r="E583" s="16" t="s">
        <v>57</v>
      </c>
      <c r="F583" s="16">
        <v>280</v>
      </c>
      <c r="G583" s="16">
        <v>1112</v>
      </c>
      <c r="H583" s="16">
        <v>3420</v>
      </c>
      <c r="I583" s="17" t="s">
        <v>62</v>
      </c>
      <c r="J583" s="18">
        <v>1301235340</v>
      </c>
      <c r="K583" s="19">
        <v>1301235340</v>
      </c>
      <c r="L583" s="19">
        <v>0</v>
      </c>
      <c r="M583" s="19">
        <v>0</v>
      </c>
      <c r="N583" s="19">
        <v>1301235340</v>
      </c>
      <c r="O583" s="19">
        <v>0</v>
      </c>
      <c r="P583" s="19">
        <v>1210680340</v>
      </c>
      <c r="Q583" s="19">
        <v>0</v>
      </c>
      <c r="R583" s="19">
        <v>90555000</v>
      </c>
      <c r="S583" s="19">
        <v>90555000</v>
      </c>
      <c r="T583" s="19">
        <v>0</v>
      </c>
      <c r="U583" s="19">
        <v>0</v>
      </c>
      <c r="V583" s="19">
        <v>0</v>
      </c>
      <c r="W583" s="19">
        <v>0</v>
      </c>
      <c r="X583" s="20">
        <f t="shared" si="92"/>
        <v>6.9591562122805553E-2</v>
      </c>
      <c r="Y583" s="20">
        <f t="shared" si="93"/>
        <v>0.93040843787719441</v>
      </c>
      <c r="Z583" s="21">
        <f t="shared" si="94"/>
        <v>1</v>
      </c>
    </row>
    <row r="584" spans="1:26" ht="30" outlineLevel="4" x14ac:dyDescent="0.25">
      <c r="A584" s="15" t="s">
        <v>380</v>
      </c>
      <c r="B584" s="16" t="s">
        <v>251</v>
      </c>
      <c r="C584" s="16" t="s">
        <v>36</v>
      </c>
      <c r="D584" s="16" t="s">
        <v>63</v>
      </c>
      <c r="E584" s="16" t="s">
        <v>57</v>
      </c>
      <c r="F584" s="16">
        <v>280</v>
      </c>
      <c r="G584" s="16">
        <v>1112</v>
      </c>
      <c r="H584" s="16">
        <v>3420</v>
      </c>
      <c r="I584" s="17" t="s">
        <v>58</v>
      </c>
      <c r="J584" s="18">
        <v>3966610840</v>
      </c>
      <c r="K584" s="19">
        <v>3966610840</v>
      </c>
      <c r="L584" s="19">
        <v>0</v>
      </c>
      <c r="M584" s="19">
        <v>0</v>
      </c>
      <c r="N584" s="19">
        <v>3966610840</v>
      </c>
      <c r="O584" s="19">
        <v>0</v>
      </c>
      <c r="P584" s="19">
        <v>3381996857</v>
      </c>
      <c r="Q584" s="19">
        <v>0</v>
      </c>
      <c r="R584" s="19">
        <v>584613983</v>
      </c>
      <c r="S584" s="19">
        <v>584613983</v>
      </c>
      <c r="T584" s="19">
        <v>0</v>
      </c>
      <c r="U584" s="19">
        <v>0</v>
      </c>
      <c r="V584" s="19">
        <v>0</v>
      </c>
      <c r="W584" s="19">
        <v>0</v>
      </c>
      <c r="X584" s="20">
        <f t="shared" si="92"/>
        <v>0.14738375065803028</v>
      </c>
      <c r="Y584" s="20">
        <f t="shared" si="93"/>
        <v>0.85261624934196978</v>
      </c>
      <c r="Z584" s="21">
        <f t="shared" si="94"/>
        <v>1</v>
      </c>
    </row>
    <row r="585" spans="1:26" ht="30" outlineLevel="4" x14ac:dyDescent="0.25">
      <c r="A585" s="15" t="s">
        <v>380</v>
      </c>
      <c r="B585" s="16" t="s">
        <v>251</v>
      </c>
      <c r="C585" s="16" t="s">
        <v>36</v>
      </c>
      <c r="D585" s="16" t="s">
        <v>64</v>
      </c>
      <c r="E585" s="16" t="s">
        <v>57</v>
      </c>
      <c r="F585" s="16">
        <v>280</v>
      </c>
      <c r="G585" s="16">
        <v>1112</v>
      </c>
      <c r="H585" s="16">
        <v>3420</v>
      </c>
      <c r="I585" s="17" t="s">
        <v>58</v>
      </c>
      <c r="J585" s="18">
        <v>7933221681</v>
      </c>
      <c r="K585" s="19">
        <v>7933221681</v>
      </c>
      <c r="L585" s="19">
        <v>0</v>
      </c>
      <c r="M585" s="19">
        <v>0</v>
      </c>
      <c r="N585" s="19">
        <v>7933221681</v>
      </c>
      <c r="O585" s="19">
        <v>0</v>
      </c>
      <c r="P585" s="19">
        <v>7640914777</v>
      </c>
      <c r="Q585" s="19">
        <v>0</v>
      </c>
      <c r="R585" s="19">
        <v>292306904</v>
      </c>
      <c r="S585" s="19">
        <v>292306904</v>
      </c>
      <c r="T585" s="19">
        <v>0</v>
      </c>
      <c r="U585" s="19">
        <v>0</v>
      </c>
      <c r="V585" s="19">
        <v>0</v>
      </c>
      <c r="W585" s="19">
        <v>0</v>
      </c>
      <c r="X585" s="20">
        <f t="shared" si="92"/>
        <v>3.6845926630296066E-2</v>
      </c>
      <c r="Y585" s="20">
        <f t="shared" si="93"/>
        <v>0.96315407336970393</v>
      </c>
      <c r="Z585" s="21">
        <f t="shared" si="94"/>
        <v>1</v>
      </c>
    </row>
    <row r="586" spans="1:26" ht="45" outlineLevel="4" x14ac:dyDescent="0.25">
      <c r="A586" s="15" t="s">
        <v>380</v>
      </c>
      <c r="B586" s="16" t="s">
        <v>251</v>
      </c>
      <c r="C586" s="16" t="s">
        <v>36</v>
      </c>
      <c r="D586" s="16" t="s">
        <v>65</v>
      </c>
      <c r="E586" s="16" t="s">
        <v>57</v>
      </c>
      <c r="F586" s="16">
        <v>280</v>
      </c>
      <c r="G586" s="16">
        <v>1112</v>
      </c>
      <c r="H586" s="16">
        <v>3420</v>
      </c>
      <c r="I586" s="17" t="s">
        <v>66</v>
      </c>
      <c r="J586" s="18">
        <v>16176731917</v>
      </c>
      <c r="K586" s="19">
        <v>16176731917</v>
      </c>
      <c r="L586" s="19">
        <v>0</v>
      </c>
      <c r="M586" s="19">
        <v>0</v>
      </c>
      <c r="N586" s="19">
        <v>16176731917</v>
      </c>
      <c r="O586" s="19">
        <v>0</v>
      </c>
      <c r="P586" s="19">
        <v>16176731917</v>
      </c>
      <c r="Q586" s="19">
        <v>0</v>
      </c>
      <c r="R586" s="19">
        <v>0</v>
      </c>
      <c r="S586" s="19">
        <v>0</v>
      </c>
      <c r="T586" s="19">
        <v>0</v>
      </c>
      <c r="U586" s="19">
        <v>0</v>
      </c>
      <c r="V586" s="19">
        <v>0</v>
      </c>
      <c r="W586" s="19">
        <v>0</v>
      </c>
      <c r="X586" s="20">
        <f t="shared" si="92"/>
        <v>0</v>
      </c>
      <c r="Y586" s="20">
        <f t="shared" si="93"/>
        <v>1</v>
      </c>
      <c r="Z586" s="21">
        <f t="shared" si="94"/>
        <v>1</v>
      </c>
    </row>
    <row r="587" spans="1:26" outlineLevel="3" x14ac:dyDescent="0.25">
      <c r="A587" s="22"/>
      <c r="B587" s="23"/>
      <c r="C587" s="23" t="s">
        <v>67</v>
      </c>
      <c r="D587" s="23"/>
      <c r="E587" s="23"/>
      <c r="F587" s="23"/>
      <c r="G587" s="23"/>
      <c r="H587" s="23"/>
      <c r="I587" s="24"/>
      <c r="J587" s="25">
        <f t="shared" ref="J587:W587" si="97">SUBTOTAL(9,J573:J586)</f>
        <v>332317724437</v>
      </c>
      <c r="K587" s="26">
        <f t="shared" si="97"/>
        <v>332317724437</v>
      </c>
      <c r="L587" s="26">
        <f t="shared" si="97"/>
        <v>0</v>
      </c>
      <c r="M587" s="26">
        <f t="shared" si="97"/>
        <v>0</v>
      </c>
      <c r="N587" s="26">
        <f t="shared" si="97"/>
        <v>332317724437</v>
      </c>
      <c r="O587" s="26">
        <f t="shared" si="97"/>
        <v>0</v>
      </c>
      <c r="P587" s="26">
        <f t="shared" si="97"/>
        <v>52357547343.639999</v>
      </c>
      <c r="Q587" s="26">
        <f t="shared" si="97"/>
        <v>0</v>
      </c>
      <c r="R587" s="26">
        <f t="shared" si="97"/>
        <v>40147657282.840004</v>
      </c>
      <c r="S587" s="26">
        <f t="shared" si="97"/>
        <v>40147657282.840004</v>
      </c>
      <c r="T587" s="26">
        <f t="shared" si="97"/>
        <v>239812519810.52002</v>
      </c>
      <c r="U587" s="26">
        <f t="shared" si="97"/>
        <v>239812519810.52002</v>
      </c>
      <c r="V587" s="26">
        <f t="shared" si="97"/>
        <v>0</v>
      </c>
      <c r="W587" s="26">
        <f t="shared" si="97"/>
        <v>239812519810.52002</v>
      </c>
      <c r="X587" s="27">
        <f t="shared" si="92"/>
        <v>0.12081106221720984</v>
      </c>
      <c r="Y587" s="27">
        <f t="shared" si="93"/>
        <v>0.15755267773436449</v>
      </c>
      <c r="Z587" s="28">
        <f t="shared" si="94"/>
        <v>0.27836373995157432</v>
      </c>
    </row>
    <row r="588" spans="1:26" ht="120" outlineLevel="4" x14ac:dyDescent="0.25">
      <c r="A588" s="15" t="s">
        <v>380</v>
      </c>
      <c r="B588" s="16" t="s">
        <v>251</v>
      </c>
      <c r="C588" s="16" t="s">
        <v>120</v>
      </c>
      <c r="D588" s="16" t="s">
        <v>121</v>
      </c>
      <c r="E588" s="16" t="s">
        <v>57</v>
      </c>
      <c r="F588" s="16" t="s">
        <v>38</v>
      </c>
      <c r="G588" s="16">
        <v>1310</v>
      </c>
      <c r="H588" s="16">
        <v>3420</v>
      </c>
      <c r="I588" s="17" t="s">
        <v>122</v>
      </c>
      <c r="J588" s="18">
        <v>355443465</v>
      </c>
      <c r="K588" s="19">
        <v>355443465</v>
      </c>
      <c r="L588" s="19">
        <v>0</v>
      </c>
      <c r="M588" s="19">
        <v>0</v>
      </c>
      <c r="N588" s="19">
        <v>355443465</v>
      </c>
      <c r="O588" s="19">
        <v>0</v>
      </c>
      <c r="P588" s="19">
        <v>331172505.77999997</v>
      </c>
      <c r="Q588" s="19">
        <v>0</v>
      </c>
      <c r="R588" s="19">
        <v>24270959.219999999</v>
      </c>
      <c r="S588" s="19">
        <v>24270959.219999999</v>
      </c>
      <c r="T588" s="19">
        <v>0</v>
      </c>
      <c r="U588" s="19">
        <v>0</v>
      </c>
      <c r="V588" s="19">
        <v>0</v>
      </c>
      <c r="W588" s="19">
        <v>2.9802322387695313E-8</v>
      </c>
      <c r="X588" s="20">
        <f t="shared" si="92"/>
        <v>6.828359953108154E-2</v>
      </c>
      <c r="Y588" s="20">
        <f t="shared" si="93"/>
        <v>0.93171640046891835</v>
      </c>
      <c r="Z588" s="21">
        <f t="shared" si="94"/>
        <v>0.99999999999999989</v>
      </c>
    </row>
    <row r="589" spans="1:26" ht="30" outlineLevel="4" x14ac:dyDescent="0.25">
      <c r="A589" s="15" t="s">
        <v>380</v>
      </c>
      <c r="B589" s="16" t="s">
        <v>251</v>
      </c>
      <c r="C589" s="16" t="s">
        <v>120</v>
      </c>
      <c r="D589" s="16" t="s">
        <v>121</v>
      </c>
      <c r="E589" s="16" t="s">
        <v>123</v>
      </c>
      <c r="F589" s="16" t="s">
        <v>38</v>
      </c>
      <c r="G589" s="16">
        <v>1310</v>
      </c>
      <c r="H589" s="16">
        <v>3420</v>
      </c>
      <c r="I589" s="17" t="s">
        <v>58</v>
      </c>
      <c r="J589" s="18">
        <v>671683593</v>
      </c>
      <c r="K589" s="19">
        <v>671683593</v>
      </c>
      <c r="L589" s="19">
        <v>0</v>
      </c>
      <c r="M589" s="19">
        <v>0</v>
      </c>
      <c r="N589" s="19">
        <v>671683593</v>
      </c>
      <c r="O589" s="19">
        <v>0</v>
      </c>
      <c r="P589" s="19">
        <v>622960163.91999996</v>
      </c>
      <c r="Q589" s="19">
        <v>0</v>
      </c>
      <c r="R589" s="19">
        <v>48723429.079999998</v>
      </c>
      <c r="S589" s="19">
        <v>48723429.079999998</v>
      </c>
      <c r="T589" s="19">
        <v>0</v>
      </c>
      <c r="U589" s="19">
        <v>0</v>
      </c>
      <c r="V589" s="19">
        <v>0</v>
      </c>
      <c r="W589" s="19">
        <v>4.4703483581542969E-8</v>
      </c>
      <c r="X589" s="20">
        <f t="shared" si="92"/>
        <v>7.253925745362072E-2</v>
      </c>
      <c r="Y589" s="20">
        <f t="shared" si="93"/>
        <v>0.92746074254637922</v>
      </c>
      <c r="Z589" s="21">
        <f t="shared" si="94"/>
        <v>1</v>
      </c>
    </row>
    <row r="590" spans="1:26" ht="195" outlineLevel="4" x14ac:dyDescent="0.25">
      <c r="A590" s="15" t="s">
        <v>380</v>
      </c>
      <c r="B590" s="16" t="s">
        <v>251</v>
      </c>
      <c r="C590" s="16" t="s">
        <v>120</v>
      </c>
      <c r="D590" s="16" t="s">
        <v>121</v>
      </c>
      <c r="E590" s="16" t="s">
        <v>256</v>
      </c>
      <c r="F590" s="16" t="s">
        <v>38</v>
      </c>
      <c r="G590" s="16">
        <v>1310</v>
      </c>
      <c r="H590" s="16">
        <v>3420</v>
      </c>
      <c r="I590" s="17" t="s">
        <v>390</v>
      </c>
      <c r="J590" s="18">
        <v>0</v>
      </c>
      <c r="K590" s="19">
        <v>0</v>
      </c>
      <c r="L590" s="19">
        <v>7938414951</v>
      </c>
      <c r="M590" s="19"/>
      <c r="N590" s="19">
        <v>7938414951</v>
      </c>
      <c r="O590" s="19">
        <v>0</v>
      </c>
      <c r="P590" s="19">
        <v>0</v>
      </c>
      <c r="Q590" s="19">
        <v>0</v>
      </c>
      <c r="R590" s="19">
        <v>0</v>
      </c>
      <c r="S590" s="19">
        <v>0</v>
      </c>
      <c r="T590" s="19">
        <v>0</v>
      </c>
      <c r="U590" s="19">
        <v>0</v>
      </c>
      <c r="V590" s="19">
        <v>0</v>
      </c>
      <c r="W590" s="19">
        <v>7938414951</v>
      </c>
      <c r="X590" s="20">
        <f t="shared" si="92"/>
        <v>0</v>
      </c>
      <c r="Y590" s="20">
        <f t="shared" si="93"/>
        <v>0</v>
      </c>
      <c r="Z590" s="21">
        <f t="shared" si="94"/>
        <v>0</v>
      </c>
    </row>
    <row r="591" spans="1:26" ht="45" outlineLevel="4" x14ac:dyDescent="0.25">
      <c r="A591" s="15" t="s">
        <v>380</v>
      </c>
      <c r="B591" s="16" t="s">
        <v>251</v>
      </c>
      <c r="C591" s="16" t="s">
        <v>120</v>
      </c>
      <c r="D591" s="16" t="s">
        <v>121</v>
      </c>
      <c r="E591" s="16" t="s">
        <v>124</v>
      </c>
      <c r="F591" s="16" t="s">
        <v>38</v>
      </c>
      <c r="G591" s="16">
        <v>1310</v>
      </c>
      <c r="H591" s="16">
        <v>3420</v>
      </c>
      <c r="I591" s="17" t="s">
        <v>66</v>
      </c>
      <c r="J591" s="18">
        <v>3379139556</v>
      </c>
      <c r="K591" s="19">
        <v>3379139556</v>
      </c>
      <c r="L591" s="19">
        <v>0</v>
      </c>
      <c r="M591" s="19">
        <v>0</v>
      </c>
      <c r="N591" s="19">
        <v>3379139556</v>
      </c>
      <c r="O591" s="19">
        <v>0</v>
      </c>
      <c r="P591" s="19">
        <v>3379139556</v>
      </c>
      <c r="Q591" s="19">
        <v>0</v>
      </c>
      <c r="R591" s="19">
        <v>0</v>
      </c>
      <c r="S591" s="19">
        <v>0</v>
      </c>
      <c r="T591" s="19">
        <v>0</v>
      </c>
      <c r="U591" s="19">
        <v>0</v>
      </c>
      <c r="V591" s="19">
        <v>0</v>
      </c>
      <c r="W591" s="19">
        <v>0</v>
      </c>
      <c r="X591" s="20">
        <f t="shared" si="92"/>
        <v>0</v>
      </c>
      <c r="Y591" s="20">
        <f t="shared" si="93"/>
        <v>1</v>
      </c>
      <c r="Z591" s="21">
        <f t="shared" si="94"/>
        <v>1</v>
      </c>
    </row>
    <row r="592" spans="1:26" ht="165" outlineLevel="4" x14ac:dyDescent="0.25">
      <c r="A592" s="15" t="s">
        <v>380</v>
      </c>
      <c r="B592" s="16" t="s">
        <v>251</v>
      </c>
      <c r="C592" s="16" t="s">
        <v>120</v>
      </c>
      <c r="D592" s="16" t="s">
        <v>121</v>
      </c>
      <c r="E592" s="16" t="s">
        <v>260</v>
      </c>
      <c r="F592" s="16" t="s">
        <v>38</v>
      </c>
      <c r="G592" s="16">
        <v>1310</v>
      </c>
      <c r="H592" s="16">
        <v>3420</v>
      </c>
      <c r="I592" s="17" t="s">
        <v>391</v>
      </c>
      <c r="J592" s="18">
        <v>15260195600</v>
      </c>
      <c r="K592" s="19">
        <v>15260195600</v>
      </c>
      <c r="L592" s="19">
        <v>-15260195600</v>
      </c>
      <c r="M592" s="19"/>
      <c r="N592" s="19">
        <v>0</v>
      </c>
      <c r="O592" s="19">
        <v>0</v>
      </c>
      <c r="P592" s="19">
        <v>0</v>
      </c>
      <c r="Q592" s="19">
        <v>0</v>
      </c>
      <c r="R592" s="19">
        <v>0</v>
      </c>
      <c r="S592" s="19">
        <v>0</v>
      </c>
      <c r="T592" s="19">
        <v>0</v>
      </c>
      <c r="U592" s="19">
        <v>15260195600</v>
      </c>
      <c r="V592" s="19">
        <v>0</v>
      </c>
      <c r="W592" s="19">
        <v>0</v>
      </c>
      <c r="X592" s="20">
        <v>0</v>
      </c>
      <c r="Y592" s="20">
        <v>0</v>
      </c>
      <c r="Z592" s="21">
        <v>0</v>
      </c>
    </row>
    <row r="593" spans="1:26" ht="225" outlineLevel="4" x14ac:dyDescent="0.25">
      <c r="A593" s="15" t="s">
        <v>380</v>
      </c>
      <c r="B593" s="16" t="s">
        <v>251</v>
      </c>
      <c r="C593" s="16" t="s">
        <v>120</v>
      </c>
      <c r="D593" s="16" t="s">
        <v>121</v>
      </c>
      <c r="E593" s="16" t="s">
        <v>262</v>
      </c>
      <c r="F593" s="16" t="s">
        <v>38</v>
      </c>
      <c r="G593" s="16">
        <v>1310</v>
      </c>
      <c r="H593" s="16">
        <v>3420</v>
      </c>
      <c r="I593" s="17" t="s">
        <v>392</v>
      </c>
      <c r="J593" s="18">
        <v>41920477</v>
      </c>
      <c r="K593" s="19">
        <v>41920477</v>
      </c>
      <c r="L593" s="19">
        <v>0</v>
      </c>
      <c r="M593" s="19">
        <v>0</v>
      </c>
      <c r="N593" s="19">
        <v>41920477</v>
      </c>
      <c r="O593" s="19">
        <v>0</v>
      </c>
      <c r="P593" s="19">
        <v>10480119</v>
      </c>
      <c r="Q593" s="19">
        <v>0</v>
      </c>
      <c r="R593" s="19">
        <v>0</v>
      </c>
      <c r="S593" s="19">
        <v>0</v>
      </c>
      <c r="T593" s="19">
        <v>0</v>
      </c>
      <c r="U593" s="19">
        <v>31440358</v>
      </c>
      <c r="V593" s="19">
        <v>0</v>
      </c>
      <c r="W593" s="19">
        <v>31440358</v>
      </c>
      <c r="X593" s="20">
        <f t="shared" ref="X593:X633" si="98">R593/N593</f>
        <v>0</v>
      </c>
      <c r="Y593" s="20">
        <f t="shared" ref="Y593:Y633" si="99">(O593+P593+Q593)/N593</f>
        <v>0.24999999403632739</v>
      </c>
      <c r="Z593" s="21">
        <f t="shared" ref="Z593:Z633" si="100">X593+Y593</f>
        <v>0.24999999403632739</v>
      </c>
    </row>
    <row r="594" spans="1:26" ht="75" outlineLevel="4" x14ac:dyDescent="0.25">
      <c r="A594" s="15" t="s">
        <v>380</v>
      </c>
      <c r="B594" s="16" t="s">
        <v>251</v>
      </c>
      <c r="C594" s="16" t="s">
        <v>120</v>
      </c>
      <c r="D594" s="16" t="s">
        <v>121</v>
      </c>
      <c r="E594" s="16" t="s">
        <v>387</v>
      </c>
      <c r="F594" s="16" t="s">
        <v>38</v>
      </c>
      <c r="G594" s="16">
        <v>1310</v>
      </c>
      <c r="H594" s="16">
        <v>3420</v>
      </c>
      <c r="I594" s="17" t="s">
        <v>393</v>
      </c>
      <c r="J594" s="18">
        <v>152383784</v>
      </c>
      <c r="K594" s="19">
        <v>152383784</v>
      </c>
      <c r="L594" s="19">
        <v>0</v>
      </c>
      <c r="M594" s="19">
        <v>0</v>
      </c>
      <c r="N594" s="19">
        <v>152383784</v>
      </c>
      <c r="O594" s="19">
        <v>0</v>
      </c>
      <c r="P594" s="19">
        <v>15866396</v>
      </c>
      <c r="Q594" s="19">
        <v>0</v>
      </c>
      <c r="R594" s="19">
        <v>21769112</v>
      </c>
      <c r="S594" s="19">
        <v>21769112</v>
      </c>
      <c r="T594" s="19">
        <v>0</v>
      </c>
      <c r="U594" s="19">
        <v>114748276</v>
      </c>
      <c r="V594" s="19">
        <v>0</v>
      </c>
      <c r="W594" s="19">
        <v>114748276</v>
      </c>
      <c r="X594" s="20">
        <f t="shared" si="98"/>
        <v>0.14285714285714285</v>
      </c>
      <c r="Y594" s="20">
        <f t="shared" si="99"/>
        <v>0.10412128891614872</v>
      </c>
      <c r="Z594" s="21">
        <f t="shared" si="100"/>
        <v>0.24697843177329157</v>
      </c>
    </row>
    <row r="595" spans="1:26" ht="105" outlineLevel="4" x14ac:dyDescent="0.25">
      <c r="A595" s="15" t="s">
        <v>380</v>
      </c>
      <c r="B595" s="16" t="s">
        <v>251</v>
      </c>
      <c r="C595" s="16" t="s">
        <v>120</v>
      </c>
      <c r="D595" s="16" t="s">
        <v>121</v>
      </c>
      <c r="E595" s="16" t="s">
        <v>394</v>
      </c>
      <c r="F595" s="16" t="s">
        <v>38</v>
      </c>
      <c r="G595" s="16">
        <v>1310</v>
      </c>
      <c r="H595" s="16">
        <v>3420</v>
      </c>
      <c r="I595" s="17" t="s">
        <v>395</v>
      </c>
      <c r="J595" s="18">
        <v>158572149</v>
      </c>
      <c r="K595" s="19">
        <v>158572149</v>
      </c>
      <c r="L595" s="19">
        <v>0</v>
      </c>
      <c r="M595" s="19">
        <v>0</v>
      </c>
      <c r="N595" s="19">
        <v>158572149</v>
      </c>
      <c r="O595" s="19">
        <v>0</v>
      </c>
      <c r="P595" s="19">
        <v>16510736</v>
      </c>
      <c r="Q595" s="19">
        <v>0</v>
      </c>
      <c r="R595" s="19">
        <v>22653164</v>
      </c>
      <c r="S595" s="19">
        <v>22653164</v>
      </c>
      <c r="T595" s="19">
        <v>0</v>
      </c>
      <c r="U595" s="19">
        <v>119408249</v>
      </c>
      <c r="V595" s="19">
        <v>0</v>
      </c>
      <c r="W595" s="19">
        <v>119408249</v>
      </c>
      <c r="X595" s="20">
        <f t="shared" si="98"/>
        <v>0.14285714195624605</v>
      </c>
      <c r="Y595" s="20">
        <f t="shared" si="99"/>
        <v>0.10412128551023168</v>
      </c>
      <c r="Z595" s="21">
        <f t="shared" si="100"/>
        <v>0.24697842746647775</v>
      </c>
    </row>
    <row r="596" spans="1:26" ht="60" outlineLevel="4" x14ac:dyDescent="0.25">
      <c r="A596" s="15" t="s">
        <v>380</v>
      </c>
      <c r="B596" s="16" t="s">
        <v>251</v>
      </c>
      <c r="C596" s="16" t="s">
        <v>120</v>
      </c>
      <c r="D596" s="16" t="s">
        <v>121</v>
      </c>
      <c r="E596" s="16" t="s">
        <v>129</v>
      </c>
      <c r="F596" s="16" t="s">
        <v>38</v>
      </c>
      <c r="G596" s="16">
        <v>1310</v>
      </c>
      <c r="H596" s="16">
        <v>3420</v>
      </c>
      <c r="I596" s="17" t="s">
        <v>396</v>
      </c>
      <c r="J596" s="18">
        <v>179200219</v>
      </c>
      <c r="K596" s="19">
        <v>179200219</v>
      </c>
      <c r="L596" s="19">
        <v>0</v>
      </c>
      <c r="M596" s="19">
        <v>0</v>
      </c>
      <c r="N596" s="19">
        <v>179200219</v>
      </c>
      <c r="O596" s="19">
        <v>0</v>
      </c>
      <c r="P596" s="19">
        <v>44258590</v>
      </c>
      <c r="Q596" s="19">
        <v>0</v>
      </c>
      <c r="R596" s="19">
        <v>0</v>
      </c>
      <c r="S596" s="19">
        <v>0</v>
      </c>
      <c r="T596" s="19">
        <v>0</v>
      </c>
      <c r="U596" s="19">
        <v>134941629</v>
      </c>
      <c r="V596" s="19">
        <v>0</v>
      </c>
      <c r="W596" s="19">
        <v>134941629</v>
      </c>
      <c r="X596" s="20">
        <f t="shared" si="98"/>
        <v>0</v>
      </c>
      <c r="Y596" s="20">
        <f t="shared" si="99"/>
        <v>0.24697843700737887</v>
      </c>
      <c r="Z596" s="21">
        <f t="shared" si="100"/>
        <v>0.24697843700737887</v>
      </c>
    </row>
    <row r="597" spans="1:26" ht="75" outlineLevel="4" x14ac:dyDescent="0.25">
      <c r="A597" s="15" t="s">
        <v>380</v>
      </c>
      <c r="B597" s="16" t="s">
        <v>251</v>
      </c>
      <c r="C597" s="16" t="s">
        <v>120</v>
      </c>
      <c r="D597" s="16" t="s">
        <v>121</v>
      </c>
      <c r="E597" s="16" t="s">
        <v>397</v>
      </c>
      <c r="F597" s="16" t="s">
        <v>38</v>
      </c>
      <c r="G597" s="16">
        <v>1310</v>
      </c>
      <c r="H597" s="16">
        <v>3420</v>
      </c>
      <c r="I597" s="17" t="s">
        <v>398</v>
      </c>
      <c r="J597" s="18">
        <v>147674100</v>
      </c>
      <c r="K597" s="19">
        <v>147674100</v>
      </c>
      <c r="L597" s="19">
        <v>0</v>
      </c>
      <c r="M597" s="19">
        <v>0</v>
      </c>
      <c r="N597" s="19">
        <v>147674100</v>
      </c>
      <c r="O597" s="19">
        <v>0</v>
      </c>
      <c r="P597" s="19">
        <v>15376017</v>
      </c>
      <c r="Q597" s="19">
        <v>0</v>
      </c>
      <c r="R597" s="19">
        <v>21096300</v>
      </c>
      <c r="S597" s="19">
        <v>21096300</v>
      </c>
      <c r="T597" s="19">
        <v>0</v>
      </c>
      <c r="U597" s="19">
        <v>111201783</v>
      </c>
      <c r="V597" s="19">
        <v>0</v>
      </c>
      <c r="W597" s="19">
        <v>111201783</v>
      </c>
      <c r="X597" s="20">
        <f t="shared" si="98"/>
        <v>0.14285714285714285</v>
      </c>
      <c r="Y597" s="20">
        <f t="shared" si="99"/>
        <v>0.10412128463962197</v>
      </c>
      <c r="Z597" s="21">
        <f t="shared" si="100"/>
        <v>0.24697842749676482</v>
      </c>
    </row>
    <row r="598" spans="1:26" ht="75" outlineLevel="4" x14ac:dyDescent="0.25">
      <c r="A598" s="15" t="s">
        <v>380</v>
      </c>
      <c r="B598" s="16" t="s">
        <v>251</v>
      </c>
      <c r="C598" s="16" t="s">
        <v>120</v>
      </c>
      <c r="D598" s="16" t="s">
        <v>121</v>
      </c>
      <c r="E598" s="16" t="s">
        <v>132</v>
      </c>
      <c r="F598" s="16" t="s">
        <v>38</v>
      </c>
      <c r="G598" s="16">
        <v>1310</v>
      </c>
      <c r="H598" s="16">
        <v>3420</v>
      </c>
      <c r="I598" s="17" t="s">
        <v>399</v>
      </c>
      <c r="J598" s="18">
        <v>161419748</v>
      </c>
      <c r="K598" s="19">
        <v>161419748</v>
      </c>
      <c r="L598" s="19">
        <v>0</v>
      </c>
      <c r="M598" s="19">
        <v>0</v>
      </c>
      <c r="N598" s="19">
        <v>161419748</v>
      </c>
      <c r="O598" s="19">
        <v>0</v>
      </c>
      <c r="P598" s="19">
        <v>23771290.550000001</v>
      </c>
      <c r="Q598" s="19">
        <v>0</v>
      </c>
      <c r="R598" s="19">
        <v>16095905.449999999</v>
      </c>
      <c r="S598" s="19">
        <v>16095905.449999999</v>
      </c>
      <c r="T598" s="19">
        <v>0</v>
      </c>
      <c r="U598" s="19">
        <v>121552552</v>
      </c>
      <c r="V598" s="19">
        <v>0</v>
      </c>
      <c r="W598" s="19">
        <v>121552551.99999999</v>
      </c>
      <c r="X598" s="20">
        <f t="shared" si="98"/>
        <v>9.9714599046456201E-2</v>
      </c>
      <c r="Y598" s="20">
        <f t="shared" si="99"/>
        <v>0.14726383137458499</v>
      </c>
      <c r="Z598" s="21">
        <f t="shared" si="100"/>
        <v>0.24697843042104117</v>
      </c>
    </row>
    <row r="599" spans="1:26" ht="90" outlineLevel="4" x14ac:dyDescent="0.25">
      <c r="A599" s="15" t="s">
        <v>380</v>
      </c>
      <c r="B599" s="16" t="s">
        <v>251</v>
      </c>
      <c r="C599" s="16" t="s">
        <v>120</v>
      </c>
      <c r="D599" s="16" t="s">
        <v>121</v>
      </c>
      <c r="E599" s="16" t="s">
        <v>400</v>
      </c>
      <c r="F599" s="16" t="s">
        <v>38</v>
      </c>
      <c r="G599" s="16">
        <v>1310</v>
      </c>
      <c r="H599" s="16">
        <v>3420</v>
      </c>
      <c r="I599" s="17" t="s">
        <v>401</v>
      </c>
      <c r="J599" s="18">
        <v>162110096</v>
      </c>
      <c r="K599" s="19">
        <v>162110096</v>
      </c>
      <c r="L599" s="19">
        <v>0</v>
      </c>
      <c r="M599" s="19">
        <v>0</v>
      </c>
      <c r="N599" s="19">
        <v>162110096</v>
      </c>
      <c r="O599" s="19">
        <v>0</v>
      </c>
      <c r="P599" s="19">
        <v>25006500.41</v>
      </c>
      <c r="Q599" s="19">
        <v>0</v>
      </c>
      <c r="R599" s="19">
        <v>15031198.59</v>
      </c>
      <c r="S599" s="19">
        <v>15031198.59</v>
      </c>
      <c r="T599" s="19">
        <v>0</v>
      </c>
      <c r="U599" s="19">
        <v>122072397</v>
      </c>
      <c r="V599" s="19">
        <v>0</v>
      </c>
      <c r="W599" s="19">
        <v>122072397</v>
      </c>
      <c r="X599" s="20">
        <f t="shared" si="98"/>
        <v>9.2722162042270337E-2</v>
      </c>
      <c r="Y599" s="20">
        <f t="shared" si="99"/>
        <v>0.15425628031211577</v>
      </c>
      <c r="Z599" s="21">
        <f t="shared" si="100"/>
        <v>0.2469784423543861</v>
      </c>
    </row>
    <row r="600" spans="1:26" ht="75" outlineLevel="4" x14ac:dyDescent="0.25">
      <c r="A600" s="15" t="s">
        <v>380</v>
      </c>
      <c r="B600" s="16" t="s">
        <v>251</v>
      </c>
      <c r="C600" s="16" t="s">
        <v>120</v>
      </c>
      <c r="D600" s="16" t="s">
        <v>121</v>
      </c>
      <c r="E600" s="16" t="s">
        <v>134</v>
      </c>
      <c r="F600" s="16" t="s">
        <v>38</v>
      </c>
      <c r="G600" s="16">
        <v>1310</v>
      </c>
      <c r="H600" s="16">
        <v>3420</v>
      </c>
      <c r="I600" s="17" t="s">
        <v>402</v>
      </c>
      <c r="J600" s="18">
        <v>145626849</v>
      </c>
      <c r="K600" s="19">
        <v>145626849</v>
      </c>
      <c r="L600" s="19">
        <v>0</v>
      </c>
      <c r="M600" s="19">
        <v>0</v>
      </c>
      <c r="N600" s="19">
        <v>145626849</v>
      </c>
      <c r="O600" s="19">
        <v>0</v>
      </c>
      <c r="P600" s="19">
        <v>19764931.16</v>
      </c>
      <c r="Q600" s="19">
        <v>0</v>
      </c>
      <c r="R600" s="19">
        <v>16201759.84</v>
      </c>
      <c r="S600" s="19">
        <v>16201759.84</v>
      </c>
      <c r="T600" s="19">
        <v>0</v>
      </c>
      <c r="U600" s="19">
        <v>109660158</v>
      </c>
      <c r="V600" s="19">
        <v>0</v>
      </c>
      <c r="W600" s="19">
        <v>109660158</v>
      </c>
      <c r="X600" s="20">
        <f t="shared" si="98"/>
        <v>0.11125530732317088</v>
      </c>
      <c r="Y600" s="20">
        <f t="shared" si="99"/>
        <v>0.13572312589143504</v>
      </c>
      <c r="Z600" s="21">
        <f t="shared" si="100"/>
        <v>0.24697843321460591</v>
      </c>
    </row>
    <row r="601" spans="1:26" ht="105" outlineLevel="4" x14ac:dyDescent="0.25">
      <c r="A601" s="15" t="s">
        <v>380</v>
      </c>
      <c r="B601" s="16" t="s">
        <v>251</v>
      </c>
      <c r="C601" s="16" t="s">
        <v>120</v>
      </c>
      <c r="D601" s="16" t="s">
        <v>121</v>
      </c>
      <c r="E601" s="16" t="s">
        <v>403</v>
      </c>
      <c r="F601" s="16" t="s">
        <v>38</v>
      </c>
      <c r="G601" s="16">
        <v>1310</v>
      </c>
      <c r="H601" s="16">
        <v>3420</v>
      </c>
      <c r="I601" s="17" t="s">
        <v>404</v>
      </c>
      <c r="J601" s="18">
        <v>272710219</v>
      </c>
      <c r="K601" s="19">
        <v>272710219</v>
      </c>
      <c r="L601" s="19">
        <v>0</v>
      </c>
      <c r="M601" s="19">
        <v>0</v>
      </c>
      <c r="N601" s="19">
        <v>272710219</v>
      </c>
      <c r="O601" s="19">
        <v>0</v>
      </c>
      <c r="P601" s="19">
        <v>32284096.399999999</v>
      </c>
      <c r="Q601" s="19">
        <v>0</v>
      </c>
      <c r="R601" s="19">
        <v>35069443.600000001</v>
      </c>
      <c r="S601" s="19">
        <v>35069443.600000001</v>
      </c>
      <c r="T601" s="19">
        <v>0</v>
      </c>
      <c r="U601" s="19">
        <v>205356679</v>
      </c>
      <c r="V601" s="19">
        <v>0</v>
      </c>
      <c r="W601" s="19">
        <v>205356679</v>
      </c>
      <c r="X601" s="20">
        <f t="shared" si="98"/>
        <v>0.12859600101747562</v>
      </c>
      <c r="Y601" s="20">
        <f t="shared" si="99"/>
        <v>0.11838242262568092</v>
      </c>
      <c r="Z601" s="21">
        <f t="shared" si="100"/>
        <v>0.24697842364315653</v>
      </c>
    </row>
    <row r="602" spans="1:26" ht="120" outlineLevel="4" x14ac:dyDescent="0.25">
      <c r="A602" s="15" t="s">
        <v>380</v>
      </c>
      <c r="B602" s="16" t="s">
        <v>251</v>
      </c>
      <c r="C602" s="16" t="s">
        <v>120</v>
      </c>
      <c r="D602" s="16" t="s">
        <v>121</v>
      </c>
      <c r="E602" s="16" t="s">
        <v>136</v>
      </c>
      <c r="F602" s="16" t="s">
        <v>38</v>
      </c>
      <c r="G602" s="16">
        <v>1310</v>
      </c>
      <c r="H602" s="16">
        <v>3420</v>
      </c>
      <c r="I602" s="17" t="s">
        <v>405</v>
      </c>
      <c r="J602" s="18">
        <v>143226919</v>
      </c>
      <c r="K602" s="19">
        <v>143226919</v>
      </c>
      <c r="L602" s="19">
        <v>0</v>
      </c>
      <c r="M602" s="19">
        <v>0</v>
      </c>
      <c r="N602" s="19">
        <v>143226919</v>
      </c>
      <c r="O602" s="19">
        <v>0</v>
      </c>
      <c r="P602" s="19">
        <v>14912971</v>
      </c>
      <c r="Q602" s="19">
        <v>0</v>
      </c>
      <c r="R602" s="19">
        <v>20460988</v>
      </c>
      <c r="S602" s="19">
        <v>20460988</v>
      </c>
      <c r="T602" s="19">
        <v>0</v>
      </c>
      <c r="U602" s="19">
        <v>107852960</v>
      </c>
      <c r="V602" s="19">
        <v>0</v>
      </c>
      <c r="W602" s="19">
        <v>107852960</v>
      </c>
      <c r="X602" s="20">
        <f t="shared" si="98"/>
        <v>0.1428571398648881</v>
      </c>
      <c r="Y602" s="20">
        <f t="shared" si="99"/>
        <v>0.10412128602724464</v>
      </c>
      <c r="Z602" s="21">
        <f t="shared" si="100"/>
        <v>0.24697842589213276</v>
      </c>
    </row>
    <row r="603" spans="1:26" ht="75" outlineLevel="4" x14ac:dyDescent="0.25">
      <c r="A603" s="15" t="s">
        <v>380</v>
      </c>
      <c r="B603" s="16" t="s">
        <v>251</v>
      </c>
      <c r="C603" s="16" t="s">
        <v>120</v>
      </c>
      <c r="D603" s="16" t="s">
        <v>121</v>
      </c>
      <c r="E603" s="16" t="s">
        <v>406</v>
      </c>
      <c r="F603" s="16" t="s">
        <v>38</v>
      </c>
      <c r="G603" s="16">
        <v>1310</v>
      </c>
      <c r="H603" s="16">
        <v>3420</v>
      </c>
      <c r="I603" s="17" t="s">
        <v>407</v>
      </c>
      <c r="J603" s="18">
        <v>145840655</v>
      </c>
      <c r="K603" s="19">
        <v>145840655</v>
      </c>
      <c r="L603" s="19">
        <v>0</v>
      </c>
      <c r="M603" s="19">
        <v>0</v>
      </c>
      <c r="N603" s="19">
        <v>145840655</v>
      </c>
      <c r="O603" s="19">
        <v>0</v>
      </c>
      <c r="P603" s="19">
        <v>15185117.720000001</v>
      </c>
      <c r="Q603" s="19">
        <v>0</v>
      </c>
      <c r="R603" s="19">
        <v>20834379.280000001</v>
      </c>
      <c r="S603" s="19">
        <v>20834379.280000001</v>
      </c>
      <c r="T603" s="19">
        <v>0</v>
      </c>
      <c r="U603" s="19">
        <v>109821158</v>
      </c>
      <c r="V603" s="19">
        <v>0</v>
      </c>
      <c r="W603" s="19">
        <v>109821158</v>
      </c>
      <c r="X603" s="20">
        <f t="shared" si="98"/>
        <v>0.14285714281796116</v>
      </c>
      <c r="Y603" s="20">
        <f t="shared" si="99"/>
        <v>0.10412129402463258</v>
      </c>
      <c r="Z603" s="21">
        <f t="shared" si="100"/>
        <v>0.24697843684259374</v>
      </c>
    </row>
    <row r="604" spans="1:26" ht="75" outlineLevel="4" x14ac:dyDescent="0.25">
      <c r="A604" s="15" t="s">
        <v>380</v>
      </c>
      <c r="B604" s="16" t="s">
        <v>251</v>
      </c>
      <c r="C604" s="16" t="s">
        <v>120</v>
      </c>
      <c r="D604" s="16" t="s">
        <v>121</v>
      </c>
      <c r="E604" s="16" t="s">
        <v>138</v>
      </c>
      <c r="F604" s="16" t="s">
        <v>38</v>
      </c>
      <c r="G604" s="16">
        <v>1310</v>
      </c>
      <c r="H604" s="16">
        <v>3420</v>
      </c>
      <c r="I604" s="17" t="s">
        <v>408</v>
      </c>
      <c r="J604" s="18">
        <v>143970735</v>
      </c>
      <c r="K604" s="19">
        <v>143970735</v>
      </c>
      <c r="L604" s="19">
        <v>0</v>
      </c>
      <c r="M604" s="19">
        <v>0</v>
      </c>
      <c r="N604" s="19">
        <v>143970735</v>
      </c>
      <c r="O604" s="19">
        <v>0</v>
      </c>
      <c r="P604" s="19">
        <v>14990418.140000001</v>
      </c>
      <c r="Q604" s="19">
        <v>0</v>
      </c>
      <c r="R604" s="19">
        <v>20567247.859999999</v>
      </c>
      <c r="S604" s="19">
        <v>20567247.859999999</v>
      </c>
      <c r="T604" s="19">
        <v>0</v>
      </c>
      <c r="U604" s="19">
        <v>108413069</v>
      </c>
      <c r="V604" s="19">
        <v>0</v>
      </c>
      <c r="W604" s="19">
        <v>108413069</v>
      </c>
      <c r="X604" s="20">
        <f t="shared" si="98"/>
        <v>0.14285714287698817</v>
      </c>
      <c r="Y604" s="20">
        <f t="shared" si="99"/>
        <v>0.10412128645450064</v>
      </c>
      <c r="Z604" s="21">
        <f t="shared" si="100"/>
        <v>0.24697842933148881</v>
      </c>
    </row>
    <row r="605" spans="1:26" ht="60" outlineLevel="4" x14ac:dyDescent="0.25">
      <c r="A605" s="15" t="s">
        <v>380</v>
      </c>
      <c r="B605" s="16" t="s">
        <v>251</v>
      </c>
      <c r="C605" s="16" t="s">
        <v>120</v>
      </c>
      <c r="D605" s="16" t="s">
        <v>121</v>
      </c>
      <c r="E605" s="16" t="s">
        <v>409</v>
      </c>
      <c r="F605" s="16" t="s">
        <v>38</v>
      </c>
      <c r="G605" s="16">
        <v>1310</v>
      </c>
      <c r="H605" s="16">
        <v>3420</v>
      </c>
      <c r="I605" s="17" t="s">
        <v>410</v>
      </c>
      <c r="J605" s="18">
        <v>148160085</v>
      </c>
      <c r="K605" s="19">
        <v>148160085</v>
      </c>
      <c r="L605" s="19">
        <v>0</v>
      </c>
      <c r="M605" s="19">
        <v>0</v>
      </c>
      <c r="N605" s="19">
        <v>148160085</v>
      </c>
      <c r="O605" s="19">
        <v>0</v>
      </c>
      <c r="P605" s="19">
        <v>15429618.58</v>
      </c>
      <c r="Q605" s="19">
        <v>0</v>
      </c>
      <c r="R605" s="19">
        <v>21162726.420000002</v>
      </c>
      <c r="S605" s="19">
        <v>21162726.420000002</v>
      </c>
      <c r="T605" s="19">
        <v>0</v>
      </c>
      <c r="U605" s="19">
        <v>111567740</v>
      </c>
      <c r="V605" s="19">
        <v>0</v>
      </c>
      <c r="W605" s="19">
        <v>111567740</v>
      </c>
      <c r="X605" s="20">
        <f t="shared" si="98"/>
        <v>0.14283689443077738</v>
      </c>
      <c r="Y605" s="20">
        <f t="shared" si="99"/>
        <v>0.10414153434104739</v>
      </c>
      <c r="Z605" s="21">
        <f t="shared" si="100"/>
        <v>0.24697842877182477</v>
      </c>
    </row>
    <row r="606" spans="1:26" ht="90" outlineLevel="4" x14ac:dyDescent="0.25">
      <c r="A606" s="15" t="s">
        <v>380</v>
      </c>
      <c r="B606" s="16" t="s">
        <v>251</v>
      </c>
      <c r="C606" s="16" t="s">
        <v>120</v>
      </c>
      <c r="D606" s="16" t="s">
        <v>121</v>
      </c>
      <c r="E606" s="16" t="s">
        <v>140</v>
      </c>
      <c r="F606" s="16" t="s">
        <v>38</v>
      </c>
      <c r="G606" s="16">
        <v>1310</v>
      </c>
      <c r="H606" s="16">
        <v>3420</v>
      </c>
      <c r="I606" s="17" t="s">
        <v>411</v>
      </c>
      <c r="J606" s="18">
        <v>143572950</v>
      </c>
      <c r="K606" s="19">
        <v>143572950</v>
      </c>
      <c r="L606" s="19">
        <v>0</v>
      </c>
      <c r="M606" s="19">
        <v>0</v>
      </c>
      <c r="N606" s="19">
        <v>143572950</v>
      </c>
      <c r="O606" s="19">
        <v>0</v>
      </c>
      <c r="P606" s="19">
        <v>18986406.710000001</v>
      </c>
      <c r="Q606" s="19">
        <v>0</v>
      </c>
      <c r="R606" s="19">
        <v>16473016.289999999</v>
      </c>
      <c r="S606" s="19">
        <v>16473016.289999999</v>
      </c>
      <c r="T606" s="19">
        <v>0</v>
      </c>
      <c r="U606" s="19">
        <v>108113527</v>
      </c>
      <c r="V606" s="19">
        <v>0</v>
      </c>
      <c r="W606" s="19">
        <v>108113527</v>
      </c>
      <c r="X606" s="20">
        <f t="shared" si="98"/>
        <v>0.11473621103418156</v>
      </c>
      <c r="Y606" s="20">
        <f t="shared" si="99"/>
        <v>0.13224222745301256</v>
      </c>
      <c r="Z606" s="21">
        <f t="shared" si="100"/>
        <v>0.24697843848719414</v>
      </c>
    </row>
    <row r="607" spans="1:26" ht="105" outlineLevel="4" x14ac:dyDescent="0.25">
      <c r="A607" s="15" t="s">
        <v>380</v>
      </c>
      <c r="B607" s="16" t="s">
        <v>251</v>
      </c>
      <c r="C607" s="16" t="s">
        <v>120</v>
      </c>
      <c r="D607" s="16" t="s">
        <v>121</v>
      </c>
      <c r="E607" s="16" t="s">
        <v>412</v>
      </c>
      <c r="F607" s="16" t="s">
        <v>38</v>
      </c>
      <c r="G607" s="16">
        <v>1310</v>
      </c>
      <c r="H607" s="16">
        <v>3420</v>
      </c>
      <c r="I607" s="17" t="s">
        <v>413</v>
      </c>
      <c r="J607" s="18">
        <v>147460566</v>
      </c>
      <c r="K607" s="19">
        <v>147460566</v>
      </c>
      <c r="L607" s="19">
        <v>0</v>
      </c>
      <c r="M607" s="19">
        <v>0</v>
      </c>
      <c r="N607" s="19">
        <v>147460566</v>
      </c>
      <c r="O607" s="19">
        <v>0</v>
      </c>
      <c r="P607" s="19">
        <v>15353785.859999999</v>
      </c>
      <c r="Q607" s="19">
        <v>0</v>
      </c>
      <c r="R607" s="19">
        <v>21065795.140000001</v>
      </c>
      <c r="S607" s="19">
        <v>21065795.140000001</v>
      </c>
      <c r="T607" s="19">
        <v>0</v>
      </c>
      <c r="U607" s="19">
        <v>111040985</v>
      </c>
      <c r="V607" s="19">
        <v>0</v>
      </c>
      <c r="W607" s="19">
        <v>111040985</v>
      </c>
      <c r="X607" s="20">
        <f t="shared" si="98"/>
        <v>0.14285714283776721</v>
      </c>
      <c r="Y607" s="20">
        <f t="shared" si="99"/>
        <v>0.10412130019899693</v>
      </c>
      <c r="Z607" s="21">
        <f t="shared" si="100"/>
        <v>0.24697844303676414</v>
      </c>
    </row>
    <row r="608" spans="1:26" ht="225" outlineLevel="4" x14ac:dyDescent="0.25">
      <c r="A608" s="15" t="s">
        <v>380</v>
      </c>
      <c r="B608" s="16" t="s">
        <v>251</v>
      </c>
      <c r="C608" s="16" t="s">
        <v>120</v>
      </c>
      <c r="D608" s="16" t="s">
        <v>121</v>
      </c>
      <c r="E608" s="16" t="s">
        <v>414</v>
      </c>
      <c r="F608" s="16" t="s">
        <v>38</v>
      </c>
      <c r="G608" s="16">
        <v>1310</v>
      </c>
      <c r="H608" s="16">
        <v>3420</v>
      </c>
      <c r="I608" s="17" t="s">
        <v>415</v>
      </c>
      <c r="J608" s="18">
        <v>72812500</v>
      </c>
      <c r="K608" s="19">
        <v>72812500</v>
      </c>
      <c r="L608" s="19">
        <v>0</v>
      </c>
      <c r="M608" s="19">
        <v>0</v>
      </c>
      <c r="N608" s="19">
        <v>72812500</v>
      </c>
      <c r="O608" s="19">
        <v>0</v>
      </c>
      <c r="P608" s="19">
        <v>0</v>
      </c>
      <c r="Q608" s="19">
        <v>0</v>
      </c>
      <c r="R608" s="19">
        <v>0</v>
      </c>
      <c r="S608" s="19">
        <v>0</v>
      </c>
      <c r="T608" s="19">
        <v>20980304</v>
      </c>
      <c r="U608" s="19">
        <v>72812500</v>
      </c>
      <c r="V608" s="19">
        <v>0</v>
      </c>
      <c r="W608" s="19">
        <v>72812500</v>
      </c>
      <c r="X608" s="20">
        <f t="shared" si="98"/>
        <v>0</v>
      </c>
      <c r="Y608" s="20">
        <f t="shared" si="99"/>
        <v>0</v>
      </c>
      <c r="Z608" s="21">
        <f t="shared" si="100"/>
        <v>0</v>
      </c>
    </row>
    <row r="609" spans="1:26" ht="45" outlineLevel="4" x14ac:dyDescent="0.25">
      <c r="A609" s="15" t="s">
        <v>380</v>
      </c>
      <c r="B609" s="16" t="s">
        <v>251</v>
      </c>
      <c r="C609" s="16" t="s">
        <v>120</v>
      </c>
      <c r="D609" s="16" t="s">
        <v>144</v>
      </c>
      <c r="E609" s="16"/>
      <c r="F609" s="16" t="s">
        <v>38</v>
      </c>
      <c r="G609" s="16">
        <v>1320</v>
      </c>
      <c r="H609" s="16">
        <v>3420</v>
      </c>
      <c r="I609" s="17" t="s">
        <v>145</v>
      </c>
      <c r="J609" s="18">
        <v>2514194901</v>
      </c>
      <c r="K609" s="19">
        <v>2514194901</v>
      </c>
      <c r="L609" s="19">
        <v>0</v>
      </c>
      <c r="M609" s="19">
        <v>0</v>
      </c>
      <c r="N609" s="19">
        <v>2514194901</v>
      </c>
      <c r="O609" s="19">
        <v>0</v>
      </c>
      <c r="P609" s="19">
        <v>0</v>
      </c>
      <c r="Q609" s="19">
        <v>0</v>
      </c>
      <c r="R609" s="19">
        <v>61831139.289999999</v>
      </c>
      <c r="S609" s="19">
        <v>61831139.289999999</v>
      </c>
      <c r="T609" s="19">
        <v>2452363761.71</v>
      </c>
      <c r="U609" s="19">
        <v>2452363761.71</v>
      </c>
      <c r="V609" s="19">
        <v>0</v>
      </c>
      <c r="W609" s="19">
        <v>2452363761.71</v>
      </c>
      <c r="X609" s="20">
        <f t="shared" si="98"/>
        <v>2.4592818665492951E-2</v>
      </c>
      <c r="Y609" s="20">
        <f t="shared" si="99"/>
        <v>0</v>
      </c>
      <c r="Z609" s="21">
        <f t="shared" si="100"/>
        <v>2.4592818665492951E-2</v>
      </c>
    </row>
    <row r="610" spans="1:26" ht="210" outlineLevel="4" x14ac:dyDescent="0.25">
      <c r="A610" s="15" t="s">
        <v>380</v>
      </c>
      <c r="B610" s="16" t="s">
        <v>251</v>
      </c>
      <c r="C610" s="16" t="s">
        <v>120</v>
      </c>
      <c r="D610" s="16" t="s">
        <v>228</v>
      </c>
      <c r="E610" s="16" t="s">
        <v>268</v>
      </c>
      <c r="F610" s="16" t="s">
        <v>38</v>
      </c>
      <c r="G610" s="16">
        <v>1320</v>
      </c>
      <c r="H610" s="16">
        <v>3420</v>
      </c>
      <c r="I610" s="17" t="s">
        <v>416</v>
      </c>
      <c r="J610" s="18">
        <v>19400316</v>
      </c>
      <c r="K610" s="19">
        <v>19400316</v>
      </c>
      <c r="L610" s="19">
        <v>0</v>
      </c>
      <c r="M610" s="19">
        <v>0</v>
      </c>
      <c r="N610" s="19">
        <v>19400316</v>
      </c>
      <c r="O610" s="19">
        <v>0</v>
      </c>
      <c r="P610" s="19">
        <v>3233387</v>
      </c>
      <c r="Q610" s="19">
        <v>0</v>
      </c>
      <c r="R610" s="19">
        <v>1616692</v>
      </c>
      <c r="S610" s="19">
        <v>1616692</v>
      </c>
      <c r="T610" s="19">
        <v>0</v>
      </c>
      <c r="U610" s="19">
        <v>14550237</v>
      </c>
      <c r="V610" s="19">
        <v>0</v>
      </c>
      <c r="W610" s="19">
        <v>14550237</v>
      </c>
      <c r="X610" s="20">
        <f t="shared" si="98"/>
        <v>8.3333281787781183E-2</v>
      </c>
      <c r="Y610" s="20">
        <f t="shared" si="99"/>
        <v>0.16666671821221882</v>
      </c>
      <c r="Z610" s="21">
        <f t="shared" si="100"/>
        <v>0.25</v>
      </c>
    </row>
    <row r="611" spans="1:26" ht="330" outlineLevel="4" x14ac:dyDescent="0.25">
      <c r="A611" s="15" t="s">
        <v>380</v>
      </c>
      <c r="B611" s="16" t="s">
        <v>251</v>
      </c>
      <c r="C611" s="16" t="s">
        <v>120</v>
      </c>
      <c r="D611" s="16" t="s">
        <v>146</v>
      </c>
      <c r="E611" s="16" t="s">
        <v>57</v>
      </c>
      <c r="F611" s="16" t="s">
        <v>38</v>
      </c>
      <c r="G611" s="16">
        <v>1320</v>
      </c>
      <c r="H611" s="16">
        <v>3420</v>
      </c>
      <c r="I611" s="17" t="s">
        <v>417</v>
      </c>
      <c r="J611" s="18">
        <v>283912817</v>
      </c>
      <c r="K611" s="19">
        <v>283912817</v>
      </c>
      <c r="L611" s="19">
        <v>0</v>
      </c>
      <c r="M611" s="19">
        <v>0</v>
      </c>
      <c r="N611" s="19">
        <v>283912817</v>
      </c>
      <c r="O611" s="19">
        <v>0</v>
      </c>
      <c r="P611" s="19">
        <v>70978203</v>
      </c>
      <c r="Q611" s="19">
        <v>0</v>
      </c>
      <c r="R611" s="19">
        <v>0</v>
      </c>
      <c r="S611" s="19">
        <v>0</v>
      </c>
      <c r="T611" s="19">
        <v>0</v>
      </c>
      <c r="U611" s="19">
        <v>212934614</v>
      </c>
      <c r="V611" s="19">
        <v>0</v>
      </c>
      <c r="W611" s="19">
        <v>212934614</v>
      </c>
      <c r="X611" s="20">
        <f t="shared" si="98"/>
        <v>0</v>
      </c>
      <c r="Y611" s="20">
        <f t="shared" si="99"/>
        <v>0.24999999559723998</v>
      </c>
      <c r="Z611" s="21">
        <f t="shared" si="100"/>
        <v>0.24999999559723998</v>
      </c>
    </row>
    <row r="612" spans="1:26" ht="60" outlineLevel="4" x14ac:dyDescent="0.25">
      <c r="A612" s="15" t="s">
        <v>380</v>
      </c>
      <c r="B612" s="16" t="s">
        <v>251</v>
      </c>
      <c r="C612" s="16" t="s">
        <v>120</v>
      </c>
      <c r="D612" s="16" t="s">
        <v>345</v>
      </c>
      <c r="E612" s="16"/>
      <c r="F612" s="16" t="s">
        <v>38</v>
      </c>
      <c r="G612" s="16">
        <v>1320</v>
      </c>
      <c r="H612" s="16">
        <v>3420</v>
      </c>
      <c r="I612" s="17" t="s">
        <v>418</v>
      </c>
      <c r="J612" s="18">
        <v>6980837</v>
      </c>
      <c r="K612" s="19">
        <v>6980837</v>
      </c>
      <c r="L612" s="19">
        <v>0</v>
      </c>
      <c r="M612" s="19">
        <v>0</v>
      </c>
      <c r="N612" s="19">
        <v>6980837</v>
      </c>
      <c r="O612" s="19">
        <v>0</v>
      </c>
      <c r="P612" s="19">
        <v>0</v>
      </c>
      <c r="Q612" s="19">
        <v>0</v>
      </c>
      <c r="R612" s="19">
        <v>0</v>
      </c>
      <c r="S612" s="19">
        <v>0</v>
      </c>
      <c r="T612" s="19">
        <v>6034407</v>
      </c>
      <c r="U612" s="19">
        <v>6980837</v>
      </c>
      <c r="V612" s="19">
        <v>0</v>
      </c>
      <c r="W612" s="19">
        <v>6980837</v>
      </c>
      <c r="X612" s="20">
        <f t="shared" si="98"/>
        <v>0</v>
      </c>
      <c r="Y612" s="20">
        <f t="shared" si="99"/>
        <v>0</v>
      </c>
      <c r="Z612" s="21">
        <f t="shared" si="100"/>
        <v>0</v>
      </c>
    </row>
    <row r="613" spans="1:26" outlineLevel="3" x14ac:dyDescent="0.25">
      <c r="A613" s="22"/>
      <c r="B613" s="23"/>
      <c r="C613" s="23" t="s">
        <v>166</v>
      </c>
      <c r="D613" s="23"/>
      <c r="E613" s="23"/>
      <c r="F613" s="23"/>
      <c r="G613" s="23"/>
      <c r="H613" s="23"/>
      <c r="I613" s="24"/>
      <c r="J613" s="25">
        <f t="shared" ref="J613:W613" si="101">SUBTOTAL(9,J588:J612)</f>
        <v>24857613136</v>
      </c>
      <c r="K613" s="26">
        <f t="shared" si="101"/>
        <v>24857613136</v>
      </c>
      <c r="L613" s="26">
        <f t="shared" si="101"/>
        <v>-7321780649</v>
      </c>
      <c r="M613" s="26">
        <f t="shared" si="101"/>
        <v>0</v>
      </c>
      <c r="N613" s="26">
        <f t="shared" si="101"/>
        <v>17535832487</v>
      </c>
      <c r="O613" s="26">
        <f t="shared" si="101"/>
        <v>0</v>
      </c>
      <c r="P613" s="26">
        <f t="shared" si="101"/>
        <v>4705660810.2299995</v>
      </c>
      <c r="Q613" s="26">
        <f t="shared" si="101"/>
        <v>0</v>
      </c>
      <c r="R613" s="26">
        <f t="shared" si="101"/>
        <v>404923256.06000006</v>
      </c>
      <c r="S613" s="26">
        <f t="shared" si="101"/>
        <v>404923256.06000006</v>
      </c>
      <c r="T613" s="26">
        <f t="shared" si="101"/>
        <v>2479378472.71</v>
      </c>
      <c r="U613" s="26">
        <f t="shared" si="101"/>
        <v>19747029069.709999</v>
      </c>
      <c r="V613" s="26">
        <f t="shared" si="101"/>
        <v>0</v>
      </c>
      <c r="W613" s="26">
        <f t="shared" si="101"/>
        <v>12425248420.709999</v>
      </c>
      <c r="X613" s="27">
        <f t="shared" si="98"/>
        <v>2.309119092921226E-2</v>
      </c>
      <c r="Y613" s="27">
        <f t="shared" si="99"/>
        <v>0.26834544717044317</v>
      </c>
      <c r="Z613" s="28">
        <f t="shared" si="100"/>
        <v>0.29143663809965542</v>
      </c>
    </row>
    <row r="614" spans="1:26" outlineLevel="2" x14ac:dyDescent="0.25">
      <c r="A614" s="22"/>
      <c r="B614" s="23" t="s">
        <v>272</v>
      </c>
      <c r="C614" s="23"/>
      <c r="D614" s="23"/>
      <c r="E614" s="23"/>
      <c r="F614" s="23"/>
      <c r="G614" s="23"/>
      <c r="H614" s="23"/>
      <c r="I614" s="24"/>
      <c r="J614" s="25">
        <f t="shared" ref="J614:W614" si="102">SUBTOTAL(9,J573:J612)</f>
        <v>357175337573</v>
      </c>
      <c r="K614" s="26">
        <f t="shared" si="102"/>
        <v>357175337573</v>
      </c>
      <c r="L614" s="26">
        <f t="shared" si="102"/>
        <v>-7321780649</v>
      </c>
      <c r="M614" s="26">
        <f t="shared" si="102"/>
        <v>0</v>
      </c>
      <c r="N614" s="26">
        <f t="shared" si="102"/>
        <v>349853556924</v>
      </c>
      <c r="O614" s="26">
        <f t="shared" si="102"/>
        <v>0</v>
      </c>
      <c r="P614" s="26">
        <f t="shared" si="102"/>
        <v>57063208153.87001</v>
      </c>
      <c r="Q614" s="26">
        <f t="shared" si="102"/>
        <v>0</v>
      </c>
      <c r="R614" s="26">
        <f t="shared" si="102"/>
        <v>40552580538.899994</v>
      </c>
      <c r="S614" s="26">
        <f t="shared" si="102"/>
        <v>40552580538.899994</v>
      </c>
      <c r="T614" s="26">
        <f t="shared" si="102"/>
        <v>242291898283.23001</v>
      </c>
      <c r="U614" s="26">
        <f t="shared" si="102"/>
        <v>259559548880.23001</v>
      </c>
      <c r="V614" s="26">
        <f t="shared" si="102"/>
        <v>0</v>
      </c>
      <c r="W614" s="26">
        <f t="shared" si="102"/>
        <v>252237768231.23001</v>
      </c>
      <c r="X614" s="27">
        <f t="shared" si="98"/>
        <v>0.11591301484955141</v>
      </c>
      <c r="Y614" s="27">
        <f t="shared" si="99"/>
        <v>0.16310598255905703</v>
      </c>
      <c r="Z614" s="28">
        <f t="shared" si="100"/>
        <v>0.27901899740860847</v>
      </c>
    </row>
    <row r="615" spans="1:26" outlineLevel="4" x14ac:dyDescent="0.25">
      <c r="A615" s="15" t="s">
        <v>380</v>
      </c>
      <c r="B615" s="16" t="s">
        <v>273</v>
      </c>
      <c r="C615" s="16" t="s">
        <v>36</v>
      </c>
      <c r="D615" s="16" t="s">
        <v>37</v>
      </c>
      <c r="E615" s="16"/>
      <c r="F615" s="16">
        <v>280</v>
      </c>
      <c r="G615" s="16">
        <v>1111</v>
      </c>
      <c r="H615" s="16">
        <v>3420</v>
      </c>
      <c r="I615" s="17" t="s">
        <v>39</v>
      </c>
      <c r="J615" s="18">
        <v>80697328774</v>
      </c>
      <c r="K615" s="19">
        <v>80697328774</v>
      </c>
      <c r="L615" s="19">
        <v>0</v>
      </c>
      <c r="M615" s="19">
        <v>0</v>
      </c>
      <c r="N615" s="19">
        <v>80697328774</v>
      </c>
      <c r="O615" s="19">
        <v>0</v>
      </c>
      <c r="P615" s="19">
        <v>0</v>
      </c>
      <c r="Q615" s="19">
        <v>0</v>
      </c>
      <c r="R615" s="19">
        <v>6261047906.4099998</v>
      </c>
      <c r="S615" s="19">
        <v>6261047906.4099998</v>
      </c>
      <c r="T615" s="19">
        <v>74436280867.589996</v>
      </c>
      <c r="U615" s="19">
        <v>74436280867.589996</v>
      </c>
      <c r="V615" s="19">
        <v>0</v>
      </c>
      <c r="W615" s="19">
        <v>74436280867.589996</v>
      </c>
      <c r="X615" s="20">
        <f t="shared" si="98"/>
        <v>7.7586804935571255E-2</v>
      </c>
      <c r="Y615" s="20">
        <f t="shared" si="99"/>
        <v>0</v>
      </c>
      <c r="Z615" s="21">
        <f t="shared" si="100"/>
        <v>7.7586804935571255E-2</v>
      </c>
    </row>
    <row r="616" spans="1:26" outlineLevel="4" x14ac:dyDescent="0.25">
      <c r="A616" s="15" t="s">
        <v>380</v>
      </c>
      <c r="B616" s="16" t="s">
        <v>273</v>
      </c>
      <c r="C616" s="16" t="s">
        <v>36</v>
      </c>
      <c r="D616" s="16" t="s">
        <v>40</v>
      </c>
      <c r="E616" s="16"/>
      <c r="F616" s="16">
        <v>280</v>
      </c>
      <c r="G616" s="16">
        <v>1111</v>
      </c>
      <c r="H616" s="16">
        <v>3420</v>
      </c>
      <c r="I616" s="17" t="s">
        <v>41</v>
      </c>
      <c r="J616" s="18">
        <v>2108949361</v>
      </c>
      <c r="K616" s="19">
        <v>2108949361</v>
      </c>
      <c r="L616" s="19">
        <v>0</v>
      </c>
      <c r="M616" s="19">
        <v>0</v>
      </c>
      <c r="N616" s="19">
        <v>2108949361</v>
      </c>
      <c r="O616" s="19">
        <v>0</v>
      </c>
      <c r="P616" s="19">
        <v>0</v>
      </c>
      <c r="Q616" s="19">
        <v>0</v>
      </c>
      <c r="R616" s="19">
        <v>134285682.03</v>
      </c>
      <c r="S616" s="19">
        <v>134285682.03</v>
      </c>
      <c r="T616" s="19">
        <v>1974663678.97</v>
      </c>
      <c r="U616" s="19">
        <v>1974663678.97</v>
      </c>
      <c r="V616" s="19">
        <v>0</v>
      </c>
      <c r="W616" s="19">
        <v>1974663678.97</v>
      </c>
      <c r="X616" s="20">
        <f t="shared" si="98"/>
        <v>6.3674208832745896E-2</v>
      </c>
      <c r="Y616" s="20">
        <f t="shared" si="99"/>
        <v>0</v>
      </c>
      <c r="Z616" s="21">
        <f t="shared" si="100"/>
        <v>6.3674208832745896E-2</v>
      </c>
    </row>
    <row r="617" spans="1:26" outlineLevel="4" x14ac:dyDescent="0.25">
      <c r="A617" s="15" t="s">
        <v>380</v>
      </c>
      <c r="B617" s="16" t="s">
        <v>273</v>
      </c>
      <c r="C617" s="16" t="s">
        <v>36</v>
      </c>
      <c r="D617" s="16" t="s">
        <v>381</v>
      </c>
      <c r="E617" s="16"/>
      <c r="F617" s="16">
        <v>280</v>
      </c>
      <c r="G617" s="16">
        <v>1111</v>
      </c>
      <c r="H617" s="16">
        <v>3420</v>
      </c>
      <c r="I617" s="17" t="s">
        <v>382</v>
      </c>
      <c r="J617" s="18">
        <v>65461433</v>
      </c>
      <c r="K617" s="19">
        <v>65461433</v>
      </c>
      <c r="L617" s="19">
        <v>0</v>
      </c>
      <c r="M617" s="19">
        <v>0</v>
      </c>
      <c r="N617" s="19">
        <v>65461433</v>
      </c>
      <c r="O617" s="19">
        <v>0</v>
      </c>
      <c r="P617" s="19">
        <v>0</v>
      </c>
      <c r="Q617" s="19">
        <v>0</v>
      </c>
      <c r="R617" s="19">
        <v>4885274.9400000004</v>
      </c>
      <c r="S617" s="19">
        <v>4885274.9400000004</v>
      </c>
      <c r="T617" s="19">
        <v>60576158.060000002</v>
      </c>
      <c r="U617" s="19">
        <v>60576158.060000002</v>
      </c>
      <c r="V617" s="19">
        <v>0</v>
      </c>
      <c r="W617" s="19">
        <v>60576158.060000002</v>
      </c>
      <c r="X617" s="20">
        <f t="shared" si="98"/>
        <v>7.4628292050985201E-2</v>
      </c>
      <c r="Y617" s="20">
        <f t="shared" si="99"/>
        <v>0</v>
      </c>
      <c r="Z617" s="21">
        <f t="shared" si="100"/>
        <v>7.4628292050985201E-2</v>
      </c>
    </row>
    <row r="618" spans="1:26" outlineLevel="4" x14ac:dyDescent="0.25">
      <c r="A618" s="15" t="s">
        <v>380</v>
      </c>
      <c r="B618" s="16" t="s">
        <v>273</v>
      </c>
      <c r="C618" s="16" t="s">
        <v>36</v>
      </c>
      <c r="D618" s="16" t="s">
        <v>46</v>
      </c>
      <c r="E618" s="16"/>
      <c r="F618" s="16">
        <v>280</v>
      </c>
      <c r="G618" s="16">
        <v>1111</v>
      </c>
      <c r="H618" s="16">
        <v>3420</v>
      </c>
      <c r="I618" s="17" t="s">
        <v>47</v>
      </c>
      <c r="J618" s="18">
        <v>20799910892</v>
      </c>
      <c r="K618" s="19">
        <v>20799910892</v>
      </c>
      <c r="L618" s="19">
        <v>0</v>
      </c>
      <c r="M618" s="19">
        <v>0</v>
      </c>
      <c r="N618" s="19">
        <v>20799910892</v>
      </c>
      <c r="O618" s="19">
        <v>0</v>
      </c>
      <c r="P618" s="19">
        <v>0</v>
      </c>
      <c r="Q618" s="19">
        <v>0</v>
      </c>
      <c r="R618" s="19">
        <v>1681979245.6099999</v>
      </c>
      <c r="S618" s="19">
        <v>1681979245.6099999</v>
      </c>
      <c r="T618" s="19">
        <v>19117931646.389999</v>
      </c>
      <c r="U618" s="19">
        <v>19117931646.389999</v>
      </c>
      <c r="V618" s="19">
        <v>0</v>
      </c>
      <c r="W618" s="19">
        <v>19117931646.389999</v>
      </c>
      <c r="X618" s="20">
        <f t="shared" si="98"/>
        <v>8.0864733235800443E-2</v>
      </c>
      <c r="Y618" s="20">
        <f t="shared" si="99"/>
        <v>0</v>
      </c>
      <c r="Z618" s="21">
        <f t="shared" si="100"/>
        <v>8.0864733235800443E-2</v>
      </c>
    </row>
    <row r="619" spans="1:26" ht="30" outlineLevel="4" x14ac:dyDescent="0.25">
      <c r="A619" s="15" t="s">
        <v>380</v>
      </c>
      <c r="B619" s="16" t="s">
        <v>273</v>
      </c>
      <c r="C619" s="16" t="s">
        <v>36</v>
      </c>
      <c r="D619" s="16" t="s">
        <v>48</v>
      </c>
      <c r="E619" s="16"/>
      <c r="F619" s="16">
        <v>280</v>
      </c>
      <c r="G619" s="16">
        <v>1111</v>
      </c>
      <c r="H619" s="16">
        <v>3420</v>
      </c>
      <c r="I619" s="17" t="s">
        <v>49</v>
      </c>
      <c r="J619" s="18">
        <v>3761321529</v>
      </c>
      <c r="K619" s="19">
        <v>3761321529</v>
      </c>
      <c r="L619" s="19">
        <v>0</v>
      </c>
      <c r="M619" s="19">
        <v>0</v>
      </c>
      <c r="N619" s="19">
        <v>3761321529</v>
      </c>
      <c r="O619" s="19">
        <v>0</v>
      </c>
      <c r="P619" s="19">
        <v>0</v>
      </c>
      <c r="Q619" s="19">
        <v>0</v>
      </c>
      <c r="R619" s="19">
        <v>282266318.75</v>
      </c>
      <c r="S619" s="19">
        <v>282266318.75</v>
      </c>
      <c r="T619" s="19">
        <v>3479055210.25</v>
      </c>
      <c r="U619" s="19">
        <v>3479055210.25</v>
      </c>
      <c r="V619" s="19">
        <v>0</v>
      </c>
      <c r="W619" s="19">
        <v>3479055210.25</v>
      </c>
      <c r="X619" s="20">
        <f t="shared" si="98"/>
        <v>7.504445354477432E-2</v>
      </c>
      <c r="Y619" s="20">
        <f t="shared" si="99"/>
        <v>0</v>
      </c>
      <c r="Z619" s="21">
        <f t="shared" si="100"/>
        <v>7.504445354477432E-2</v>
      </c>
    </row>
    <row r="620" spans="1:26" outlineLevel="4" x14ac:dyDescent="0.25">
      <c r="A620" s="15" t="s">
        <v>380</v>
      </c>
      <c r="B620" s="16" t="s">
        <v>273</v>
      </c>
      <c r="C620" s="16" t="s">
        <v>36</v>
      </c>
      <c r="D620" s="16" t="s">
        <v>50</v>
      </c>
      <c r="E620" s="16"/>
      <c r="F620" s="16">
        <v>280</v>
      </c>
      <c r="G620" s="16">
        <v>1111</v>
      </c>
      <c r="H620" s="16">
        <v>3420</v>
      </c>
      <c r="I620" s="17" t="s">
        <v>51</v>
      </c>
      <c r="J620" s="18">
        <v>13357725727</v>
      </c>
      <c r="K620" s="19">
        <v>13357725727</v>
      </c>
      <c r="L620" s="19">
        <v>0</v>
      </c>
      <c r="M620" s="19">
        <v>0</v>
      </c>
      <c r="N620" s="19">
        <v>13357725727</v>
      </c>
      <c r="O620" s="19">
        <v>0</v>
      </c>
      <c r="P620" s="19">
        <v>0</v>
      </c>
      <c r="Q620" s="19">
        <v>0</v>
      </c>
      <c r="R620" s="19">
        <v>8231446.1699999999</v>
      </c>
      <c r="S620" s="19">
        <v>8231446.1699999999</v>
      </c>
      <c r="T620" s="19">
        <v>13349494280.83</v>
      </c>
      <c r="U620" s="19">
        <v>13349494280.83</v>
      </c>
      <c r="V620" s="19">
        <v>0</v>
      </c>
      <c r="W620" s="19">
        <v>13349494280.83</v>
      </c>
      <c r="X620" s="20">
        <f t="shared" si="98"/>
        <v>6.162311113606533E-4</v>
      </c>
      <c r="Y620" s="20">
        <f t="shared" si="99"/>
        <v>0</v>
      </c>
      <c r="Z620" s="21">
        <f t="shared" si="100"/>
        <v>6.162311113606533E-4</v>
      </c>
    </row>
    <row r="621" spans="1:26" outlineLevel="4" x14ac:dyDescent="0.25">
      <c r="A621" s="15" t="s">
        <v>380</v>
      </c>
      <c r="B621" s="16" t="s">
        <v>273</v>
      </c>
      <c r="C621" s="16" t="s">
        <v>36</v>
      </c>
      <c r="D621" s="16" t="s">
        <v>52</v>
      </c>
      <c r="E621" s="16"/>
      <c r="F621" s="16">
        <v>280</v>
      </c>
      <c r="G621" s="16">
        <v>1111</v>
      </c>
      <c r="H621" s="16">
        <v>3420</v>
      </c>
      <c r="I621" s="17" t="s">
        <v>53</v>
      </c>
      <c r="J621" s="18">
        <v>11967556042</v>
      </c>
      <c r="K621" s="19">
        <v>11967556042</v>
      </c>
      <c r="L621" s="19">
        <v>0</v>
      </c>
      <c r="M621" s="19">
        <v>0</v>
      </c>
      <c r="N621" s="19">
        <v>11967556042</v>
      </c>
      <c r="O621" s="19">
        <v>0</v>
      </c>
      <c r="P621" s="19">
        <v>42428580.380000003</v>
      </c>
      <c r="Q621" s="19">
        <v>0</v>
      </c>
      <c r="R621" s="19">
        <v>11214627365.639999</v>
      </c>
      <c r="S621" s="19">
        <v>11214627365.639999</v>
      </c>
      <c r="T621" s="19">
        <v>710500095.98000002</v>
      </c>
      <c r="U621" s="19">
        <v>710500095.98000002</v>
      </c>
      <c r="V621" s="19">
        <v>0</v>
      </c>
      <c r="W621" s="19">
        <v>710500095.98000145</v>
      </c>
      <c r="X621" s="20">
        <f t="shared" si="98"/>
        <v>0.93708584495300407</v>
      </c>
      <c r="Y621" s="20">
        <f t="shared" si="99"/>
        <v>3.5453003295825305E-3</v>
      </c>
      <c r="Z621" s="21">
        <f t="shared" si="100"/>
        <v>0.94063114528258662</v>
      </c>
    </row>
    <row r="622" spans="1:26" outlineLevel="4" x14ac:dyDescent="0.25">
      <c r="A622" s="15" t="s">
        <v>380</v>
      </c>
      <c r="B622" s="16" t="s">
        <v>273</v>
      </c>
      <c r="C622" s="16" t="s">
        <v>36</v>
      </c>
      <c r="D622" s="16" t="s">
        <v>54</v>
      </c>
      <c r="E622" s="16"/>
      <c r="F622" s="16">
        <v>280</v>
      </c>
      <c r="G622" s="16">
        <v>1111</v>
      </c>
      <c r="H622" s="16">
        <v>3420</v>
      </c>
      <c r="I622" s="17" t="s">
        <v>55</v>
      </c>
      <c r="J622" s="18">
        <v>33937080949</v>
      </c>
      <c r="K622" s="19">
        <v>33937080949</v>
      </c>
      <c r="L622" s="19">
        <v>0</v>
      </c>
      <c r="M622" s="19">
        <v>0</v>
      </c>
      <c r="N622" s="19">
        <v>33937080949</v>
      </c>
      <c r="O622" s="19">
        <v>0</v>
      </c>
      <c r="P622" s="19">
        <v>0</v>
      </c>
      <c r="Q622" s="19">
        <v>0</v>
      </c>
      <c r="R622" s="19">
        <v>2585065163.9499998</v>
      </c>
      <c r="S622" s="19">
        <v>2585065163.9499998</v>
      </c>
      <c r="T622" s="19">
        <v>31352015785.049999</v>
      </c>
      <c r="U622" s="19">
        <v>31352015785.049999</v>
      </c>
      <c r="V622" s="19">
        <v>0</v>
      </c>
      <c r="W622" s="19">
        <v>31352015785.049999</v>
      </c>
      <c r="X622" s="20">
        <f t="shared" si="98"/>
        <v>7.6172289768668869E-2</v>
      </c>
      <c r="Y622" s="20">
        <f t="shared" si="99"/>
        <v>0</v>
      </c>
      <c r="Z622" s="21">
        <f t="shared" si="100"/>
        <v>7.6172289768668869E-2</v>
      </c>
    </row>
    <row r="623" spans="1:26" ht="30" outlineLevel="4" x14ac:dyDescent="0.25">
      <c r="A623" s="15" t="s">
        <v>380</v>
      </c>
      <c r="B623" s="16" t="s">
        <v>273</v>
      </c>
      <c r="C623" s="16" t="s">
        <v>36</v>
      </c>
      <c r="D623" s="16" t="s">
        <v>56</v>
      </c>
      <c r="E623" s="16" t="s">
        <v>57</v>
      </c>
      <c r="F623" s="16">
        <v>280</v>
      </c>
      <c r="G623" s="16">
        <v>1112</v>
      </c>
      <c r="H623" s="16">
        <v>3420</v>
      </c>
      <c r="I623" s="17" t="s">
        <v>58</v>
      </c>
      <c r="J623" s="18">
        <v>14740584550</v>
      </c>
      <c r="K623" s="19">
        <v>14740584550</v>
      </c>
      <c r="L623" s="19">
        <v>0</v>
      </c>
      <c r="M623" s="19">
        <v>0</v>
      </c>
      <c r="N623" s="19">
        <v>14740584550</v>
      </c>
      <c r="O623" s="19">
        <v>0</v>
      </c>
      <c r="P623" s="19">
        <v>13679003019</v>
      </c>
      <c r="Q623" s="19">
        <v>0</v>
      </c>
      <c r="R623" s="19">
        <v>1061581531</v>
      </c>
      <c r="S623" s="19">
        <v>1061581531</v>
      </c>
      <c r="T623" s="19">
        <v>0</v>
      </c>
      <c r="U623" s="19">
        <v>0</v>
      </c>
      <c r="V623" s="19">
        <v>0</v>
      </c>
      <c r="W623" s="19">
        <v>0</v>
      </c>
      <c r="X623" s="20">
        <f t="shared" si="98"/>
        <v>7.2017600618151878E-2</v>
      </c>
      <c r="Y623" s="20">
        <f t="shared" si="99"/>
        <v>0.92798239938184812</v>
      </c>
      <c r="Z623" s="21">
        <f t="shared" si="100"/>
        <v>1</v>
      </c>
    </row>
    <row r="624" spans="1:26" ht="30" outlineLevel="4" x14ac:dyDescent="0.25">
      <c r="A624" s="15" t="s">
        <v>380</v>
      </c>
      <c r="B624" s="16" t="s">
        <v>273</v>
      </c>
      <c r="C624" s="16" t="s">
        <v>36</v>
      </c>
      <c r="D624" s="16" t="s">
        <v>59</v>
      </c>
      <c r="E624" s="16" t="s">
        <v>57</v>
      </c>
      <c r="F624" s="16">
        <v>280</v>
      </c>
      <c r="G624" s="16">
        <v>1112</v>
      </c>
      <c r="H624" s="16">
        <v>3420</v>
      </c>
      <c r="I624" s="17" t="s">
        <v>60</v>
      </c>
      <c r="J624" s="18">
        <v>796788354</v>
      </c>
      <c r="K624" s="19">
        <v>796788354</v>
      </c>
      <c r="L624" s="19">
        <v>0</v>
      </c>
      <c r="M624" s="19">
        <v>0</v>
      </c>
      <c r="N624" s="19">
        <v>796788354</v>
      </c>
      <c r="O624" s="19">
        <v>0</v>
      </c>
      <c r="P624" s="19">
        <v>739411288</v>
      </c>
      <c r="Q624" s="19">
        <v>0</v>
      </c>
      <c r="R624" s="19">
        <v>57377066</v>
      </c>
      <c r="S624" s="19">
        <v>57377066</v>
      </c>
      <c r="T624" s="19">
        <v>0</v>
      </c>
      <c r="U624" s="19">
        <v>0</v>
      </c>
      <c r="V624" s="19">
        <v>0</v>
      </c>
      <c r="W624" s="19">
        <v>0</v>
      </c>
      <c r="X624" s="20">
        <f t="shared" si="98"/>
        <v>7.201042248165189E-2</v>
      </c>
      <c r="Y624" s="20">
        <f t="shared" si="99"/>
        <v>0.9279895775183481</v>
      </c>
      <c r="Z624" s="21">
        <f t="shared" si="100"/>
        <v>1</v>
      </c>
    </row>
    <row r="625" spans="1:26" ht="120" outlineLevel="4" x14ac:dyDescent="0.25">
      <c r="A625" s="15" t="s">
        <v>380</v>
      </c>
      <c r="B625" s="16" t="s">
        <v>273</v>
      </c>
      <c r="C625" s="16" t="s">
        <v>36</v>
      </c>
      <c r="D625" s="16" t="s">
        <v>61</v>
      </c>
      <c r="E625" s="16" t="s">
        <v>57</v>
      </c>
      <c r="F625" s="16">
        <v>280</v>
      </c>
      <c r="G625" s="16">
        <v>1112</v>
      </c>
      <c r="H625" s="16">
        <v>3420</v>
      </c>
      <c r="I625" s="17" t="s">
        <v>62</v>
      </c>
      <c r="J625" s="18">
        <v>664312939</v>
      </c>
      <c r="K625" s="19">
        <v>664312939</v>
      </c>
      <c r="L625" s="19">
        <v>0</v>
      </c>
      <c r="M625" s="19">
        <v>0</v>
      </c>
      <c r="N625" s="19">
        <v>664312939</v>
      </c>
      <c r="O625" s="19">
        <v>0</v>
      </c>
      <c r="P625" s="19">
        <v>620291533</v>
      </c>
      <c r="Q625" s="19">
        <v>0</v>
      </c>
      <c r="R625" s="19">
        <v>44021406</v>
      </c>
      <c r="S625" s="19">
        <v>44021406</v>
      </c>
      <c r="T625" s="19">
        <v>0</v>
      </c>
      <c r="U625" s="19">
        <v>0</v>
      </c>
      <c r="V625" s="19">
        <v>0</v>
      </c>
      <c r="W625" s="19">
        <v>0</v>
      </c>
      <c r="X625" s="20">
        <f t="shared" si="98"/>
        <v>6.6266067414351537E-2</v>
      </c>
      <c r="Y625" s="20">
        <f t="shared" si="99"/>
        <v>0.93373393258564852</v>
      </c>
      <c r="Z625" s="21">
        <f t="shared" si="100"/>
        <v>1</v>
      </c>
    </row>
    <row r="626" spans="1:26" ht="30" outlineLevel="4" x14ac:dyDescent="0.25">
      <c r="A626" s="15" t="s">
        <v>380</v>
      </c>
      <c r="B626" s="16" t="s">
        <v>273</v>
      </c>
      <c r="C626" s="16" t="s">
        <v>36</v>
      </c>
      <c r="D626" s="16" t="s">
        <v>63</v>
      </c>
      <c r="E626" s="16" t="s">
        <v>57</v>
      </c>
      <c r="F626" s="16">
        <v>280</v>
      </c>
      <c r="G626" s="16">
        <v>1112</v>
      </c>
      <c r="H626" s="16">
        <v>3420</v>
      </c>
      <c r="I626" s="17" t="s">
        <v>58</v>
      </c>
      <c r="J626" s="19">
        <v>2390365062</v>
      </c>
      <c r="K626" s="19">
        <v>2390365062</v>
      </c>
      <c r="L626" s="19">
        <v>0</v>
      </c>
      <c r="M626" s="19">
        <v>0</v>
      </c>
      <c r="N626" s="19">
        <v>2390365062</v>
      </c>
      <c r="O626" s="19">
        <v>0</v>
      </c>
      <c r="P626" s="19">
        <v>2046102439</v>
      </c>
      <c r="Q626" s="19">
        <v>0</v>
      </c>
      <c r="R626" s="19">
        <v>344262623</v>
      </c>
      <c r="S626" s="19">
        <v>344262623</v>
      </c>
      <c r="T626" s="19">
        <v>0</v>
      </c>
      <c r="U626" s="19">
        <v>0</v>
      </c>
      <c r="V626" s="19">
        <v>0</v>
      </c>
      <c r="W626" s="19">
        <v>0</v>
      </c>
      <c r="X626" s="20">
        <f t="shared" si="98"/>
        <v>0.14402093992787784</v>
      </c>
      <c r="Y626" s="20">
        <f t="shared" si="99"/>
        <v>0.8559790600721221</v>
      </c>
      <c r="Z626" s="21">
        <f t="shared" si="100"/>
        <v>1</v>
      </c>
    </row>
    <row r="627" spans="1:26" ht="30" outlineLevel="4" x14ac:dyDescent="0.25">
      <c r="A627" s="15" t="s">
        <v>380</v>
      </c>
      <c r="B627" s="16" t="s">
        <v>273</v>
      </c>
      <c r="C627" s="16" t="s">
        <v>36</v>
      </c>
      <c r="D627" s="16" t="s">
        <v>64</v>
      </c>
      <c r="E627" s="16" t="s">
        <v>57</v>
      </c>
      <c r="F627" s="16">
        <v>280</v>
      </c>
      <c r="G627" s="16">
        <v>1112</v>
      </c>
      <c r="H627" s="16">
        <v>3420</v>
      </c>
      <c r="I627" s="17" t="s">
        <v>58</v>
      </c>
      <c r="J627" s="18">
        <v>4780730125</v>
      </c>
      <c r="K627" s="19">
        <v>4780730125</v>
      </c>
      <c r="L627" s="19">
        <v>0</v>
      </c>
      <c r="M627" s="19">
        <v>0</v>
      </c>
      <c r="N627" s="19">
        <v>4780730125</v>
      </c>
      <c r="O627" s="19">
        <v>0</v>
      </c>
      <c r="P627" s="19">
        <v>4608598894</v>
      </c>
      <c r="Q627" s="19">
        <v>0</v>
      </c>
      <c r="R627" s="19">
        <v>172131231</v>
      </c>
      <c r="S627" s="19">
        <v>172131231</v>
      </c>
      <c r="T627" s="19">
        <v>0</v>
      </c>
      <c r="U627" s="19">
        <v>0</v>
      </c>
      <c r="V627" s="19">
        <v>0</v>
      </c>
      <c r="W627" s="19">
        <v>0</v>
      </c>
      <c r="X627" s="20">
        <f t="shared" si="98"/>
        <v>3.6005218136005955E-2</v>
      </c>
      <c r="Y627" s="20">
        <f t="shared" si="99"/>
        <v>0.96399478186399401</v>
      </c>
      <c r="Z627" s="21">
        <f t="shared" si="100"/>
        <v>1</v>
      </c>
    </row>
    <row r="628" spans="1:26" ht="45" outlineLevel="4" x14ac:dyDescent="0.25">
      <c r="A628" s="15" t="s">
        <v>380</v>
      </c>
      <c r="B628" s="16" t="s">
        <v>273</v>
      </c>
      <c r="C628" s="16" t="s">
        <v>36</v>
      </c>
      <c r="D628" s="16" t="s">
        <v>65</v>
      </c>
      <c r="E628" s="16" t="s">
        <v>57</v>
      </c>
      <c r="F628" s="16">
        <v>280</v>
      </c>
      <c r="G628" s="16">
        <v>1112</v>
      </c>
      <c r="H628" s="16">
        <v>3420</v>
      </c>
      <c r="I628" s="17" t="s">
        <v>66</v>
      </c>
      <c r="J628" s="18">
        <v>9902526143</v>
      </c>
      <c r="K628" s="19">
        <v>9902526143</v>
      </c>
      <c r="L628" s="19">
        <v>0</v>
      </c>
      <c r="M628" s="19">
        <v>0</v>
      </c>
      <c r="N628" s="19">
        <v>9902526143</v>
      </c>
      <c r="O628" s="19">
        <v>0</v>
      </c>
      <c r="P628" s="19">
        <v>9902526143</v>
      </c>
      <c r="Q628" s="19">
        <v>0</v>
      </c>
      <c r="R628" s="19">
        <v>0</v>
      </c>
      <c r="S628" s="19">
        <v>0</v>
      </c>
      <c r="T628" s="19">
        <v>0</v>
      </c>
      <c r="U628" s="19">
        <v>0</v>
      </c>
      <c r="V628" s="19">
        <v>0</v>
      </c>
      <c r="W628" s="19">
        <v>0</v>
      </c>
      <c r="X628" s="20">
        <f t="shared" si="98"/>
        <v>0</v>
      </c>
      <c r="Y628" s="20">
        <f t="shared" si="99"/>
        <v>1</v>
      </c>
      <c r="Z628" s="21">
        <f t="shared" si="100"/>
        <v>1</v>
      </c>
    </row>
    <row r="629" spans="1:26" outlineLevel="3" x14ac:dyDescent="0.25">
      <c r="A629" s="22"/>
      <c r="B629" s="23"/>
      <c r="C629" s="23" t="s">
        <v>67</v>
      </c>
      <c r="D629" s="23"/>
      <c r="E629" s="23"/>
      <c r="F629" s="23"/>
      <c r="G629" s="23"/>
      <c r="H629" s="23"/>
      <c r="I629" s="24"/>
      <c r="J629" s="25">
        <f t="shared" ref="J629:W629" si="103">SUBTOTAL(9,J615:J628)</f>
        <v>199970641880</v>
      </c>
      <c r="K629" s="26">
        <f t="shared" si="103"/>
        <v>199970641880</v>
      </c>
      <c r="L629" s="26">
        <f t="shared" si="103"/>
        <v>0</v>
      </c>
      <c r="M629" s="26">
        <f t="shared" si="103"/>
        <v>0</v>
      </c>
      <c r="N629" s="26">
        <f t="shared" si="103"/>
        <v>199970641880</v>
      </c>
      <c r="O629" s="26">
        <f t="shared" si="103"/>
        <v>0</v>
      </c>
      <c r="P629" s="26">
        <f t="shared" si="103"/>
        <v>31638361896.379997</v>
      </c>
      <c r="Q629" s="26">
        <f t="shared" si="103"/>
        <v>0</v>
      </c>
      <c r="R629" s="26">
        <f t="shared" si="103"/>
        <v>23851762260.5</v>
      </c>
      <c r="S629" s="26">
        <f t="shared" si="103"/>
        <v>23851762260.5</v>
      </c>
      <c r="T629" s="26">
        <f t="shared" si="103"/>
        <v>144480517723.12</v>
      </c>
      <c r="U629" s="26">
        <f t="shared" si="103"/>
        <v>144480517723.12</v>
      </c>
      <c r="V629" s="26">
        <f t="shared" si="103"/>
        <v>0</v>
      </c>
      <c r="W629" s="26">
        <f t="shared" si="103"/>
        <v>144480517723.12</v>
      </c>
      <c r="X629" s="27">
        <f t="shared" si="98"/>
        <v>0.11927631994507053</v>
      </c>
      <c r="Y629" s="27">
        <f t="shared" si="99"/>
        <v>0.15821503396166425</v>
      </c>
      <c r="Z629" s="28">
        <f t="shared" si="100"/>
        <v>0.27749135390673479</v>
      </c>
    </row>
    <row r="630" spans="1:26" ht="120" outlineLevel="4" x14ac:dyDescent="0.25">
      <c r="A630" s="15" t="s">
        <v>380</v>
      </c>
      <c r="B630" s="16" t="s">
        <v>273</v>
      </c>
      <c r="C630" s="16" t="s">
        <v>120</v>
      </c>
      <c r="D630" s="16" t="s">
        <v>121</v>
      </c>
      <c r="E630" s="16" t="s">
        <v>57</v>
      </c>
      <c r="F630" s="16" t="s">
        <v>38</v>
      </c>
      <c r="G630" s="16">
        <v>1310</v>
      </c>
      <c r="H630" s="16">
        <v>3420</v>
      </c>
      <c r="I630" s="17" t="s">
        <v>122</v>
      </c>
      <c r="J630" s="18">
        <v>181070913</v>
      </c>
      <c r="K630" s="19">
        <v>181070913</v>
      </c>
      <c r="L630" s="19">
        <v>0</v>
      </c>
      <c r="M630" s="19">
        <v>0</v>
      </c>
      <c r="N630" s="19">
        <v>181070913</v>
      </c>
      <c r="O630" s="19">
        <v>0</v>
      </c>
      <c r="P630" s="19">
        <v>169273074.28</v>
      </c>
      <c r="Q630" s="19">
        <v>0</v>
      </c>
      <c r="R630" s="19">
        <v>11797838.720000001</v>
      </c>
      <c r="S630" s="19">
        <v>11797838.720000001</v>
      </c>
      <c r="T630" s="19">
        <v>0</v>
      </c>
      <c r="U630" s="19">
        <v>0</v>
      </c>
      <c r="V630" s="19">
        <v>0</v>
      </c>
      <c r="W630" s="19">
        <v>-1.862645149230957E-9</v>
      </c>
      <c r="X630" s="20">
        <f t="shared" si="98"/>
        <v>6.5155902317673736E-2</v>
      </c>
      <c r="Y630" s="20">
        <f t="shared" si="99"/>
        <v>0.93484409768232624</v>
      </c>
      <c r="Z630" s="21">
        <f t="shared" si="100"/>
        <v>1</v>
      </c>
    </row>
    <row r="631" spans="1:26" ht="30" outlineLevel="4" x14ac:dyDescent="0.25">
      <c r="A631" s="15" t="s">
        <v>380</v>
      </c>
      <c r="B631" s="16" t="s">
        <v>273</v>
      </c>
      <c r="C631" s="16" t="s">
        <v>120</v>
      </c>
      <c r="D631" s="16" t="s">
        <v>121</v>
      </c>
      <c r="E631" s="16" t="s">
        <v>123</v>
      </c>
      <c r="F631" s="16" t="s">
        <v>38</v>
      </c>
      <c r="G631" s="16">
        <v>1310</v>
      </c>
      <c r="H631" s="16">
        <v>3420</v>
      </c>
      <c r="I631" s="17" t="s">
        <v>58</v>
      </c>
      <c r="J631" s="18">
        <v>403954611</v>
      </c>
      <c r="K631" s="19">
        <v>403954611</v>
      </c>
      <c r="L631" s="19">
        <v>0</v>
      </c>
      <c r="M631" s="19">
        <v>0</v>
      </c>
      <c r="N631" s="19">
        <v>403954611</v>
      </c>
      <c r="O631" s="19">
        <v>0</v>
      </c>
      <c r="P631" s="19">
        <v>375266076.66000003</v>
      </c>
      <c r="Q631" s="19">
        <v>0</v>
      </c>
      <c r="R631" s="19">
        <v>28688534.34</v>
      </c>
      <c r="S631" s="19">
        <v>28688534.34</v>
      </c>
      <c r="T631" s="19">
        <v>0</v>
      </c>
      <c r="U631" s="19">
        <v>0</v>
      </c>
      <c r="V631" s="19">
        <v>0</v>
      </c>
      <c r="W631" s="19">
        <v>-2.6077032089233398E-8</v>
      </c>
      <c r="X631" s="20">
        <f t="shared" si="98"/>
        <v>7.101920255095194E-2</v>
      </c>
      <c r="Y631" s="20">
        <f t="shared" si="99"/>
        <v>0.92898079744904816</v>
      </c>
      <c r="Z631" s="21">
        <f t="shared" si="100"/>
        <v>1</v>
      </c>
    </row>
    <row r="632" spans="1:26" ht="180" outlineLevel="4" x14ac:dyDescent="0.25">
      <c r="A632" s="15" t="s">
        <v>380</v>
      </c>
      <c r="B632" s="16" t="s">
        <v>273</v>
      </c>
      <c r="C632" s="16" t="s">
        <v>120</v>
      </c>
      <c r="D632" s="16" t="s">
        <v>121</v>
      </c>
      <c r="E632" s="16" t="s">
        <v>256</v>
      </c>
      <c r="F632" s="16" t="s">
        <v>38</v>
      </c>
      <c r="G632" s="16">
        <v>1310</v>
      </c>
      <c r="H632" s="16">
        <v>3420</v>
      </c>
      <c r="I632" s="17" t="s">
        <v>419</v>
      </c>
      <c r="J632" s="18">
        <v>0</v>
      </c>
      <c r="K632" s="19">
        <v>0</v>
      </c>
      <c r="L632" s="19">
        <v>4078340904</v>
      </c>
      <c r="M632" s="19"/>
      <c r="N632" s="19">
        <v>4078340904</v>
      </c>
      <c r="O632" s="19">
        <v>0</v>
      </c>
      <c r="P632" s="19">
        <v>0</v>
      </c>
      <c r="Q632" s="19">
        <v>0</v>
      </c>
      <c r="R632" s="19">
        <v>0</v>
      </c>
      <c r="S632" s="19">
        <v>0</v>
      </c>
      <c r="T632" s="19">
        <v>0</v>
      </c>
      <c r="U632" s="19">
        <v>0</v>
      </c>
      <c r="V632" s="19">
        <v>0</v>
      </c>
      <c r="W632" s="19">
        <v>4078340904</v>
      </c>
      <c r="X632" s="20">
        <f t="shared" si="98"/>
        <v>0</v>
      </c>
      <c r="Y632" s="20">
        <f t="shared" si="99"/>
        <v>0</v>
      </c>
      <c r="Z632" s="21">
        <f t="shared" si="100"/>
        <v>0</v>
      </c>
    </row>
    <row r="633" spans="1:26" ht="45" outlineLevel="4" x14ac:dyDescent="0.25">
      <c r="A633" s="15" t="s">
        <v>380</v>
      </c>
      <c r="B633" s="16" t="s">
        <v>273</v>
      </c>
      <c r="C633" s="16" t="s">
        <v>120</v>
      </c>
      <c r="D633" s="16" t="s">
        <v>121</v>
      </c>
      <c r="E633" s="16" t="s">
        <v>124</v>
      </c>
      <c r="F633" s="16" t="s">
        <v>38</v>
      </c>
      <c r="G633" s="16">
        <v>1310</v>
      </c>
      <c r="H633" s="16">
        <v>3420</v>
      </c>
      <c r="I633" s="17" t="s">
        <v>384</v>
      </c>
      <c r="J633" s="18">
        <v>2068527683</v>
      </c>
      <c r="K633" s="19">
        <v>2068527683</v>
      </c>
      <c r="L633" s="19">
        <v>0</v>
      </c>
      <c r="M633" s="19">
        <v>0</v>
      </c>
      <c r="N633" s="19">
        <v>2068527683</v>
      </c>
      <c r="O633" s="19">
        <v>0</v>
      </c>
      <c r="P633" s="19">
        <v>2068527683</v>
      </c>
      <c r="Q633" s="19">
        <v>0</v>
      </c>
      <c r="R633" s="19">
        <v>0</v>
      </c>
      <c r="S633" s="19">
        <v>0</v>
      </c>
      <c r="T633" s="19">
        <v>0</v>
      </c>
      <c r="U633" s="19">
        <v>0</v>
      </c>
      <c r="V633" s="19">
        <v>0</v>
      </c>
      <c r="W633" s="19">
        <v>0</v>
      </c>
      <c r="X633" s="20">
        <f t="shared" si="98"/>
        <v>0</v>
      </c>
      <c r="Y633" s="20">
        <f t="shared" si="99"/>
        <v>1</v>
      </c>
      <c r="Z633" s="21">
        <f t="shared" si="100"/>
        <v>1</v>
      </c>
    </row>
    <row r="634" spans="1:26" ht="150" outlineLevel="4" x14ac:dyDescent="0.25">
      <c r="A634" s="15" t="s">
        <v>380</v>
      </c>
      <c r="B634" s="16" t="s">
        <v>273</v>
      </c>
      <c r="C634" s="16" t="s">
        <v>120</v>
      </c>
      <c r="D634" s="16" t="s">
        <v>121</v>
      </c>
      <c r="E634" s="16" t="s">
        <v>260</v>
      </c>
      <c r="F634" s="16" t="s">
        <v>38</v>
      </c>
      <c r="G634" s="16">
        <v>1310</v>
      </c>
      <c r="H634" s="16">
        <v>3420</v>
      </c>
      <c r="I634" s="17" t="s">
        <v>420</v>
      </c>
      <c r="J634" s="18">
        <v>5322853208</v>
      </c>
      <c r="K634" s="19">
        <v>5322853208</v>
      </c>
      <c r="L634" s="19">
        <v>-5322853208</v>
      </c>
      <c r="M634" s="19"/>
      <c r="N634" s="19">
        <v>0</v>
      </c>
      <c r="O634" s="19">
        <v>0</v>
      </c>
      <c r="P634" s="19">
        <v>0</v>
      </c>
      <c r="Q634" s="19">
        <v>0</v>
      </c>
      <c r="R634" s="19">
        <v>0</v>
      </c>
      <c r="S634" s="19">
        <v>0</v>
      </c>
      <c r="T634" s="19">
        <v>0</v>
      </c>
      <c r="U634" s="19">
        <v>5322853208</v>
      </c>
      <c r="V634" s="19">
        <v>0</v>
      </c>
      <c r="W634" s="19">
        <v>0</v>
      </c>
      <c r="X634" s="20">
        <v>0</v>
      </c>
      <c r="Y634" s="20">
        <v>0</v>
      </c>
      <c r="Z634" s="21">
        <v>0</v>
      </c>
    </row>
    <row r="635" spans="1:26" ht="225" outlineLevel="4" x14ac:dyDescent="0.25">
      <c r="A635" s="15" t="s">
        <v>380</v>
      </c>
      <c r="B635" s="16" t="s">
        <v>273</v>
      </c>
      <c r="C635" s="16" t="s">
        <v>120</v>
      </c>
      <c r="D635" s="16" t="s">
        <v>121</v>
      </c>
      <c r="E635" s="16" t="s">
        <v>421</v>
      </c>
      <c r="F635" s="16" t="s">
        <v>38</v>
      </c>
      <c r="G635" s="16">
        <v>1310</v>
      </c>
      <c r="H635" s="16">
        <v>3420</v>
      </c>
      <c r="I635" s="17" t="s">
        <v>422</v>
      </c>
      <c r="J635" s="18">
        <v>62880716</v>
      </c>
      <c r="K635" s="19">
        <v>62880716</v>
      </c>
      <c r="L635" s="19">
        <v>0</v>
      </c>
      <c r="M635" s="19">
        <v>0</v>
      </c>
      <c r="N635" s="19">
        <v>62880716</v>
      </c>
      <c r="O635" s="19">
        <v>0</v>
      </c>
      <c r="P635" s="19">
        <v>15720180</v>
      </c>
      <c r="Q635" s="19">
        <v>0</v>
      </c>
      <c r="R635" s="19">
        <v>0</v>
      </c>
      <c r="S635" s="19">
        <v>0</v>
      </c>
      <c r="T635" s="19">
        <v>0</v>
      </c>
      <c r="U635" s="19">
        <v>47160536</v>
      </c>
      <c r="V635" s="19">
        <v>0</v>
      </c>
      <c r="W635" s="19">
        <v>47160536</v>
      </c>
      <c r="X635" s="20">
        <f t="shared" ref="X635:X667" si="104">R635/N635</f>
        <v>0</v>
      </c>
      <c r="Y635" s="20">
        <f t="shared" ref="Y635:Y667" si="105">(O635+P635+Q635)/N635</f>
        <v>0.25000001590312682</v>
      </c>
      <c r="Z635" s="21">
        <f t="shared" ref="Z635:Z667" si="106">X635+Y635</f>
        <v>0.25000001590312682</v>
      </c>
    </row>
    <row r="636" spans="1:26" ht="225" outlineLevel="4" x14ac:dyDescent="0.25">
      <c r="A636" s="15" t="s">
        <v>380</v>
      </c>
      <c r="B636" s="16" t="s">
        <v>273</v>
      </c>
      <c r="C636" s="16" t="s">
        <v>120</v>
      </c>
      <c r="D636" s="16" t="s">
        <v>121</v>
      </c>
      <c r="E636" s="16" t="s">
        <v>129</v>
      </c>
      <c r="F636" s="16" t="s">
        <v>38</v>
      </c>
      <c r="G636" s="16">
        <v>1310</v>
      </c>
      <c r="H636" s="16">
        <v>3420</v>
      </c>
      <c r="I636" s="17" t="s">
        <v>423</v>
      </c>
      <c r="J636" s="18">
        <v>14252962</v>
      </c>
      <c r="K636" s="19">
        <v>14252962</v>
      </c>
      <c r="L636" s="19">
        <v>0</v>
      </c>
      <c r="M636" s="19">
        <v>0</v>
      </c>
      <c r="N636" s="19">
        <v>14252962</v>
      </c>
      <c r="O636" s="19">
        <v>0</v>
      </c>
      <c r="P636" s="19">
        <v>0</v>
      </c>
      <c r="Q636" s="19">
        <v>0</v>
      </c>
      <c r="R636" s="19">
        <v>0</v>
      </c>
      <c r="S636" s="19">
        <v>0</v>
      </c>
      <c r="T636" s="19">
        <v>0</v>
      </c>
      <c r="U636" s="19">
        <v>14252962</v>
      </c>
      <c r="V636" s="19">
        <v>0</v>
      </c>
      <c r="W636" s="19">
        <v>14252962</v>
      </c>
      <c r="X636" s="20">
        <f t="shared" si="104"/>
        <v>0</v>
      </c>
      <c r="Y636" s="20">
        <f t="shared" si="105"/>
        <v>0</v>
      </c>
      <c r="Z636" s="21">
        <f t="shared" si="106"/>
        <v>0</v>
      </c>
    </row>
    <row r="637" spans="1:26" ht="45" outlineLevel="4" x14ac:dyDescent="0.25">
      <c r="A637" s="15" t="s">
        <v>380</v>
      </c>
      <c r="B637" s="16" t="s">
        <v>273</v>
      </c>
      <c r="C637" s="16" t="s">
        <v>120</v>
      </c>
      <c r="D637" s="16" t="s">
        <v>144</v>
      </c>
      <c r="E637" s="16"/>
      <c r="F637" s="16" t="s">
        <v>38</v>
      </c>
      <c r="G637" s="16">
        <v>1320</v>
      </c>
      <c r="H637" s="16">
        <v>3420</v>
      </c>
      <c r="I637" s="17" t="s">
        <v>145</v>
      </c>
      <c r="J637" s="18">
        <v>1502062943</v>
      </c>
      <c r="K637" s="19">
        <v>1502062943</v>
      </c>
      <c r="L637" s="19">
        <v>0</v>
      </c>
      <c r="M637" s="19">
        <v>0</v>
      </c>
      <c r="N637" s="19">
        <v>1502062943</v>
      </c>
      <c r="O637" s="19">
        <v>0</v>
      </c>
      <c r="P637" s="19">
        <v>0</v>
      </c>
      <c r="Q637" s="19">
        <v>0</v>
      </c>
      <c r="R637" s="19">
        <v>35807563.409999996</v>
      </c>
      <c r="S637" s="19">
        <v>35807563.409999996</v>
      </c>
      <c r="T637" s="19">
        <v>1466255379.5899999</v>
      </c>
      <c r="U637" s="19">
        <v>1466255379.5899999</v>
      </c>
      <c r="V637" s="19">
        <v>0</v>
      </c>
      <c r="W637" s="19">
        <v>1466255379.5899999</v>
      </c>
      <c r="X637" s="20">
        <f t="shared" si="104"/>
        <v>2.3838923379923896E-2</v>
      </c>
      <c r="Y637" s="20">
        <f t="shared" si="105"/>
        <v>0</v>
      </c>
      <c r="Z637" s="21">
        <f t="shared" si="106"/>
        <v>2.3838923379923896E-2</v>
      </c>
    </row>
    <row r="638" spans="1:26" ht="105" outlineLevel="4" x14ac:dyDescent="0.25">
      <c r="A638" s="15" t="s">
        <v>380</v>
      </c>
      <c r="B638" s="16" t="s">
        <v>273</v>
      </c>
      <c r="C638" s="16" t="s">
        <v>120</v>
      </c>
      <c r="D638" s="16" t="s">
        <v>264</v>
      </c>
      <c r="E638" s="16" t="s">
        <v>124</v>
      </c>
      <c r="F638" s="16" t="s">
        <v>38</v>
      </c>
      <c r="G638" s="16">
        <v>1320</v>
      </c>
      <c r="H638" s="16">
        <v>3420</v>
      </c>
      <c r="I638" s="17" t="s">
        <v>424</v>
      </c>
      <c r="J638" s="18">
        <v>6720620</v>
      </c>
      <c r="K638" s="19">
        <v>6720620</v>
      </c>
      <c r="L638" s="19">
        <v>0</v>
      </c>
      <c r="M638" s="19">
        <v>0</v>
      </c>
      <c r="N638" s="19">
        <v>6720620</v>
      </c>
      <c r="O638" s="19">
        <v>0</v>
      </c>
      <c r="P638" s="19">
        <v>1120104</v>
      </c>
      <c r="Q638" s="19">
        <v>0</v>
      </c>
      <c r="R638" s="19">
        <v>560052</v>
      </c>
      <c r="S638" s="19">
        <v>560052</v>
      </c>
      <c r="T638" s="19">
        <v>0</v>
      </c>
      <c r="U638" s="19">
        <v>5040464</v>
      </c>
      <c r="V638" s="19">
        <v>0</v>
      </c>
      <c r="W638" s="19">
        <v>5040464</v>
      </c>
      <c r="X638" s="20">
        <f t="shared" si="104"/>
        <v>8.3333382931931876E-2</v>
      </c>
      <c r="Y638" s="20">
        <f t="shared" si="105"/>
        <v>0.16666676586386375</v>
      </c>
      <c r="Z638" s="21">
        <f t="shared" si="106"/>
        <v>0.25000014879579563</v>
      </c>
    </row>
    <row r="639" spans="1:26" ht="150" outlineLevel="4" x14ac:dyDescent="0.25">
      <c r="A639" s="15" t="s">
        <v>380</v>
      </c>
      <c r="B639" s="16" t="s">
        <v>273</v>
      </c>
      <c r="C639" s="16" t="s">
        <v>120</v>
      </c>
      <c r="D639" s="16" t="s">
        <v>228</v>
      </c>
      <c r="E639" s="16" t="s">
        <v>57</v>
      </c>
      <c r="F639" s="16" t="s">
        <v>38</v>
      </c>
      <c r="G639" s="16">
        <v>1320</v>
      </c>
      <c r="H639" s="16">
        <v>3420</v>
      </c>
      <c r="I639" s="17" t="s">
        <v>425</v>
      </c>
      <c r="J639" s="18">
        <v>19116155</v>
      </c>
      <c r="K639" s="19">
        <v>19116155</v>
      </c>
      <c r="L639" s="19">
        <v>0</v>
      </c>
      <c r="M639" s="19">
        <v>0</v>
      </c>
      <c r="N639" s="19">
        <v>19116155</v>
      </c>
      <c r="O639" s="19">
        <v>0</v>
      </c>
      <c r="P639" s="19">
        <v>3186024</v>
      </c>
      <c r="Q639" s="19">
        <v>0</v>
      </c>
      <c r="R639" s="19">
        <v>1593012</v>
      </c>
      <c r="S639" s="19">
        <v>1593012</v>
      </c>
      <c r="T639" s="19">
        <v>0</v>
      </c>
      <c r="U639" s="19">
        <v>14337119</v>
      </c>
      <c r="V639" s="19">
        <v>0</v>
      </c>
      <c r="W639" s="19">
        <v>14337119</v>
      </c>
      <c r="X639" s="20">
        <f t="shared" si="104"/>
        <v>8.3333285380872882E-2</v>
      </c>
      <c r="Y639" s="20">
        <f t="shared" si="105"/>
        <v>0.16666657076174576</v>
      </c>
      <c r="Z639" s="21">
        <f t="shared" si="106"/>
        <v>0.24999985614261866</v>
      </c>
    </row>
    <row r="640" spans="1:26" ht="90" outlineLevel="4" x14ac:dyDescent="0.25">
      <c r="A640" s="15" t="s">
        <v>380</v>
      </c>
      <c r="B640" s="16" t="s">
        <v>273</v>
      </c>
      <c r="C640" s="16" t="s">
        <v>120</v>
      </c>
      <c r="D640" s="16" t="s">
        <v>228</v>
      </c>
      <c r="E640" s="16" t="s">
        <v>123</v>
      </c>
      <c r="F640" s="16" t="s">
        <v>38</v>
      </c>
      <c r="G640" s="16">
        <v>1320</v>
      </c>
      <c r="H640" s="16">
        <v>3420</v>
      </c>
      <c r="I640" s="17" t="s">
        <v>426</v>
      </c>
      <c r="J640" s="18">
        <v>82756295</v>
      </c>
      <c r="K640" s="19">
        <v>82756295</v>
      </c>
      <c r="L640" s="19">
        <v>0</v>
      </c>
      <c r="M640" s="19">
        <v>0</v>
      </c>
      <c r="N640" s="19">
        <v>82756295</v>
      </c>
      <c r="O640" s="19">
        <v>0</v>
      </c>
      <c r="P640" s="19">
        <v>13792717</v>
      </c>
      <c r="Q640" s="19">
        <v>0</v>
      </c>
      <c r="R640" s="19">
        <v>6896357</v>
      </c>
      <c r="S640" s="19">
        <v>6896357</v>
      </c>
      <c r="T640" s="19">
        <v>0</v>
      </c>
      <c r="U640" s="19">
        <v>62067221</v>
      </c>
      <c r="V640" s="19">
        <v>0</v>
      </c>
      <c r="W640" s="19">
        <v>62067221</v>
      </c>
      <c r="X640" s="20">
        <f t="shared" si="104"/>
        <v>8.3333322256633161E-2</v>
      </c>
      <c r="Y640" s="20">
        <f t="shared" si="105"/>
        <v>0.16666668076428506</v>
      </c>
      <c r="Z640" s="21">
        <f t="shared" si="106"/>
        <v>0.25000000302091824</v>
      </c>
    </row>
    <row r="641" spans="1:26" ht="90" outlineLevel="4" x14ac:dyDescent="0.25">
      <c r="A641" s="15" t="s">
        <v>380</v>
      </c>
      <c r="B641" s="16" t="s">
        <v>273</v>
      </c>
      <c r="C641" s="16" t="s">
        <v>120</v>
      </c>
      <c r="D641" s="16" t="s">
        <v>146</v>
      </c>
      <c r="E641" s="16" t="s">
        <v>57</v>
      </c>
      <c r="F641" s="16" t="s">
        <v>38</v>
      </c>
      <c r="G641" s="16">
        <v>1320</v>
      </c>
      <c r="H641" s="16">
        <v>3420</v>
      </c>
      <c r="I641" s="17" t="s">
        <v>427</v>
      </c>
      <c r="J641" s="18">
        <v>733150526</v>
      </c>
      <c r="K641" s="19">
        <v>733150526</v>
      </c>
      <c r="L641" s="19">
        <v>0</v>
      </c>
      <c r="M641" s="19">
        <v>0</v>
      </c>
      <c r="N641" s="19">
        <v>733150526</v>
      </c>
      <c r="O641" s="19">
        <v>0</v>
      </c>
      <c r="P641" s="19">
        <v>181072365</v>
      </c>
      <c r="Q641" s="19">
        <v>0</v>
      </c>
      <c r="R641" s="19">
        <v>0</v>
      </c>
      <c r="S641" s="19">
        <v>0</v>
      </c>
      <c r="T641" s="19">
        <v>0</v>
      </c>
      <c r="U641" s="19">
        <v>552078161</v>
      </c>
      <c r="V641" s="19">
        <v>0</v>
      </c>
      <c r="W641" s="19">
        <v>552078161</v>
      </c>
      <c r="X641" s="20">
        <f t="shared" si="104"/>
        <v>0</v>
      </c>
      <c r="Y641" s="20">
        <f t="shared" si="105"/>
        <v>0.24697842881995014</v>
      </c>
      <c r="Z641" s="21">
        <f t="shared" si="106"/>
        <v>0.24697842881995014</v>
      </c>
    </row>
    <row r="642" spans="1:26" ht="90" outlineLevel="4" x14ac:dyDescent="0.25">
      <c r="A642" s="15" t="s">
        <v>380</v>
      </c>
      <c r="B642" s="16" t="s">
        <v>273</v>
      </c>
      <c r="C642" s="16" t="s">
        <v>120</v>
      </c>
      <c r="D642" s="16" t="s">
        <v>146</v>
      </c>
      <c r="E642" s="16" t="s">
        <v>123</v>
      </c>
      <c r="F642" s="16" t="s">
        <v>38</v>
      </c>
      <c r="G642" s="16">
        <v>1320</v>
      </c>
      <c r="H642" s="16">
        <v>3420</v>
      </c>
      <c r="I642" s="17" t="s">
        <v>428</v>
      </c>
      <c r="J642" s="18">
        <v>1632644058</v>
      </c>
      <c r="K642" s="19">
        <v>1632644058</v>
      </c>
      <c r="L642" s="19">
        <v>0</v>
      </c>
      <c r="M642" s="19">
        <v>0</v>
      </c>
      <c r="N642" s="19">
        <v>1632644058</v>
      </c>
      <c r="O642" s="19">
        <v>0</v>
      </c>
      <c r="P642" s="19">
        <v>403227863</v>
      </c>
      <c r="Q642" s="19">
        <v>0</v>
      </c>
      <c r="R642" s="19">
        <v>0</v>
      </c>
      <c r="S642" s="19">
        <v>0</v>
      </c>
      <c r="T642" s="19">
        <v>0</v>
      </c>
      <c r="U642" s="19">
        <v>1229416195</v>
      </c>
      <c r="V642" s="19">
        <v>0</v>
      </c>
      <c r="W642" s="19">
        <v>1229416195</v>
      </c>
      <c r="X642" s="20">
        <f t="shared" si="104"/>
        <v>0</v>
      </c>
      <c r="Y642" s="20">
        <f t="shared" si="105"/>
        <v>0.24697842804386699</v>
      </c>
      <c r="Z642" s="21">
        <f t="shared" si="106"/>
        <v>0.24697842804386699</v>
      </c>
    </row>
    <row r="643" spans="1:26" ht="60" outlineLevel="4" x14ac:dyDescent="0.25">
      <c r="A643" s="15" t="s">
        <v>380</v>
      </c>
      <c r="B643" s="16" t="s">
        <v>273</v>
      </c>
      <c r="C643" s="16" t="s">
        <v>120</v>
      </c>
      <c r="D643" s="16" t="s">
        <v>345</v>
      </c>
      <c r="E643" s="16"/>
      <c r="F643" s="16" t="s">
        <v>38</v>
      </c>
      <c r="G643" s="16">
        <v>1320</v>
      </c>
      <c r="H643" s="16">
        <v>3420</v>
      </c>
      <c r="I643" s="17" t="s">
        <v>418</v>
      </c>
      <c r="J643" s="18">
        <v>2652475</v>
      </c>
      <c r="K643" s="19">
        <v>2652475</v>
      </c>
      <c r="L643" s="19">
        <v>0</v>
      </c>
      <c r="M643" s="19">
        <v>0</v>
      </c>
      <c r="N643" s="19">
        <v>2652475</v>
      </c>
      <c r="O643" s="19">
        <v>0</v>
      </c>
      <c r="P643" s="19">
        <v>0</v>
      </c>
      <c r="Q643" s="19">
        <v>0</v>
      </c>
      <c r="R643" s="19">
        <v>0</v>
      </c>
      <c r="S643" s="19">
        <v>0</v>
      </c>
      <c r="T643" s="19">
        <v>2292865</v>
      </c>
      <c r="U643" s="19">
        <v>2652475</v>
      </c>
      <c r="V643" s="19">
        <v>0</v>
      </c>
      <c r="W643" s="19">
        <v>2652475</v>
      </c>
      <c r="X643" s="20">
        <f t="shared" si="104"/>
        <v>0</v>
      </c>
      <c r="Y643" s="20">
        <f t="shared" si="105"/>
        <v>0</v>
      </c>
      <c r="Z643" s="21">
        <f t="shared" si="106"/>
        <v>0</v>
      </c>
    </row>
    <row r="644" spans="1:26" outlineLevel="3" x14ac:dyDescent="0.25">
      <c r="A644" s="22"/>
      <c r="B644" s="23"/>
      <c r="C644" s="23" t="s">
        <v>166</v>
      </c>
      <c r="D644" s="23"/>
      <c r="E644" s="23"/>
      <c r="F644" s="23"/>
      <c r="G644" s="23"/>
      <c r="H644" s="23"/>
      <c r="I644" s="24"/>
      <c r="J644" s="25">
        <f t="shared" ref="J644:W644" si="107">SUBTOTAL(9,J630:J643)</f>
        <v>12032643165</v>
      </c>
      <c r="K644" s="26">
        <f t="shared" si="107"/>
        <v>12032643165</v>
      </c>
      <c r="L644" s="26">
        <f t="shared" si="107"/>
        <v>-1244512304</v>
      </c>
      <c r="M644" s="26">
        <f t="shared" si="107"/>
        <v>0</v>
      </c>
      <c r="N644" s="26">
        <f t="shared" si="107"/>
        <v>10788130861</v>
      </c>
      <c r="O644" s="26">
        <f t="shared" si="107"/>
        <v>0</v>
      </c>
      <c r="P644" s="26">
        <f t="shared" si="107"/>
        <v>3231186086.9400001</v>
      </c>
      <c r="Q644" s="26">
        <f t="shared" si="107"/>
        <v>0</v>
      </c>
      <c r="R644" s="26">
        <f t="shared" si="107"/>
        <v>85343357.469999999</v>
      </c>
      <c r="S644" s="26">
        <f t="shared" si="107"/>
        <v>85343357.469999999</v>
      </c>
      <c r="T644" s="26">
        <f t="shared" si="107"/>
        <v>1468548244.5899999</v>
      </c>
      <c r="U644" s="26">
        <f t="shared" si="107"/>
        <v>8716113720.5900002</v>
      </c>
      <c r="V644" s="26">
        <f t="shared" si="107"/>
        <v>0</v>
      </c>
      <c r="W644" s="26">
        <f t="shared" si="107"/>
        <v>7471601416.5900002</v>
      </c>
      <c r="X644" s="27">
        <f t="shared" si="104"/>
        <v>7.9108567155524046E-3</v>
      </c>
      <c r="Y644" s="27">
        <f t="shared" si="105"/>
        <v>0.29951306010024492</v>
      </c>
      <c r="Z644" s="28">
        <f t="shared" si="106"/>
        <v>0.30742391681579734</v>
      </c>
    </row>
    <row r="645" spans="1:26" ht="150" outlineLevel="4" x14ac:dyDescent="0.25">
      <c r="A645" s="15" t="s">
        <v>380</v>
      </c>
      <c r="B645" s="16" t="s">
        <v>273</v>
      </c>
      <c r="C645" s="16" t="s">
        <v>294</v>
      </c>
      <c r="D645" s="16" t="s">
        <v>295</v>
      </c>
      <c r="E645" s="16" t="s">
        <v>125</v>
      </c>
      <c r="F645" s="16" t="s">
        <v>563</v>
      </c>
      <c r="G645" s="16">
        <v>2310</v>
      </c>
      <c r="H645" s="16">
        <v>3420</v>
      </c>
      <c r="I645" s="17" t="s">
        <v>429</v>
      </c>
      <c r="J645" s="18">
        <v>6066038807</v>
      </c>
      <c r="K645" s="19">
        <v>6066038807</v>
      </c>
      <c r="L645" s="19">
        <v>0</v>
      </c>
      <c r="M645" s="19">
        <v>0</v>
      </c>
      <c r="N645" s="19">
        <v>6066038807</v>
      </c>
      <c r="O645" s="19">
        <v>0</v>
      </c>
      <c r="P645" s="19">
        <v>0</v>
      </c>
      <c r="Q645" s="19">
        <v>0</v>
      </c>
      <c r="R645" s="19">
        <v>0</v>
      </c>
      <c r="S645" s="19">
        <v>0</v>
      </c>
      <c r="T645" s="19">
        <v>1516509634</v>
      </c>
      <c r="U645" s="19">
        <v>6066038807</v>
      </c>
      <c r="V645" s="19">
        <v>0</v>
      </c>
      <c r="W645" s="19">
        <v>6066038807</v>
      </c>
      <c r="X645" s="20">
        <f t="shared" si="104"/>
        <v>0</v>
      </c>
      <c r="Y645" s="20">
        <f t="shared" si="105"/>
        <v>0</v>
      </c>
      <c r="Z645" s="21">
        <f t="shared" si="106"/>
        <v>0</v>
      </c>
    </row>
    <row r="646" spans="1:26" outlineLevel="3" x14ac:dyDescent="0.25">
      <c r="A646" s="22"/>
      <c r="B646" s="23"/>
      <c r="C646" s="23" t="s">
        <v>298</v>
      </c>
      <c r="D646" s="23"/>
      <c r="E646" s="23"/>
      <c r="F646" s="23"/>
      <c r="G646" s="23"/>
      <c r="H646" s="23"/>
      <c r="I646" s="24"/>
      <c r="J646" s="25">
        <f t="shared" ref="J646:W646" si="108">SUBTOTAL(9,J645:J645)</f>
        <v>6066038807</v>
      </c>
      <c r="K646" s="26">
        <f t="shared" si="108"/>
        <v>6066038807</v>
      </c>
      <c r="L646" s="26">
        <f t="shared" si="108"/>
        <v>0</v>
      </c>
      <c r="M646" s="26">
        <f t="shared" si="108"/>
        <v>0</v>
      </c>
      <c r="N646" s="26">
        <f t="shared" si="108"/>
        <v>6066038807</v>
      </c>
      <c r="O646" s="26">
        <f t="shared" si="108"/>
        <v>0</v>
      </c>
      <c r="P646" s="26">
        <f t="shared" si="108"/>
        <v>0</v>
      </c>
      <c r="Q646" s="26">
        <f t="shared" si="108"/>
        <v>0</v>
      </c>
      <c r="R646" s="26">
        <f t="shared" si="108"/>
        <v>0</v>
      </c>
      <c r="S646" s="26">
        <f t="shared" si="108"/>
        <v>0</v>
      </c>
      <c r="T646" s="26">
        <f t="shared" si="108"/>
        <v>1516509634</v>
      </c>
      <c r="U646" s="26">
        <f t="shared" si="108"/>
        <v>6066038807</v>
      </c>
      <c r="V646" s="26">
        <f t="shared" si="108"/>
        <v>0</v>
      </c>
      <c r="W646" s="26">
        <f t="shared" si="108"/>
        <v>6066038807</v>
      </c>
      <c r="X646" s="27">
        <f t="shared" si="104"/>
        <v>0</v>
      </c>
      <c r="Y646" s="27">
        <f t="shared" si="105"/>
        <v>0</v>
      </c>
      <c r="Z646" s="28">
        <f t="shared" si="106"/>
        <v>0</v>
      </c>
    </row>
    <row r="647" spans="1:26" outlineLevel="2" x14ac:dyDescent="0.25">
      <c r="A647" s="22"/>
      <c r="B647" s="23" t="s">
        <v>282</v>
      </c>
      <c r="C647" s="23"/>
      <c r="D647" s="23"/>
      <c r="E647" s="23"/>
      <c r="F647" s="23"/>
      <c r="G647" s="23"/>
      <c r="H647" s="23"/>
      <c r="I647" s="24"/>
      <c r="J647" s="25">
        <f t="shared" ref="J647:W647" si="109">SUBTOTAL(9,J615:J645)</f>
        <v>218069323852</v>
      </c>
      <c r="K647" s="26">
        <f t="shared" si="109"/>
        <v>218069323852</v>
      </c>
      <c r="L647" s="26">
        <f t="shared" si="109"/>
        <v>-1244512304</v>
      </c>
      <c r="M647" s="26">
        <f t="shared" si="109"/>
        <v>0</v>
      </c>
      <c r="N647" s="26">
        <f t="shared" si="109"/>
        <v>216824811548</v>
      </c>
      <c r="O647" s="26">
        <f t="shared" si="109"/>
        <v>0</v>
      </c>
      <c r="P647" s="26">
        <f t="shared" si="109"/>
        <v>34869547983.319992</v>
      </c>
      <c r="Q647" s="26">
        <f t="shared" si="109"/>
        <v>0</v>
      </c>
      <c r="R647" s="26">
        <f t="shared" si="109"/>
        <v>23937105617.970001</v>
      </c>
      <c r="S647" s="26">
        <f t="shared" si="109"/>
        <v>23937105617.970001</v>
      </c>
      <c r="T647" s="26">
        <f t="shared" si="109"/>
        <v>147465575601.70999</v>
      </c>
      <c r="U647" s="26">
        <f t="shared" si="109"/>
        <v>159262670250.70999</v>
      </c>
      <c r="V647" s="26">
        <f t="shared" si="109"/>
        <v>0</v>
      </c>
      <c r="W647" s="26">
        <f t="shared" si="109"/>
        <v>158018157946.70999</v>
      </c>
      <c r="X647" s="27">
        <f t="shared" si="104"/>
        <v>0.11039836929673004</v>
      </c>
      <c r="Y647" s="27">
        <f t="shared" si="105"/>
        <v>0.16081899361227245</v>
      </c>
      <c r="Z647" s="28">
        <f t="shared" si="106"/>
        <v>0.2712173629090025</v>
      </c>
    </row>
    <row r="648" spans="1:26" outlineLevel="4" x14ac:dyDescent="0.25">
      <c r="A648" s="15" t="s">
        <v>380</v>
      </c>
      <c r="B648" s="16" t="s">
        <v>430</v>
      </c>
      <c r="C648" s="16" t="s">
        <v>36</v>
      </c>
      <c r="D648" s="16" t="s">
        <v>37</v>
      </c>
      <c r="E648" s="16"/>
      <c r="F648" s="16">
        <v>280</v>
      </c>
      <c r="G648" s="16">
        <v>1111</v>
      </c>
      <c r="H648" s="16">
        <v>3480</v>
      </c>
      <c r="I648" s="17" t="s">
        <v>39</v>
      </c>
      <c r="J648" s="18">
        <v>70030957369</v>
      </c>
      <c r="K648" s="19">
        <v>70030957369</v>
      </c>
      <c r="L648" s="19">
        <v>0</v>
      </c>
      <c r="M648" s="19">
        <v>0</v>
      </c>
      <c r="N648" s="19">
        <v>70030957369</v>
      </c>
      <c r="O648" s="19">
        <v>0</v>
      </c>
      <c r="P648" s="19">
        <v>0</v>
      </c>
      <c r="Q648" s="19">
        <v>0</v>
      </c>
      <c r="R648" s="19">
        <v>5313150694.9899998</v>
      </c>
      <c r="S648" s="19">
        <v>5313150694.9899998</v>
      </c>
      <c r="T648" s="19">
        <v>64717806674.010002</v>
      </c>
      <c r="U648" s="19">
        <v>64717806674.010002</v>
      </c>
      <c r="V648" s="19">
        <v>0</v>
      </c>
      <c r="W648" s="19">
        <v>64717806674.010002</v>
      </c>
      <c r="X648" s="20">
        <f t="shared" si="104"/>
        <v>7.5868600039186759E-2</v>
      </c>
      <c r="Y648" s="20">
        <f t="shared" si="105"/>
        <v>0</v>
      </c>
      <c r="Z648" s="21">
        <f t="shared" si="106"/>
        <v>7.5868600039186759E-2</v>
      </c>
    </row>
    <row r="649" spans="1:26" outlineLevel="4" x14ac:dyDescent="0.25">
      <c r="A649" s="15" t="s">
        <v>380</v>
      </c>
      <c r="B649" s="16" t="s">
        <v>430</v>
      </c>
      <c r="C649" s="16" t="s">
        <v>36</v>
      </c>
      <c r="D649" s="16" t="s">
        <v>40</v>
      </c>
      <c r="E649" s="16"/>
      <c r="F649" s="16">
        <v>280</v>
      </c>
      <c r="G649" s="16">
        <v>1111</v>
      </c>
      <c r="H649" s="16">
        <v>3480</v>
      </c>
      <c r="I649" s="17" t="s">
        <v>41</v>
      </c>
      <c r="J649" s="18">
        <v>2041331520</v>
      </c>
      <c r="K649" s="19">
        <v>2041331520</v>
      </c>
      <c r="L649" s="19">
        <v>0</v>
      </c>
      <c r="M649" s="19">
        <v>0</v>
      </c>
      <c r="N649" s="19">
        <v>2041331520</v>
      </c>
      <c r="O649" s="19">
        <v>0</v>
      </c>
      <c r="P649" s="19">
        <v>0</v>
      </c>
      <c r="Q649" s="19">
        <v>0</v>
      </c>
      <c r="R649" s="19">
        <v>91631044.180000007</v>
      </c>
      <c r="S649" s="19">
        <v>91631044.180000007</v>
      </c>
      <c r="T649" s="19">
        <v>1949700475.8199999</v>
      </c>
      <c r="U649" s="19">
        <v>1949700475.8199999</v>
      </c>
      <c r="V649" s="19">
        <v>0</v>
      </c>
      <c r="W649" s="19">
        <v>1949700475.8199999</v>
      </c>
      <c r="X649" s="20">
        <f t="shared" si="104"/>
        <v>4.4887879936327056E-2</v>
      </c>
      <c r="Y649" s="20">
        <f t="shared" si="105"/>
        <v>0</v>
      </c>
      <c r="Z649" s="21">
        <f t="shared" si="106"/>
        <v>4.4887879936327056E-2</v>
      </c>
    </row>
    <row r="650" spans="1:26" outlineLevel="4" x14ac:dyDescent="0.25">
      <c r="A650" s="15" t="s">
        <v>380</v>
      </c>
      <c r="B650" s="16" t="s">
        <v>430</v>
      </c>
      <c r="C650" s="16" t="s">
        <v>36</v>
      </c>
      <c r="D650" s="16" t="s">
        <v>381</v>
      </c>
      <c r="E650" s="16"/>
      <c r="F650" s="16">
        <v>280</v>
      </c>
      <c r="G650" s="16">
        <v>1111</v>
      </c>
      <c r="H650" s="16">
        <v>3480</v>
      </c>
      <c r="I650" s="17" t="s">
        <v>382</v>
      </c>
      <c r="J650" s="18">
        <v>8366222</v>
      </c>
      <c r="K650" s="19">
        <v>8366222</v>
      </c>
      <c r="L650" s="19">
        <v>0</v>
      </c>
      <c r="M650" s="19">
        <v>0</v>
      </c>
      <c r="N650" s="19">
        <v>8366222</v>
      </c>
      <c r="O650" s="19">
        <v>0</v>
      </c>
      <c r="P650" s="19">
        <v>0</v>
      </c>
      <c r="Q650" s="19">
        <v>0</v>
      </c>
      <c r="R650" s="19">
        <v>613863.06999999995</v>
      </c>
      <c r="S650" s="19">
        <v>613863.06999999995</v>
      </c>
      <c r="T650" s="19">
        <v>7752358.9299999997</v>
      </c>
      <c r="U650" s="19">
        <v>7752358.9299999997</v>
      </c>
      <c r="V650" s="19">
        <v>0</v>
      </c>
      <c r="W650" s="19">
        <v>7752358.9299999997</v>
      </c>
      <c r="X650" s="20">
        <f t="shared" si="104"/>
        <v>7.3373987685241907E-2</v>
      </c>
      <c r="Y650" s="20">
        <f t="shared" si="105"/>
        <v>0</v>
      </c>
      <c r="Z650" s="21">
        <f t="shared" si="106"/>
        <v>7.3373987685241907E-2</v>
      </c>
    </row>
    <row r="651" spans="1:26" outlineLevel="4" x14ac:dyDescent="0.25">
      <c r="A651" s="15" t="s">
        <v>380</v>
      </c>
      <c r="B651" s="16" t="s">
        <v>430</v>
      </c>
      <c r="C651" s="16" t="s">
        <v>36</v>
      </c>
      <c r="D651" s="16" t="s">
        <v>46</v>
      </c>
      <c r="E651" s="16"/>
      <c r="F651" s="16">
        <v>280</v>
      </c>
      <c r="G651" s="16">
        <v>1111</v>
      </c>
      <c r="H651" s="16">
        <v>3480</v>
      </c>
      <c r="I651" s="17" t="s">
        <v>47</v>
      </c>
      <c r="J651" s="18">
        <v>16765009562</v>
      </c>
      <c r="K651" s="19">
        <v>16765009562</v>
      </c>
      <c r="L651" s="19">
        <v>0</v>
      </c>
      <c r="M651" s="19">
        <v>0</v>
      </c>
      <c r="N651" s="19">
        <v>16765009562</v>
      </c>
      <c r="O651" s="19">
        <v>0</v>
      </c>
      <c r="P651" s="19">
        <v>0</v>
      </c>
      <c r="Q651" s="19">
        <v>0</v>
      </c>
      <c r="R651" s="19">
        <v>1329594861.8499999</v>
      </c>
      <c r="S651" s="19">
        <v>1329594861.8499999</v>
      </c>
      <c r="T651" s="19">
        <v>15435414700.15</v>
      </c>
      <c r="U651" s="19">
        <v>15435414700.15</v>
      </c>
      <c r="V651" s="19">
        <v>0</v>
      </c>
      <c r="W651" s="19">
        <v>15435414700.15</v>
      </c>
      <c r="X651" s="20">
        <f t="shared" si="104"/>
        <v>7.9307730600028631E-2</v>
      </c>
      <c r="Y651" s="20">
        <f t="shared" si="105"/>
        <v>0</v>
      </c>
      <c r="Z651" s="21">
        <f t="shared" si="106"/>
        <v>7.9307730600028631E-2</v>
      </c>
    </row>
    <row r="652" spans="1:26" ht="30" outlineLevel="4" x14ac:dyDescent="0.25">
      <c r="A652" s="15" t="s">
        <v>380</v>
      </c>
      <c r="B652" s="16" t="s">
        <v>430</v>
      </c>
      <c r="C652" s="16" t="s">
        <v>36</v>
      </c>
      <c r="D652" s="16" t="s">
        <v>48</v>
      </c>
      <c r="E652" s="16"/>
      <c r="F652" s="16">
        <v>280</v>
      </c>
      <c r="G652" s="16">
        <v>1111</v>
      </c>
      <c r="H652" s="16">
        <v>3480</v>
      </c>
      <c r="I652" s="17" t="s">
        <v>49</v>
      </c>
      <c r="J652" s="18">
        <v>972446861</v>
      </c>
      <c r="K652" s="19">
        <v>972446861</v>
      </c>
      <c r="L652" s="19">
        <v>0</v>
      </c>
      <c r="M652" s="19">
        <v>0</v>
      </c>
      <c r="N652" s="19">
        <v>972446861</v>
      </c>
      <c r="O652" s="19">
        <v>0</v>
      </c>
      <c r="P652" s="19">
        <v>0</v>
      </c>
      <c r="Q652" s="19">
        <v>0</v>
      </c>
      <c r="R652" s="19">
        <v>72234769.909999996</v>
      </c>
      <c r="S652" s="19">
        <v>72234769.909999996</v>
      </c>
      <c r="T652" s="19">
        <v>900212091.09000003</v>
      </c>
      <c r="U652" s="19">
        <v>900212091.09000003</v>
      </c>
      <c r="V652" s="19">
        <v>0</v>
      </c>
      <c r="W652" s="19">
        <v>900212091.09000003</v>
      </c>
      <c r="X652" s="20">
        <f t="shared" si="104"/>
        <v>7.4281457226072531E-2</v>
      </c>
      <c r="Y652" s="20">
        <f t="shared" si="105"/>
        <v>0</v>
      </c>
      <c r="Z652" s="21">
        <f t="shared" si="106"/>
        <v>7.4281457226072531E-2</v>
      </c>
    </row>
    <row r="653" spans="1:26" outlineLevel="4" x14ac:dyDescent="0.25">
      <c r="A653" s="15" t="s">
        <v>380</v>
      </c>
      <c r="B653" s="16" t="s">
        <v>430</v>
      </c>
      <c r="C653" s="16" t="s">
        <v>36</v>
      </c>
      <c r="D653" s="16" t="s">
        <v>50</v>
      </c>
      <c r="E653" s="16"/>
      <c r="F653" s="16">
        <v>280</v>
      </c>
      <c r="G653" s="16">
        <v>1111</v>
      </c>
      <c r="H653" s="16">
        <v>3480</v>
      </c>
      <c r="I653" s="17" t="s">
        <v>51</v>
      </c>
      <c r="J653" s="18">
        <v>9827105743</v>
      </c>
      <c r="K653" s="19">
        <v>9827105743</v>
      </c>
      <c r="L653" s="19">
        <v>0</v>
      </c>
      <c r="M653" s="19">
        <v>0</v>
      </c>
      <c r="N653" s="19">
        <v>9827105743</v>
      </c>
      <c r="O653" s="19">
        <v>0</v>
      </c>
      <c r="P653" s="19">
        <v>0</v>
      </c>
      <c r="Q653" s="19">
        <v>0</v>
      </c>
      <c r="R653" s="19">
        <v>3367348.66</v>
      </c>
      <c r="S653" s="19">
        <v>3367348.66</v>
      </c>
      <c r="T653" s="19">
        <v>9823738394.3400002</v>
      </c>
      <c r="U653" s="19">
        <v>9823738394.3400002</v>
      </c>
      <c r="V653" s="19">
        <v>0</v>
      </c>
      <c r="W653" s="19">
        <v>9823738394.3400002</v>
      </c>
      <c r="X653" s="20">
        <f t="shared" si="104"/>
        <v>3.4265924760182976E-4</v>
      </c>
      <c r="Y653" s="20">
        <f t="shared" si="105"/>
        <v>0</v>
      </c>
      <c r="Z653" s="21">
        <f t="shared" si="106"/>
        <v>3.4265924760182976E-4</v>
      </c>
    </row>
    <row r="654" spans="1:26" outlineLevel="4" x14ac:dyDescent="0.25">
      <c r="A654" s="15" t="s">
        <v>380</v>
      </c>
      <c r="B654" s="16" t="s">
        <v>430</v>
      </c>
      <c r="C654" s="16" t="s">
        <v>36</v>
      </c>
      <c r="D654" s="16" t="s">
        <v>52</v>
      </c>
      <c r="E654" s="16"/>
      <c r="F654" s="16">
        <v>280</v>
      </c>
      <c r="G654" s="16">
        <v>1111</v>
      </c>
      <c r="H654" s="16">
        <v>3480</v>
      </c>
      <c r="I654" s="17" t="s">
        <v>53</v>
      </c>
      <c r="J654" s="18">
        <v>8706854420</v>
      </c>
      <c r="K654" s="19">
        <v>8706854420</v>
      </c>
      <c r="L654" s="19">
        <v>0</v>
      </c>
      <c r="M654" s="19">
        <v>0</v>
      </c>
      <c r="N654" s="19">
        <v>8706854420</v>
      </c>
      <c r="O654" s="19">
        <v>0</v>
      </c>
      <c r="P654" s="19">
        <v>7628429.2400000002</v>
      </c>
      <c r="Q654" s="19">
        <v>0</v>
      </c>
      <c r="R654" s="19">
        <v>8192168911.9099998</v>
      </c>
      <c r="S654" s="19">
        <v>8192168911.9099998</v>
      </c>
      <c r="T654" s="19">
        <v>507057078.85000002</v>
      </c>
      <c r="U654" s="19">
        <v>507057078.85000002</v>
      </c>
      <c r="V654" s="19">
        <v>0</v>
      </c>
      <c r="W654" s="19">
        <v>507057078.85000038</v>
      </c>
      <c r="X654" s="20">
        <f t="shared" si="104"/>
        <v>0.94088731897162003</v>
      </c>
      <c r="Y654" s="20">
        <f t="shared" si="105"/>
        <v>8.7614066711362332E-4</v>
      </c>
      <c r="Z654" s="21">
        <f t="shared" si="106"/>
        <v>0.94176345963873365</v>
      </c>
    </row>
    <row r="655" spans="1:26" outlineLevel="4" x14ac:dyDescent="0.25">
      <c r="A655" s="15" t="s">
        <v>380</v>
      </c>
      <c r="B655" s="16" t="s">
        <v>430</v>
      </c>
      <c r="C655" s="16" t="s">
        <v>36</v>
      </c>
      <c r="D655" s="16" t="s">
        <v>54</v>
      </c>
      <c r="E655" s="16"/>
      <c r="F655" s="16">
        <v>280</v>
      </c>
      <c r="G655" s="16">
        <v>1111</v>
      </c>
      <c r="H655" s="16">
        <v>3480</v>
      </c>
      <c r="I655" s="17" t="s">
        <v>55</v>
      </c>
      <c r="J655" s="18">
        <v>15089873156</v>
      </c>
      <c r="K655" s="19">
        <v>15089873156</v>
      </c>
      <c r="L655" s="19">
        <v>0</v>
      </c>
      <c r="M655" s="19">
        <v>0</v>
      </c>
      <c r="N655" s="19">
        <v>15089873156</v>
      </c>
      <c r="O655" s="19">
        <v>0</v>
      </c>
      <c r="P655" s="19">
        <v>0</v>
      </c>
      <c r="Q655" s="19">
        <v>0</v>
      </c>
      <c r="R655" s="19">
        <v>1211808558.5699999</v>
      </c>
      <c r="S655" s="19">
        <v>1211808558.5699999</v>
      </c>
      <c r="T655" s="19">
        <v>13878064597.43</v>
      </c>
      <c r="U655" s="19">
        <v>13878064597.43</v>
      </c>
      <c r="V655" s="19">
        <v>0</v>
      </c>
      <c r="W655" s="19">
        <v>13878064597.43</v>
      </c>
      <c r="X655" s="20">
        <f t="shared" si="104"/>
        <v>8.0306079848534939E-2</v>
      </c>
      <c r="Y655" s="20">
        <f t="shared" si="105"/>
        <v>0</v>
      </c>
      <c r="Z655" s="21">
        <f t="shared" si="106"/>
        <v>8.0306079848534939E-2</v>
      </c>
    </row>
    <row r="656" spans="1:26" ht="30" outlineLevel="4" x14ac:dyDescent="0.25">
      <c r="A656" s="15" t="s">
        <v>380</v>
      </c>
      <c r="B656" s="16" t="s">
        <v>430</v>
      </c>
      <c r="C656" s="16" t="s">
        <v>36</v>
      </c>
      <c r="D656" s="16" t="s">
        <v>56</v>
      </c>
      <c r="E656" s="16" t="s">
        <v>57</v>
      </c>
      <c r="F656" s="16">
        <v>280</v>
      </c>
      <c r="G656" s="16">
        <v>1112</v>
      </c>
      <c r="H656" s="16">
        <v>3480</v>
      </c>
      <c r="I656" s="17" t="s">
        <v>58</v>
      </c>
      <c r="J656" s="18">
        <v>10907887275</v>
      </c>
      <c r="K656" s="19">
        <v>10907887275</v>
      </c>
      <c r="L656" s="19">
        <v>0</v>
      </c>
      <c r="M656" s="19">
        <v>0</v>
      </c>
      <c r="N656" s="19">
        <v>10907887275</v>
      </c>
      <c r="O656" s="19">
        <v>0</v>
      </c>
      <c r="P656" s="19">
        <v>10129486135</v>
      </c>
      <c r="Q656" s="19">
        <v>0</v>
      </c>
      <c r="R656" s="19">
        <v>778401140</v>
      </c>
      <c r="S656" s="19">
        <v>778401140</v>
      </c>
      <c r="T656" s="19">
        <v>0</v>
      </c>
      <c r="U656" s="19">
        <v>0</v>
      </c>
      <c r="V656" s="19">
        <v>0</v>
      </c>
      <c r="W656" s="19">
        <v>0</v>
      </c>
      <c r="X656" s="20">
        <f t="shared" si="104"/>
        <v>7.1361311349818657E-2</v>
      </c>
      <c r="Y656" s="20">
        <f t="shared" si="105"/>
        <v>0.9286386886501814</v>
      </c>
      <c r="Z656" s="21">
        <f t="shared" si="106"/>
        <v>1</v>
      </c>
    </row>
    <row r="657" spans="1:26" ht="30" outlineLevel="4" x14ac:dyDescent="0.25">
      <c r="A657" s="15" t="s">
        <v>380</v>
      </c>
      <c r="B657" s="16" t="s">
        <v>430</v>
      </c>
      <c r="C657" s="16" t="s">
        <v>36</v>
      </c>
      <c r="D657" s="16" t="s">
        <v>59</v>
      </c>
      <c r="E657" s="16" t="s">
        <v>57</v>
      </c>
      <c r="F657" s="16">
        <v>280</v>
      </c>
      <c r="G657" s="16">
        <v>1112</v>
      </c>
      <c r="H657" s="16">
        <v>3480</v>
      </c>
      <c r="I657" s="17" t="s">
        <v>60</v>
      </c>
      <c r="J657" s="18">
        <v>589615529</v>
      </c>
      <c r="K657" s="19">
        <v>589615529</v>
      </c>
      <c r="L657" s="19">
        <v>0</v>
      </c>
      <c r="M657" s="19">
        <v>0</v>
      </c>
      <c r="N657" s="19">
        <v>589615529</v>
      </c>
      <c r="O657" s="19">
        <v>0</v>
      </c>
      <c r="P657" s="19">
        <v>547544452</v>
      </c>
      <c r="Q657" s="19">
        <v>0</v>
      </c>
      <c r="R657" s="19">
        <v>42071077</v>
      </c>
      <c r="S657" s="19">
        <v>42071077</v>
      </c>
      <c r="T657" s="19">
        <v>0</v>
      </c>
      <c r="U657" s="19">
        <v>0</v>
      </c>
      <c r="V657" s="19">
        <v>0</v>
      </c>
      <c r="W657" s="19">
        <v>0</v>
      </c>
      <c r="X657" s="20">
        <f t="shared" si="104"/>
        <v>7.1353407315023418E-2</v>
      </c>
      <c r="Y657" s="20">
        <f t="shared" si="105"/>
        <v>0.92864659268497662</v>
      </c>
      <c r="Z657" s="21">
        <f t="shared" si="106"/>
        <v>1</v>
      </c>
    </row>
    <row r="658" spans="1:26" ht="120" outlineLevel="4" x14ac:dyDescent="0.25">
      <c r="A658" s="15" t="s">
        <v>380</v>
      </c>
      <c r="B658" s="16" t="s">
        <v>430</v>
      </c>
      <c r="C658" s="16" t="s">
        <v>36</v>
      </c>
      <c r="D658" s="16" t="s">
        <v>61</v>
      </c>
      <c r="E658" s="16" t="s">
        <v>57</v>
      </c>
      <c r="F658" s="16">
        <v>280</v>
      </c>
      <c r="G658" s="16">
        <v>1112</v>
      </c>
      <c r="H658" s="16">
        <v>3480</v>
      </c>
      <c r="I658" s="17" t="s">
        <v>62</v>
      </c>
      <c r="J658" s="18">
        <v>373306126</v>
      </c>
      <c r="K658" s="19">
        <v>373306126</v>
      </c>
      <c r="L658" s="19">
        <v>0</v>
      </c>
      <c r="M658" s="19">
        <v>0</v>
      </c>
      <c r="N658" s="19">
        <v>373306126</v>
      </c>
      <c r="O658" s="19">
        <v>0</v>
      </c>
      <c r="P658" s="19">
        <v>348892820</v>
      </c>
      <c r="Q658" s="19">
        <v>0</v>
      </c>
      <c r="R658" s="19">
        <v>24413306</v>
      </c>
      <c r="S658" s="19">
        <v>24413306</v>
      </c>
      <c r="T658" s="19">
        <v>0</v>
      </c>
      <c r="U658" s="19">
        <v>0</v>
      </c>
      <c r="V658" s="19">
        <v>0</v>
      </c>
      <c r="W658" s="19">
        <v>0</v>
      </c>
      <c r="X658" s="20">
        <f t="shared" si="104"/>
        <v>6.5397549891801132E-2</v>
      </c>
      <c r="Y658" s="20">
        <f t="shared" si="105"/>
        <v>0.93460245010819887</v>
      </c>
      <c r="Z658" s="21">
        <f t="shared" si="106"/>
        <v>1</v>
      </c>
    </row>
    <row r="659" spans="1:26" ht="30" outlineLevel="4" x14ac:dyDescent="0.25">
      <c r="A659" s="15" t="s">
        <v>380</v>
      </c>
      <c r="B659" s="16" t="s">
        <v>430</v>
      </c>
      <c r="C659" s="16" t="s">
        <v>36</v>
      </c>
      <c r="D659" s="16" t="s">
        <v>63</v>
      </c>
      <c r="E659" s="16" t="s">
        <v>57</v>
      </c>
      <c r="F659" s="16">
        <v>280</v>
      </c>
      <c r="G659" s="16">
        <v>1112</v>
      </c>
      <c r="H659" s="16">
        <v>3480</v>
      </c>
      <c r="I659" s="17" t="s">
        <v>58</v>
      </c>
      <c r="J659" s="18">
        <v>1768846585</v>
      </c>
      <c r="K659" s="19">
        <v>1768846585</v>
      </c>
      <c r="L659" s="19">
        <v>0</v>
      </c>
      <c r="M659" s="19">
        <v>0</v>
      </c>
      <c r="N659" s="19">
        <v>1768846585</v>
      </c>
      <c r="O659" s="19">
        <v>0</v>
      </c>
      <c r="P659" s="19">
        <v>1516420188</v>
      </c>
      <c r="Q659" s="19">
        <v>0</v>
      </c>
      <c r="R659" s="19">
        <v>252426397</v>
      </c>
      <c r="S659" s="19">
        <v>252426397</v>
      </c>
      <c r="T659" s="19">
        <v>0</v>
      </c>
      <c r="U659" s="19">
        <v>0</v>
      </c>
      <c r="V659" s="19">
        <v>0</v>
      </c>
      <c r="W659" s="19">
        <v>0</v>
      </c>
      <c r="X659" s="20">
        <f t="shared" si="104"/>
        <v>0.14270677804429263</v>
      </c>
      <c r="Y659" s="20">
        <f t="shared" si="105"/>
        <v>0.85729322195570734</v>
      </c>
      <c r="Z659" s="21">
        <f t="shared" si="106"/>
        <v>1</v>
      </c>
    </row>
    <row r="660" spans="1:26" ht="30" outlineLevel="4" x14ac:dyDescent="0.25">
      <c r="A660" s="15" t="s">
        <v>380</v>
      </c>
      <c r="B660" s="16" t="s">
        <v>430</v>
      </c>
      <c r="C660" s="16" t="s">
        <v>36</v>
      </c>
      <c r="D660" s="16" t="s">
        <v>64</v>
      </c>
      <c r="E660" s="16" t="s">
        <v>57</v>
      </c>
      <c r="F660" s="16">
        <v>280</v>
      </c>
      <c r="G660" s="16">
        <v>1112</v>
      </c>
      <c r="H660" s="16">
        <v>3480</v>
      </c>
      <c r="I660" s="17" t="s">
        <v>58</v>
      </c>
      <c r="J660" s="18">
        <v>3537693170</v>
      </c>
      <c r="K660" s="19">
        <v>3537693170</v>
      </c>
      <c r="L660" s="19">
        <v>0</v>
      </c>
      <c r="M660" s="19">
        <v>0</v>
      </c>
      <c r="N660" s="19">
        <v>3537693170</v>
      </c>
      <c r="O660" s="19">
        <v>0</v>
      </c>
      <c r="P660" s="19">
        <v>3411480052</v>
      </c>
      <c r="Q660" s="19">
        <v>0</v>
      </c>
      <c r="R660" s="19">
        <v>126213118</v>
      </c>
      <c r="S660" s="19">
        <v>126213118</v>
      </c>
      <c r="T660" s="19">
        <v>0</v>
      </c>
      <c r="U660" s="19">
        <v>0</v>
      </c>
      <c r="V660" s="19">
        <v>0</v>
      </c>
      <c r="W660" s="19">
        <v>0</v>
      </c>
      <c r="X660" s="20">
        <f t="shared" si="104"/>
        <v>3.5676671756131977E-2</v>
      </c>
      <c r="Y660" s="20">
        <f t="shared" si="105"/>
        <v>0.96432332824386802</v>
      </c>
      <c r="Z660" s="21">
        <f t="shared" si="106"/>
        <v>1</v>
      </c>
    </row>
    <row r="661" spans="1:26" ht="45" outlineLevel="4" x14ac:dyDescent="0.25">
      <c r="A661" s="15" t="s">
        <v>380</v>
      </c>
      <c r="B661" s="16" t="s">
        <v>430</v>
      </c>
      <c r="C661" s="16" t="s">
        <v>36</v>
      </c>
      <c r="D661" s="16" t="s">
        <v>65</v>
      </c>
      <c r="E661" s="16" t="s">
        <v>57</v>
      </c>
      <c r="F661" s="16">
        <v>280</v>
      </c>
      <c r="G661" s="16">
        <v>1112</v>
      </c>
      <c r="H661" s="16">
        <v>3480</v>
      </c>
      <c r="I661" s="17" t="s">
        <v>66</v>
      </c>
      <c r="J661" s="18">
        <v>7479844614</v>
      </c>
      <c r="K661" s="19">
        <v>7479844614</v>
      </c>
      <c r="L661" s="19">
        <v>0</v>
      </c>
      <c r="M661" s="19">
        <v>0</v>
      </c>
      <c r="N661" s="19">
        <v>7479844614</v>
      </c>
      <c r="O661" s="19">
        <v>0</v>
      </c>
      <c r="P661" s="19">
        <v>7479844614</v>
      </c>
      <c r="Q661" s="19">
        <v>0</v>
      </c>
      <c r="R661" s="19">
        <v>0</v>
      </c>
      <c r="S661" s="19">
        <v>0</v>
      </c>
      <c r="T661" s="19">
        <v>0</v>
      </c>
      <c r="U661" s="19">
        <v>0</v>
      </c>
      <c r="V661" s="19">
        <v>0</v>
      </c>
      <c r="W661" s="19">
        <v>0</v>
      </c>
      <c r="X661" s="20">
        <f t="shared" si="104"/>
        <v>0</v>
      </c>
      <c r="Y661" s="20">
        <f t="shared" si="105"/>
        <v>1</v>
      </c>
      <c r="Z661" s="21">
        <f t="shared" si="106"/>
        <v>1</v>
      </c>
    </row>
    <row r="662" spans="1:26" outlineLevel="3" x14ac:dyDescent="0.25">
      <c r="A662" s="22"/>
      <c r="B662" s="23"/>
      <c r="C662" s="23" t="s">
        <v>67</v>
      </c>
      <c r="D662" s="23"/>
      <c r="E662" s="23"/>
      <c r="F662" s="23"/>
      <c r="G662" s="23"/>
      <c r="H662" s="23"/>
      <c r="I662" s="24"/>
      <c r="J662" s="25">
        <f t="shared" ref="J662:W662" si="110">SUBTOTAL(9,J648:J661)</f>
        <v>148099138152</v>
      </c>
      <c r="K662" s="26">
        <f t="shared" si="110"/>
        <v>148099138152</v>
      </c>
      <c r="L662" s="26">
        <f t="shared" si="110"/>
        <v>0</v>
      </c>
      <c r="M662" s="26">
        <f t="shared" si="110"/>
        <v>0</v>
      </c>
      <c r="N662" s="26">
        <f t="shared" si="110"/>
        <v>148099138152</v>
      </c>
      <c r="O662" s="26">
        <f t="shared" si="110"/>
        <v>0</v>
      </c>
      <c r="P662" s="26">
        <f t="shared" si="110"/>
        <v>23441296690.239998</v>
      </c>
      <c r="Q662" s="26">
        <f t="shared" si="110"/>
        <v>0</v>
      </c>
      <c r="R662" s="26">
        <f t="shared" si="110"/>
        <v>17438095091.139999</v>
      </c>
      <c r="S662" s="26">
        <f t="shared" si="110"/>
        <v>17438095091.139999</v>
      </c>
      <c r="T662" s="26">
        <f t="shared" si="110"/>
        <v>107219746370.62</v>
      </c>
      <c r="U662" s="26">
        <f t="shared" si="110"/>
        <v>107219746370.62</v>
      </c>
      <c r="V662" s="26">
        <f t="shared" si="110"/>
        <v>0</v>
      </c>
      <c r="W662" s="26">
        <f t="shared" si="110"/>
        <v>107219746370.62</v>
      </c>
      <c r="X662" s="27">
        <f t="shared" si="104"/>
        <v>0.11774609433069484</v>
      </c>
      <c r="Y662" s="27">
        <f t="shared" si="105"/>
        <v>0.15828111481770588</v>
      </c>
      <c r="Z662" s="28">
        <f t="shared" si="106"/>
        <v>0.27602720914840073</v>
      </c>
    </row>
    <row r="663" spans="1:26" ht="120" outlineLevel="4" x14ac:dyDescent="0.25">
      <c r="A663" s="15" t="s">
        <v>380</v>
      </c>
      <c r="B663" s="16" t="s">
        <v>430</v>
      </c>
      <c r="C663" s="16" t="s">
        <v>120</v>
      </c>
      <c r="D663" s="16" t="s">
        <v>121</v>
      </c>
      <c r="E663" s="16" t="s">
        <v>57</v>
      </c>
      <c r="F663" s="16" t="s">
        <v>38</v>
      </c>
      <c r="G663" s="16">
        <v>1310</v>
      </c>
      <c r="H663" s="16">
        <v>3480</v>
      </c>
      <c r="I663" s="17" t="s">
        <v>122</v>
      </c>
      <c r="J663" s="18">
        <v>102125785</v>
      </c>
      <c r="K663" s="19">
        <v>102125785</v>
      </c>
      <c r="L663" s="19">
        <v>0</v>
      </c>
      <c r="M663" s="19">
        <v>0</v>
      </c>
      <c r="N663" s="19">
        <v>102125785</v>
      </c>
      <c r="O663" s="19">
        <v>0</v>
      </c>
      <c r="P663" s="19">
        <v>95581388.790000007</v>
      </c>
      <c r="Q663" s="19">
        <v>0</v>
      </c>
      <c r="R663" s="19">
        <v>6544396.21</v>
      </c>
      <c r="S663" s="19">
        <v>6544396.21</v>
      </c>
      <c r="T663" s="19">
        <v>0</v>
      </c>
      <c r="U663" s="19">
        <v>0</v>
      </c>
      <c r="V663" s="19">
        <v>0</v>
      </c>
      <c r="W663" s="19">
        <v>-6.5192580223083496E-9</v>
      </c>
      <c r="X663" s="20">
        <f t="shared" si="104"/>
        <v>6.4081722456282714E-2</v>
      </c>
      <c r="Y663" s="20">
        <f t="shared" si="105"/>
        <v>0.93591827754371737</v>
      </c>
      <c r="Z663" s="21">
        <f t="shared" si="106"/>
        <v>1</v>
      </c>
    </row>
    <row r="664" spans="1:26" ht="225" outlineLevel="4" x14ac:dyDescent="0.25">
      <c r="A664" s="15" t="s">
        <v>380</v>
      </c>
      <c r="B664" s="16" t="s">
        <v>430</v>
      </c>
      <c r="C664" s="16" t="s">
        <v>120</v>
      </c>
      <c r="D664" s="16" t="s">
        <v>121</v>
      </c>
      <c r="E664" s="16" t="s">
        <v>431</v>
      </c>
      <c r="F664" s="16" t="s">
        <v>38</v>
      </c>
      <c r="G664" s="16">
        <v>1310</v>
      </c>
      <c r="H664" s="16">
        <v>3480</v>
      </c>
      <c r="I664" s="17" t="s">
        <v>432</v>
      </c>
      <c r="J664" s="18">
        <v>263994208</v>
      </c>
      <c r="K664" s="19">
        <v>263994208</v>
      </c>
      <c r="L664" s="19">
        <v>0</v>
      </c>
      <c r="M664" s="19">
        <v>0</v>
      </c>
      <c r="N664" s="19">
        <v>263994208</v>
      </c>
      <c r="O664" s="19">
        <v>0</v>
      </c>
      <c r="P664" s="19">
        <v>65998551</v>
      </c>
      <c r="Q664" s="19">
        <v>0</v>
      </c>
      <c r="R664" s="19">
        <v>0</v>
      </c>
      <c r="S664" s="19">
        <v>0</v>
      </c>
      <c r="T664" s="19">
        <v>0</v>
      </c>
      <c r="U664" s="19">
        <v>197995657</v>
      </c>
      <c r="V664" s="19">
        <v>0</v>
      </c>
      <c r="W664" s="19">
        <v>197995657</v>
      </c>
      <c r="X664" s="20">
        <f t="shared" si="104"/>
        <v>0</v>
      </c>
      <c r="Y664" s="20">
        <f t="shared" si="105"/>
        <v>0.24999999621203811</v>
      </c>
      <c r="Z664" s="21">
        <f t="shared" si="106"/>
        <v>0.24999999621203811</v>
      </c>
    </row>
    <row r="665" spans="1:26" ht="30" outlineLevel="4" x14ac:dyDescent="0.25">
      <c r="A665" s="15" t="s">
        <v>380</v>
      </c>
      <c r="B665" s="16" t="s">
        <v>430</v>
      </c>
      <c r="C665" s="16" t="s">
        <v>120</v>
      </c>
      <c r="D665" s="16" t="s">
        <v>121</v>
      </c>
      <c r="E665" s="16" t="s">
        <v>123</v>
      </c>
      <c r="F665" s="16" t="s">
        <v>38</v>
      </c>
      <c r="G665" s="16">
        <v>1310</v>
      </c>
      <c r="H665" s="16">
        <v>3480</v>
      </c>
      <c r="I665" s="17" t="s">
        <v>58</v>
      </c>
      <c r="J665" s="18">
        <v>300296505</v>
      </c>
      <c r="K665" s="19">
        <v>300296505</v>
      </c>
      <c r="L665" s="19">
        <v>0</v>
      </c>
      <c r="M665" s="19">
        <v>0</v>
      </c>
      <c r="N665" s="19">
        <v>300296505</v>
      </c>
      <c r="O665" s="19">
        <v>0</v>
      </c>
      <c r="P665" s="19">
        <v>279260982.47000003</v>
      </c>
      <c r="Q665" s="19">
        <v>0</v>
      </c>
      <c r="R665" s="19">
        <v>21035522.530000001</v>
      </c>
      <c r="S665" s="19">
        <v>21035522.530000001</v>
      </c>
      <c r="T665" s="19">
        <v>0</v>
      </c>
      <c r="U665" s="19">
        <v>0</v>
      </c>
      <c r="V665" s="19">
        <v>0</v>
      </c>
      <c r="W665" s="19">
        <v>-2.9802322387695313E-8</v>
      </c>
      <c r="X665" s="20">
        <f t="shared" si="104"/>
        <v>7.0049175330895053E-2</v>
      </c>
      <c r="Y665" s="20">
        <f t="shared" si="105"/>
        <v>0.92995082466910506</v>
      </c>
      <c r="Z665" s="21">
        <f t="shared" si="106"/>
        <v>1</v>
      </c>
    </row>
    <row r="666" spans="1:26" ht="180" outlineLevel="4" x14ac:dyDescent="0.25">
      <c r="A666" s="15" t="s">
        <v>380</v>
      </c>
      <c r="B666" s="16" t="s">
        <v>430</v>
      </c>
      <c r="C666" s="16" t="s">
        <v>120</v>
      </c>
      <c r="D666" s="16" t="s">
        <v>121</v>
      </c>
      <c r="E666" s="16" t="s">
        <v>256</v>
      </c>
      <c r="F666" s="16" t="s">
        <v>38</v>
      </c>
      <c r="G666" s="16">
        <v>1310</v>
      </c>
      <c r="H666" s="16">
        <v>3480</v>
      </c>
      <c r="I666" s="17" t="s">
        <v>433</v>
      </c>
      <c r="J666" s="18">
        <v>0</v>
      </c>
      <c r="K666" s="19">
        <v>0</v>
      </c>
      <c r="L666" s="19">
        <v>9624337554</v>
      </c>
      <c r="M666" s="19"/>
      <c r="N666" s="19">
        <v>9624337554</v>
      </c>
      <c r="O666" s="19">
        <v>0</v>
      </c>
      <c r="P666" s="19">
        <v>0</v>
      </c>
      <c r="Q666" s="19">
        <v>0</v>
      </c>
      <c r="R666" s="19">
        <v>0</v>
      </c>
      <c r="S666" s="19">
        <v>0</v>
      </c>
      <c r="T666" s="19">
        <v>0</v>
      </c>
      <c r="U666" s="19">
        <v>0</v>
      </c>
      <c r="V666" s="19">
        <v>0</v>
      </c>
      <c r="W666" s="19">
        <v>9624337554</v>
      </c>
      <c r="X666" s="20">
        <f t="shared" si="104"/>
        <v>0</v>
      </c>
      <c r="Y666" s="20">
        <f t="shared" si="105"/>
        <v>0</v>
      </c>
      <c r="Z666" s="21">
        <f t="shared" si="106"/>
        <v>0</v>
      </c>
    </row>
    <row r="667" spans="1:26" ht="45" outlineLevel="4" x14ac:dyDescent="0.25">
      <c r="A667" s="15" t="s">
        <v>380</v>
      </c>
      <c r="B667" s="16" t="s">
        <v>430</v>
      </c>
      <c r="C667" s="16" t="s">
        <v>120</v>
      </c>
      <c r="D667" s="16" t="s">
        <v>121</v>
      </c>
      <c r="E667" s="16" t="s">
        <v>124</v>
      </c>
      <c r="F667" s="16" t="s">
        <v>38</v>
      </c>
      <c r="G667" s="16">
        <v>1310</v>
      </c>
      <c r="H667" s="16">
        <v>3480</v>
      </c>
      <c r="I667" s="17" t="s">
        <v>384</v>
      </c>
      <c r="J667" s="18">
        <v>1562456431</v>
      </c>
      <c r="K667" s="19">
        <v>1562456431</v>
      </c>
      <c r="L667" s="19">
        <v>0</v>
      </c>
      <c r="M667" s="19">
        <v>0</v>
      </c>
      <c r="N667" s="19">
        <v>1562456431</v>
      </c>
      <c r="O667" s="19">
        <v>0</v>
      </c>
      <c r="P667" s="19">
        <v>1562456431</v>
      </c>
      <c r="Q667" s="19">
        <v>0</v>
      </c>
      <c r="R667" s="19">
        <v>0</v>
      </c>
      <c r="S667" s="19">
        <v>0</v>
      </c>
      <c r="T667" s="19">
        <v>0</v>
      </c>
      <c r="U667" s="19">
        <v>0</v>
      </c>
      <c r="V667" s="19">
        <v>0</v>
      </c>
      <c r="W667" s="19">
        <v>0</v>
      </c>
      <c r="X667" s="20">
        <f t="shared" si="104"/>
        <v>0</v>
      </c>
      <c r="Y667" s="20">
        <f t="shared" si="105"/>
        <v>1</v>
      </c>
      <c r="Z667" s="21">
        <f t="shared" si="106"/>
        <v>1</v>
      </c>
    </row>
    <row r="668" spans="1:26" ht="165" outlineLevel="4" x14ac:dyDescent="0.25">
      <c r="A668" s="15" t="s">
        <v>380</v>
      </c>
      <c r="B668" s="16" t="s">
        <v>430</v>
      </c>
      <c r="C668" s="16" t="s">
        <v>120</v>
      </c>
      <c r="D668" s="16" t="s">
        <v>121</v>
      </c>
      <c r="E668" s="16" t="s">
        <v>268</v>
      </c>
      <c r="F668" s="16" t="s">
        <v>38</v>
      </c>
      <c r="G668" s="16">
        <v>1310</v>
      </c>
      <c r="H668" s="16">
        <v>3480</v>
      </c>
      <c r="I668" s="17" t="s">
        <v>434</v>
      </c>
      <c r="J668" s="18">
        <v>10949468903</v>
      </c>
      <c r="K668" s="19">
        <v>10949468903</v>
      </c>
      <c r="L668" s="19">
        <v>-10949468903</v>
      </c>
      <c r="M668" s="19"/>
      <c r="N668" s="19">
        <v>0</v>
      </c>
      <c r="O668" s="19">
        <v>0</v>
      </c>
      <c r="P668" s="19">
        <v>0</v>
      </c>
      <c r="Q668" s="19">
        <v>0</v>
      </c>
      <c r="R668" s="19">
        <v>0</v>
      </c>
      <c r="S668" s="19">
        <v>0</v>
      </c>
      <c r="T668" s="19">
        <v>0</v>
      </c>
      <c r="U668" s="19">
        <v>10949468903</v>
      </c>
      <c r="V668" s="19">
        <v>0</v>
      </c>
      <c r="W668" s="19">
        <v>0</v>
      </c>
      <c r="X668" s="20">
        <v>0</v>
      </c>
      <c r="Y668" s="20">
        <v>0</v>
      </c>
      <c r="Z668" s="21">
        <v>0</v>
      </c>
    </row>
    <row r="669" spans="1:26" ht="120" outlineLevel="4" x14ac:dyDescent="0.25">
      <c r="A669" s="15" t="s">
        <v>380</v>
      </c>
      <c r="B669" s="16" t="s">
        <v>430</v>
      </c>
      <c r="C669" s="16" t="s">
        <v>120</v>
      </c>
      <c r="D669" s="16" t="s">
        <v>121</v>
      </c>
      <c r="E669" s="16" t="s">
        <v>307</v>
      </c>
      <c r="F669" s="16" t="s">
        <v>38</v>
      </c>
      <c r="G669" s="16">
        <v>1310</v>
      </c>
      <c r="H669" s="16">
        <v>3480</v>
      </c>
      <c r="I669" s="17" t="s">
        <v>435</v>
      </c>
      <c r="J669" s="18">
        <v>44315050</v>
      </c>
      <c r="K669" s="19">
        <v>44315050</v>
      </c>
      <c r="L669" s="19">
        <v>0</v>
      </c>
      <c r="M669" s="19">
        <v>0</v>
      </c>
      <c r="N669" s="19">
        <v>44315050</v>
      </c>
      <c r="O669" s="19">
        <v>0</v>
      </c>
      <c r="P669" s="19">
        <v>11078763</v>
      </c>
      <c r="Q669" s="19">
        <v>0</v>
      </c>
      <c r="R669" s="19">
        <v>0</v>
      </c>
      <c r="S669" s="19">
        <v>0</v>
      </c>
      <c r="T669" s="19">
        <v>0</v>
      </c>
      <c r="U669" s="19">
        <v>33236287</v>
      </c>
      <c r="V669" s="19">
        <v>0</v>
      </c>
      <c r="W669" s="19">
        <v>33236287</v>
      </c>
      <c r="X669" s="20">
        <f t="shared" ref="X669:X700" si="111">R669/N669</f>
        <v>0</v>
      </c>
      <c r="Y669" s="20">
        <f t="shared" ref="Y669:Y700" si="112">(O669+P669+Q669)/N669</f>
        <v>0.2500000112828486</v>
      </c>
      <c r="Z669" s="21">
        <f t="shared" ref="Z669:Z700" si="113">X669+Y669</f>
        <v>0.2500000112828486</v>
      </c>
    </row>
    <row r="670" spans="1:26" ht="75" outlineLevel="4" x14ac:dyDescent="0.25">
      <c r="A670" s="15" t="s">
        <v>380</v>
      </c>
      <c r="B670" s="16" t="s">
        <v>430</v>
      </c>
      <c r="C670" s="16" t="s">
        <v>120</v>
      </c>
      <c r="D670" s="16" t="s">
        <v>121</v>
      </c>
      <c r="E670" s="16" t="s">
        <v>260</v>
      </c>
      <c r="F670" s="16" t="s">
        <v>38</v>
      </c>
      <c r="G670" s="16">
        <v>1310</v>
      </c>
      <c r="H670" s="16">
        <v>3480</v>
      </c>
      <c r="I670" s="17" t="s">
        <v>436</v>
      </c>
      <c r="J670" s="18">
        <v>17278606</v>
      </c>
      <c r="K670" s="19">
        <v>17278606</v>
      </c>
      <c r="L670" s="19">
        <v>0</v>
      </c>
      <c r="M670" s="19">
        <v>0</v>
      </c>
      <c r="N670" s="19">
        <v>17278606</v>
      </c>
      <c r="O670" s="19">
        <v>0</v>
      </c>
      <c r="P670" s="19">
        <v>4319652</v>
      </c>
      <c r="Q670" s="19">
        <v>0</v>
      </c>
      <c r="R670" s="19">
        <v>0</v>
      </c>
      <c r="S670" s="19">
        <v>0</v>
      </c>
      <c r="T670" s="19">
        <v>0</v>
      </c>
      <c r="U670" s="19">
        <v>12958954</v>
      </c>
      <c r="V670" s="19">
        <v>0</v>
      </c>
      <c r="W670" s="19">
        <v>12958954</v>
      </c>
      <c r="X670" s="20">
        <f t="shared" si="111"/>
        <v>0</v>
      </c>
      <c r="Y670" s="20">
        <f t="shared" si="112"/>
        <v>0.2500000289375196</v>
      </c>
      <c r="Z670" s="21">
        <f t="shared" si="113"/>
        <v>0.2500000289375196</v>
      </c>
    </row>
    <row r="671" spans="1:26" ht="180" outlineLevel="4" x14ac:dyDescent="0.25">
      <c r="A671" s="15" t="s">
        <v>380</v>
      </c>
      <c r="B671" s="16" t="s">
        <v>430</v>
      </c>
      <c r="C671" s="16" t="s">
        <v>120</v>
      </c>
      <c r="D671" s="16" t="s">
        <v>121</v>
      </c>
      <c r="E671" s="16" t="s">
        <v>313</v>
      </c>
      <c r="F671" s="16" t="s">
        <v>38</v>
      </c>
      <c r="G671" s="16">
        <v>1310</v>
      </c>
      <c r="H671" s="16">
        <v>3480</v>
      </c>
      <c r="I671" s="17" t="s">
        <v>437</v>
      </c>
      <c r="J671" s="18">
        <v>20960238</v>
      </c>
      <c r="K671" s="19">
        <v>20960238</v>
      </c>
      <c r="L671" s="19">
        <v>0</v>
      </c>
      <c r="M671" s="19">
        <v>0</v>
      </c>
      <c r="N671" s="19">
        <v>20960238</v>
      </c>
      <c r="O671" s="19">
        <v>0</v>
      </c>
      <c r="P671" s="19">
        <v>5240061</v>
      </c>
      <c r="Q671" s="19">
        <v>0</v>
      </c>
      <c r="R671" s="19">
        <v>0</v>
      </c>
      <c r="S671" s="19">
        <v>0</v>
      </c>
      <c r="T671" s="19">
        <v>0</v>
      </c>
      <c r="U671" s="19">
        <v>15720177</v>
      </c>
      <c r="V671" s="19">
        <v>0</v>
      </c>
      <c r="W671" s="19">
        <v>15720177</v>
      </c>
      <c r="X671" s="20">
        <f t="shared" si="111"/>
        <v>0</v>
      </c>
      <c r="Y671" s="20">
        <f t="shared" si="112"/>
        <v>0.25000007156407289</v>
      </c>
      <c r="Z671" s="21">
        <f t="shared" si="113"/>
        <v>0.25000007156407289</v>
      </c>
    </row>
    <row r="672" spans="1:26" ht="135" outlineLevel="4" x14ac:dyDescent="0.25">
      <c r="A672" s="15" t="s">
        <v>380</v>
      </c>
      <c r="B672" s="16" t="s">
        <v>430</v>
      </c>
      <c r="C672" s="16" t="s">
        <v>120</v>
      </c>
      <c r="D672" s="16" t="s">
        <v>121</v>
      </c>
      <c r="E672" s="16" t="s">
        <v>315</v>
      </c>
      <c r="F672" s="16" t="s">
        <v>38</v>
      </c>
      <c r="G672" s="16">
        <v>1310</v>
      </c>
      <c r="H672" s="16">
        <v>3480</v>
      </c>
      <c r="I672" s="17" t="s">
        <v>438</v>
      </c>
      <c r="J672" s="18">
        <v>3525914</v>
      </c>
      <c r="K672" s="19">
        <v>3525914</v>
      </c>
      <c r="L672" s="19">
        <v>0</v>
      </c>
      <c r="M672" s="19">
        <v>0</v>
      </c>
      <c r="N672" s="19">
        <v>3525914</v>
      </c>
      <c r="O672" s="19">
        <v>0</v>
      </c>
      <c r="P672" s="19">
        <v>705182</v>
      </c>
      <c r="Q672" s="19">
        <v>0</v>
      </c>
      <c r="R672" s="19">
        <v>0</v>
      </c>
      <c r="S672" s="19">
        <v>0</v>
      </c>
      <c r="T672" s="19">
        <v>0</v>
      </c>
      <c r="U672" s="19">
        <v>2820732</v>
      </c>
      <c r="V672" s="19">
        <v>0</v>
      </c>
      <c r="W672" s="19">
        <v>2820732</v>
      </c>
      <c r="X672" s="20">
        <f t="shared" si="111"/>
        <v>0</v>
      </c>
      <c r="Y672" s="20">
        <f t="shared" si="112"/>
        <v>0.19999977310847628</v>
      </c>
      <c r="Z672" s="21">
        <f t="shared" si="113"/>
        <v>0.19999977310847628</v>
      </c>
    </row>
    <row r="673" spans="1:26" ht="90" outlineLevel="4" x14ac:dyDescent="0.25">
      <c r="A673" s="15" t="s">
        <v>380</v>
      </c>
      <c r="B673" s="16" t="s">
        <v>430</v>
      </c>
      <c r="C673" s="16" t="s">
        <v>120</v>
      </c>
      <c r="D673" s="16" t="s">
        <v>121</v>
      </c>
      <c r="E673" s="16" t="s">
        <v>387</v>
      </c>
      <c r="F673" s="16" t="s">
        <v>38</v>
      </c>
      <c r="G673" s="16">
        <v>1310</v>
      </c>
      <c r="H673" s="16">
        <v>3480</v>
      </c>
      <c r="I673" s="17" t="s">
        <v>439</v>
      </c>
      <c r="J673" s="18">
        <v>8396528</v>
      </c>
      <c r="K673" s="19">
        <v>8396528</v>
      </c>
      <c r="L673" s="19">
        <v>0</v>
      </c>
      <c r="M673" s="19">
        <v>0</v>
      </c>
      <c r="N673" s="19">
        <v>8396528</v>
      </c>
      <c r="O673" s="19">
        <v>0</v>
      </c>
      <c r="P673" s="19">
        <v>2099133</v>
      </c>
      <c r="Q673" s="19">
        <v>0</v>
      </c>
      <c r="R673" s="19">
        <v>0</v>
      </c>
      <c r="S673" s="19">
        <v>0</v>
      </c>
      <c r="T673" s="19">
        <v>0</v>
      </c>
      <c r="U673" s="19">
        <v>6297395</v>
      </c>
      <c r="V673" s="19">
        <v>0</v>
      </c>
      <c r="W673" s="19">
        <v>6297395</v>
      </c>
      <c r="X673" s="20">
        <f t="shared" si="111"/>
        <v>0</v>
      </c>
      <c r="Y673" s="20">
        <f t="shared" si="112"/>
        <v>0.25000011909684572</v>
      </c>
      <c r="Z673" s="21">
        <f t="shared" si="113"/>
        <v>0.25000011909684572</v>
      </c>
    </row>
    <row r="674" spans="1:26" ht="45" outlineLevel="4" x14ac:dyDescent="0.25">
      <c r="A674" s="15" t="s">
        <v>380</v>
      </c>
      <c r="B674" s="16" t="s">
        <v>430</v>
      </c>
      <c r="C674" s="16" t="s">
        <v>120</v>
      </c>
      <c r="D674" s="16" t="s">
        <v>144</v>
      </c>
      <c r="E674" s="16"/>
      <c r="F674" s="16" t="s">
        <v>38</v>
      </c>
      <c r="G674" s="16">
        <v>1320</v>
      </c>
      <c r="H674" s="16">
        <v>3480</v>
      </c>
      <c r="I674" s="17" t="s">
        <v>145</v>
      </c>
      <c r="J674" s="18">
        <v>1062029918</v>
      </c>
      <c r="K674" s="19">
        <v>1062029918</v>
      </c>
      <c r="L674" s="19">
        <v>0</v>
      </c>
      <c r="M674" s="19">
        <v>0</v>
      </c>
      <c r="N674" s="19">
        <v>1062029918</v>
      </c>
      <c r="O674" s="19">
        <v>0</v>
      </c>
      <c r="P674" s="19">
        <v>0</v>
      </c>
      <c r="Q674" s="19">
        <v>0</v>
      </c>
      <c r="R674" s="19">
        <v>16395866.1</v>
      </c>
      <c r="S674" s="19">
        <v>16395866.1</v>
      </c>
      <c r="T674" s="19">
        <v>1045634051.9</v>
      </c>
      <c r="U674" s="19">
        <v>1045634051.9</v>
      </c>
      <c r="V674" s="19">
        <v>0</v>
      </c>
      <c r="W674" s="19">
        <v>1045634051.9</v>
      </c>
      <c r="X674" s="20">
        <f t="shared" si="111"/>
        <v>1.5438233727799747E-2</v>
      </c>
      <c r="Y674" s="20">
        <f t="shared" si="112"/>
        <v>0</v>
      </c>
      <c r="Z674" s="21">
        <f t="shared" si="113"/>
        <v>1.5438233727799747E-2</v>
      </c>
    </row>
    <row r="675" spans="1:26" ht="195" outlineLevel="4" x14ac:dyDescent="0.25">
      <c r="A675" s="15" t="s">
        <v>380</v>
      </c>
      <c r="B675" s="16" t="s">
        <v>430</v>
      </c>
      <c r="C675" s="16" t="s">
        <v>120</v>
      </c>
      <c r="D675" s="16" t="s">
        <v>264</v>
      </c>
      <c r="E675" s="16" t="s">
        <v>431</v>
      </c>
      <c r="F675" s="16" t="s">
        <v>38</v>
      </c>
      <c r="G675" s="16">
        <v>1320</v>
      </c>
      <c r="H675" s="16">
        <v>3310</v>
      </c>
      <c r="I675" s="17" t="s">
        <v>440</v>
      </c>
      <c r="J675" s="18">
        <v>74100000</v>
      </c>
      <c r="K675" s="19">
        <v>74100000</v>
      </c>
      <c r="L675" s="19">
        <v>0</v>
      </c>
      <c r="M675" s="19">
        <v>0</v>
      </c>
      <c r="N675" s="19">
        <v>74100000</v>
      </c>
      <c r="O675" s="19">
        <v>0</v>
      </c>
      <c r="P675" s="19">
        <v>18525000</v>
      </c>
      <c r="Q675" s="19">
        <v>0</v>
      </c>
      <c r="R675" s="19">
        <v>0</v>
      </c>
      <c r="S675" s="19">
        <v>0</v>
      </c>
      <c r="T675" s="19">
        <v>0</v>
      </c>
      <c r="U675" s="19">
        <v>55575000</v>
      </c>
      <c r="V675" s="19">
        <v>0</v>
      </c>
      <c r="W675" s="19">
        <v>55575000</v>
      </c>
      <c r="X675" s="20">
        <f t="shared" si="111"/>
        <v>0</v>
      </c>
      <c r="Y675" s="20">
        <f t="shared" si="112"/>
        <v>0.25</v>
      </c>
      <c r="Z675" s="21">
        <f t="shared" si="113"/>
        <v>0.25</v>
      </c>
    </row>
    <row r="676" spans="1:26" ht="180" outlineLevel="4" x14ac:dyDescent="0.25">
      <c r="A676" s="15" t="s">
        <v>380</v>
      </c>
      <c r="B676" s="16" t="s">
        <v>430</v>
      </c>
      <c r="C676" s="16" t="s">
        <v>120</v>
      </c>
      <c r="D676" s="16" t="s">
        <v>264</v>
      </c>
      <c r="E676" s="16" t="s">
        <v>123</v>
      </c>
      <c r="F676" s="16" t="s">
        <v>38</v>
      </c>
      <c r="G676" s="16">
        <v>1320</v>
      </c>
      <c r="H676" s="16">
        <v>3310</v>
      </c>
      <c r="I676" s="17" t="s">
        <v>441</v>
      </c>
      <c r="J676" s="18">
        <v>173000000</v>
      </c>
      <c r="K676" s="19">
        <v>173000000</v>
      </c>
      <c r="L676" s="19">
        <v>0</v>
      </c>
      <c r="M676" s="19">
        <v>0</v>
      </c>
      <c r="N676" s="19">
        <v>173000000</v>
      </c>
      <c r="O676" s="19">
        <v>0</v>
      </c>
      <c r="P676" s="19">
        <v>43249998</v>
      </c>
      <c r="Q676" s="19">
        <v>0</v>
      </c>
      <c r="R676" s="19">
        <v>0</v>
      </c>
      <c r="S676" s="19">
        <v>0</v>
      </c>
      <c r="T676" s="19">
        <v>0</v>
      </c>
      <c r="U676" s="19">
        <v>129750002</v>
      </c>
      <c r="V676" s="19">
        <v>0</v>
      </c>
      <c r="W676" s="19">
        <v>129750002</v>
      </c>
      <c r="X676" s="20">
        <f t="shared" si="111"/>
        <v>0</v>
      </c>
      <c r="Y676" s="20">
        <f t="shared" si="112"/>
        <v>0.24999998843930635</v>
      </c>
      <c r="Z676" s="21">
        <f t="shared" si="113"/>
        <v>0.24999998843930635</v>
      </c>
    </row>
    <row r="677" spans="1:26" ht="60" outlineLevel="4" x14ac:dyDescent="0.25">
      <c r="A677" s="15" t="s">
        <v>380</v>
      </c>
      <c r="B677" s="16" t="s">
        <v>430</v>
      </c>
      <c r="C677" s="16" t="s">
        <v>120</v>
      </c>
      <c r="D677" s="16" t="s">
        <v>345</v>
      </c>
      <c r="E677" s="16"/>
      <c r="F677" s="16" t="s">
        <v>38</v>
      </c>
      <c r="G677" s="16">
        <v>1320</v>
      </c>
      <c r="H677" s="16">
        <v>3480</v>
      </c>
      <c r="I677" s="17" t="s">
        <v>418</v>
      </c>
      <c r="J677" s="18">
        <v>7508714</v>
      </c>
      <c r="K677" s="19">
        <v>7508714</v>
      </c>
      <c r="L677" s="19">
        <v>0</v>
      </c>
      <c r="M677" s="19">
        <v>0</v>
      </c>
      <c r="N677" s="19">
        <v>7508714</v>
      </c>
      <c r="O677" s="19">
        <v>0</v>
      </c>
      <c r="P677" s="19">
        <v>0</v>
      </c>
      <c r="Q677" s="19">
        <v>0</v>
      </c>
      <c r="R677" s="19">
        <v>0</v>
      </c>
      <c r="S677" s="19">
        <v>0</v>
      </c>
      <c r="T677" s="19">
        <v>6490717</v>
      </c>
      <c r="U677" s="19">
        <v>7508714</v>
      </c>
      <c r="V677" s="19">
        <v>0</v>
      </c>
      <c r="W677" s="19">
        <v>7508714</v>
      </c>
      <c r="X677" s="20">
        <f t="shared" si="111"/>
        <v>0</v>
      </c>
      <c r="Y677" s="20">
        <f t="shared" si="112"/>
        <v>0</v>
      </c>
      <c r="Z677" s="21">
        <f t="shared" si="113"/>
        <v>0</v>
      </c>
    </row>
    <row r="678" spans="1:26" outlineLevel="3" x14ac:dyDescent="0.25">
      <c r="A678" s="22"/>
      <c r="B678" s="23"/>
      <c r="C678" s="23" t="s">
        <v>166</v>
      </c>
      <c r="D678" s="23"/>
      <c r="E678" s="23"/>
      <c r="F678" s="23"/>
      <c r="G678" s="23"/>
      <c r="H678" s="23"/>
      <c r="I678" s="24"/>
      <c r="J678" s="25">
        <f t="shared" ref="J678:W678" si="114">SUBTOTAL(9,J663:J677)</f>
        <v>14589456800</v>
      </c>
      <c r="K678" s="26">
        <f t="shared" si="114"/>
        <v>14589456800</v>
      </c>
      <c r="L678" s="26">
        <f t="shared" si="114"/>
        <v>-1325131349</v>
      </c>
      <c r="M678" s="26">
        <f t="shared" si="114"/>
        <v>0</v>
      </c>
      <c r="N678" s="26">
        <f t="shared" si="114"/>
        <v>13264325451</v>
      </c>
      <c r="O678" s="26">
        <f t="shared" si="114"/>
        <v>0</v>
      </c>
      <c r="P678" s="26">
        <f t="shared" si="114"/>
        <v>2088515142.26</v>
      </c>
      <c r="Q678" s="26">
        <f t="shared" si="114"/>
        <v>0</v>
      </c>
      <c r="R678" s="26">
        <f t="shared" si="114"/>
        <v>43975784.840000004</v>
      </c>
      <c r="S678" s="26">
        <f t="shared" si="114"/>
        <v>43975784.840000004</v>
      </c>
      <c r="T678" s="26">
        <f t="shared" si="114"/>
        <v>1052124768.9</v>
      </c>
      <c r="U678" s="26">
        <f t="shared" si="114"/>
        <v>12456965872.9</v>
      </c>
      <c r="V678" s="26">
        <f t="shared" si="114"/>
        <v>0</v>
      </c>
      <c r="W678" s="26">
        <f t="shared" si="114"/>
        <v>11131834523.9</v>
      </c>
      <c r="X678" s="27">
        <f t="shared" si="111"/>
        <v>3.3153427215316601E-3</v>
      </c>
      <c r="Y678" s="27">
        <f t="shared" si="112"/>
        <v>0.15745355087789606</v>
      </c>
      <c r="Z678" s="28">
        <f t="shared" si="113"/>
        <v>0.16076889359942773</v>
      </c>
    </row>
    <row r="679" spans="1:26" ht="210" outlineLevel="4" x14ac:dyDescent="0.25">
      <c r="A679" s="15" t="s">
        <v>380</v>
      </c>
      <c r="B679" s="16" t="s">
        <v>430</v>
      </c>
      <c r="C679" s="16" t="s">
        <v>294</v>
      </c>
      <c r="D679" s="16" t="s">
        <v>295</v>
      </c>
      <c r="E679" s="16" t="s">
        <v>125</v>
      </c>
      <c r="F679" s="16" t="s">
        <v>563</v>
      </c>
      <c r="G679" s="16">
        <v>2310</v>
      </c>
      <c r="H679" s="16">
        <v>3480</v>
      </c>
      <c r="I679" s="17" t="s">
        <v>442</v>
      </c>
      <c r="J679" s="18">
        <v>819362790</v>
      </c>
      <c r="K679" s="19">
        <v>819362790</v>
      </c>
      <c r="L679" s="19">
        <v>0</v>
      </c>
      <c r="M679" s="19">
        <v>0</v>
      </c>
      <c r="N679" s="19">
        <v>819362790</v>
      </c>
      <c r="O679" s="19">
        <v>0</v>
      </c>
      <c r="P679" s="19">
        <v>204840765</v>
      </c>
      <c r="Q679" s="19">
        <v>0</v>
      </c>
      <c r="R679" s="19">
        <v>0</v>
      </c>
      <c r="S679" s="19">
        <v>0</v>
      </c>
      <c r="T679" s="19">
        <v>0</v>
      </c>
      <c r="U679" s="19">
        <v>614522025</v>
      </c>
      <c r="V679" s="19">
        <v>0</v>
      </c>
      <c r="W679" s="19">
        <v>614522025</v>
      </c>
      <c r="X679" s="20">
        <f t="shared" si="111"/>
        <v>0</v>
      </c>
      <c r="Y679" s="20">
        <f t="shared" si="112"/>
        <v>0.25000008238109028</v>
      </c>
      <c r="Z679" s="21">
        <f t="shared" si="113"/>
        <v>0.25000008238109028</v>
      </c>
    </row>
    <row r="680" spans="1:26" outlineLevel="3" x14ac:dyDescent="0.25">
      <c r="A680" s="22"/>
      <c r="B680" s="23"/>
      <c r="C680" s="23" t="s">
        <v>298</v>
      </c>
      <c r="D680" s="23"/>
      <c r="E680" s="23"/>
      <c r="F680" s="23"/>
      <c r="G680" s="23"/>
      <c r="H680" s="23"/>
      <c r="I680" s="24"/>
      <c r="J680" s="25">
        <f t="shared" ref="J680:W680" si="115">SUBTOTAL(9,J679:J679)</f>
        <v>819362790</v>
      </c>
      <c r="K680" s="26">
        <f t="shared" si="115"/>
        <v>819362790</v>
      </c>
      <c r="L680" s="26">
        <f t="shared" si="115"/>
        <v>0</v>
      </c>
      <c r="M680" s="26">
        <f t="shared" si="115"/>
        <v>0</v>
      </c>
      <c r="N680" s="26">
        <f t="shared" si="115"/>
        <v>819362790</v>
      </c>
      <c r="O680" s="26">
        <f t="shared" si="115"/>
        <v>0</v>
      </c>
      <c r="P680" s="26">
        <f t="shared" si="115"/>
        <v>204840765</v>
      </c>
      <c r="Q680" s="26">
        <f t="shared" si="115"/>
        <v>0</v>
      </c>
      <c r="R680" s="26">
        <f t="shared" si="115"/>
        <v>0</v>
      </c>
      <c r="S680" s="26">
        <f t="shared" si="115"/>
        <v>0</v>
      </c>
      <c r="T680" s="26">
        <f t="shared" si="115"/>
        <v>0</v>
      </c>
      <c r="U680" s="26">
        <f t="shared" si="115"/>
        <v>614522025</v>
      </c>
      <c r="V680" s="26">
        <f t="shared" si="115"/>
        <v>0</v>
      </c>
      <c r="W680" s="26">
        <f t="shared" si="115"/>
        <v>614522025</v>
      </c>
      <c r="X680" s="27">
        <f t="shared" si="111"/>
        <v>0</v>
      </c>
      <c r="Y680" s="27">
        <f t="shared" si="112"/>
        <v>0.25000008238109028</v>
      </c>
      <c r="Z680" s="28">
        <f t="shared" si="113"/>
        <v>0.25000008238109028</v>
      </c>
    </row>
    <row r="681" spans="1:26" outlineLevel="2" x14ac:dyDescent="0.25">
      <c r="A681" s="22"/>
      <c r="B681" s="23" t="s">
        <v>443</v>
      </c>
      <c r="C681" s="23"/>
      <c r="D681" s="23"/>
      <c r="E681" s="23"/>
      <c r="F681" s="23"/>
      <c r="G681" s="23"/>
      <c r="H681" s="23"/>
      <c r="I681" s="24"/>
      <c r="J681" s="25">
        <f t="shared" ref="J681:W681" si="116">SUBTOTAL(9,J648:J679)</f>
        <v>163507957742</v>
      </c>
      <c r="K681" s="26">
        <f t="shared" si="116"/>
        <v>163507957742</v>
      </c>
      <c r="L681" s="26">
        <f t="shared" si="116"/>
        <v>-1325131349</v>
      </c>
      <c r="M681" s="26">
        <f t="shared" si="116"/>
        <v>0</v>
      </c>
      <c r="N681" s="26">
        <f t="shared" si="116"/>
        <v>162182826393</v>
      </c>
      <c r="O681" s="26">
        <f t="shared" si="116"/>
        <v>0</v>
      </c>
      <c r="P681" s="26">
        <f t="shared" si="116"/>
        <v>25734652597.5</v>
      </c>
      <c r="Q681" s="26">
        <f t="shared" si="116"/>
        <v>0</v>
      </c>
      <c r="R681" s="26">
        <f t="shared" si="116"/>
        <v>17482070875.979996</v>
      </c>
      <c r="S681" s="26">
        <f t="shared" si="116"/>
        <v>17482070875.979996</v>
      </c>
      <c r="T681" s="26">
        <f t="shared" si="116"/>
        <v>108271871139.51999</v>
      </c>
      <c r="U681" s="26">
        <f t="shared" si="116"/>
        <v>120291234268.51999</v>
      </c>
      <c r="V681" s="26">
        <f t="shared" si="116"/>
        <v>0</v>
      </c>
      <c r="W681" s="26">
        <f t="shared" si="116"/>
        <v>118966102919.51999</v>
      </c>
      <c r="X681" s="27">
        <f t="shared" si="111"/>
        <v>0.1077923678159215</v>
      </c>
      <c r="Y681" s="27">
        <f t="shared" si="112"/>
        <v>0.15867680425756064</v>
      </c>
      <c r="Z681" s="28">
        <f t="shared" si="113"/>
        <v>0.26646917207348214</v>
      </c>
    </row>
    <row r="682" spans="1:26" outlineLevel="4" x14ac:dyDescent="0.25">
      <c r="A682" s="15" t="s">
        <v>380</v>
      </c>
      <c r="B682" s="16" t="s">
        <v>444</v>
      </c>
      <c r="C682" s="16" t="s">
        <v>36</v>
      </c>
      <c r="D682" s="16" t="s">
        <v>37</v>
      </c>
      <c r="E682" s="16"/>
      <c r="F682" s="16">
        <v>280</v>
      </c>
      <c r="G682" s="16">
        <v>1111</v>
      </c>
      <c r="H682" s="16">
        <v>3480</v>
      </c>
      <c r="I682" s="17" t="s">
        <v>39</v>
      </c>
      <c r="J682" s="18">
        <v>45253812456</v>
      </c>
      <c r="K682" s="19">
        <v>45253812456</v>
      </c>
      <c r="L682" s="19">
        <v>0</v>
      </c>
      <c r="M682" s="19">
        <v>0</v>
      </c>
      <c r="N682" s="19">
        <v>45253812456</v>
      </c>
      <c r="O682" s="19">
        <v>0</v>
      </c>
      <c r="P682" s="19">
        <v>0</v>
      </c>
      <c r="Q682" s="19">
        <v>0</v>
      </c>
      <c r="R682" s="19">
        <v>3085230584.0599999</v>
      </c>
      <c r="S682" s="19">
        <v>3085230584.0599999</v>
      </c>
      <c r="T682" s="19">
        <v>42168581871.940002</v>
      </c>
      <c r="U682" s="19">
        <v>42168581871.940002</v>
      </c>
      <c r="V682" s="19">
        <v>0</v>
      </c>
      <c r="W682" s="19">
        <v>42168581871.940002</v>
      </c>
      <c r="X682" s="20">
        <f t="shared" si="111"/>
        <v>6.8176147303826623E-2</v>
      </c>
      <c r="Y682" s="20">
        <f t="shared" si="112"/>
        <v>0</v>
      </c>
      <c r="Z682" s="21">
        <f t="shared" si="113"/>
        <v>6.8176147303826623E-2</v>
      </c>
    </row>
    <row r="683" spans="1:26" outlineLevel="4" x14ac:dyDescent="0.25">
      <c r="A683" s="15" t="s">
        <v>380</v>
      </c>
      <c r="B683" s="16" t="s">
        <v>444</v>
      </c>
      <c r="C683" s="16" t="s">
        <v>36</v>
      </c>
      <c r="D683" s="16" t="s">
        <v>40</v>
      </c>
      <c r="E683" s="16"/>
      <c r="F683" s="16">
        <v>280</v>
      </c>
      <c r="G683" s="16">
        <v>1111</v>
      </c>
      <c r="H683" s="16">
        <v>3480</v>
      </c>
      <c r="I683" s="17" t="s">
        <v>41</v>
      </c>
      <c r="J683" s="18">
        <v>1208603727</v>
      </c>
      <c r="K683" s="19">
        <v>1208603727</v>
      </c>
      <c r="L683" s="19">
        <v>0</v>
      </c>
      <c r="M683" s="19">
        <v>0</v>
      </c>
      <c r="N683" s="19">
        <v>1208603727</v>
      </c>
      <c r="O683" s="19">
        <v>0</v>
      </c>
      <c r="P683" s="19">
        <v>0</v>
      </c>
      <c r="Q683" s="19">
        <v>0</v>
      </c>
      <c r="R683" s="19">
        <v>45363334.380000003</v>
      </c>
      <c r="S683" s="19">
        <v>45363334.380000003</v>
      </c>
      <c r="T683" s="19">
        <v>1163240392.6199999</v>
      </c>
      <c r="U683" s="19">
        <v>1163240392.6199999</v>
      </c>
      <c r="V683" s="19">
        <v>0</v>
      </c>
      <c r="W683" s="19">
        <v>1163240392.6199999</v>
      </c>
      <c r="X683" s="20">
        <f t="shared" si="111"/>
        <v>3.7533670769492836E-2</v>
      </c>
      <c r="Y683" s="20">
        <f t="shared" si="112"/>
        <v>0</v>
      </c>
      <c r="Z683" s="21">
        <f t="shared" si="113"/>
        <v>3.7533670769492836E-2</v>
      </c>
    </row>
    <row r="684" spans="1:26" outlineLevel="4" x14ac:dyDescent="0.25">
      <c r="A684" s="15" t="s">
        <v>380</v>
      </c>
      <c r="B684" s="16" t="s">
        <v>444</v>
      </c>
      <c r="C684" s="16" t="s">
        <v>36</v>
      </c>
      <c r="D684" s="16" t="s">
        <v>381</v>
      </c>
      <c r="E684" s="16"/>
      <c r="F684" s="16">
        <v>280</v>
      </c>
      <c r="G684" s="16">
        <v>1111</v>
      </c>
      <c r="H684" s="16">
        <v>3480</v>
      </c>
      <c r="I684" s="17" t="s">
        <v>382</v>
      </c>
      <c r="J684" s="18">
        <v>39235404</v>
      </c>
      <c r="K684" s="19">
        <v>39235404</v>
      </c>
      <c r="L684" s="19">
        <v>0</v>
      </c>
      <c r="M684" s="19">
        <v>0</v>
      </c>
      <c r="N684" s="19">
        <v>39235404</v>
      </c>
      <c r="O684" s="19">
        <v>0</v>
      </c>
      <c r="P684" s="19">
        <v>0</v>
      </c>
      <c r="Q684" s="19">
        <v>0</v>
      </c>
      <c r="R684" s="19">
        <v>2883194.42</v>
      </c>
      <c r="S684" s="19">
        <v>2883194.42</v>
      </c>
      <c r="T684" s="19">
        <v>36352209.579999998</v>
      </c>
      <c r="U684" s="19">
        <v>36352209.579999998</v>
      </c>
      <c r="V684" s="19">
        <v>0</v>
      </c>
      <c r="W684" s="19">
        <v>36352209.579999998</v>
      </c>
      <c r="X684" s="20">
        <f t="shared" si="111"/>
        <v>7.3484509551628427E-2</v>
      </c>
      <c r="Y684" s="20">
        <f t="shared" si="112"/>
        <v>0</v>
      </c>
      <c r="Z684" s="21">
        <f t="shared" si="113"/>
        <v>7.3484509551628427E-2</v>
      </c>
    </row>
    <row r="685" spans="1:26" outlineLevel="4" x14ac:dyDescent="0.25">
      <c r="A685" s="15" t="s">
        <v>380</v>
      </c>
      <c r="B685" s="16" t="s">
        <v>444</v>
      </c>
      <c r="C685" s="16" t="s">
        <v>36</v>
      </c>
      <c r="D685" s="16" t="s">
        <v>46</v>
      </c>
      <c r="E685" s="16"/>
      <c r="F685" s="16">
        <v>280</v>
      </c>
      <c r="G685" s="16">
        <v>1111</v>
      </c>
      <c r="H685" s="16">
        <v>3480</v>
      </c>
      <c r="I685" s="17" t="s">
        <v>47</v>
      </c>
      <c r="J685" s="18">
        <v>8662441370</v>
      </c>
      <c r="K685" s="19">
        <v>8662441370</v>
      </c>
      <c r="L685" s="19">
        <v>0</v>
      </c>
      <c r="M685" s="19">
        <v>0</v>
      </c>
      <c r="N685" s="19">
        <v>8662441370</v>
      </c>
      <c r="O685" s="19">
        <v>0</v>
      </c>
      <c r="P685" s="19">
        <v>0</v>
      </c>
      <c r="Q685" s="19">
        <v>0</v>
      </c>
      <c r="R685" s="19">
        <v>655737219.94000006</v>
      </c>
      <c r="S685" s="19">
        <v>655737219.94000006</v>
      </c>
      <c r="T685" s="19">
        <v>8006704150.0600004</v>
      </c>
      <c r="U685" s="19">
        <v>8006704150.0600004</v>
      </c>
      <c r="V685" s="19">
        <v>0</v>
      </c>
      <c r="W685" s="19">
        <v>8006704150.0599995</v>
      </c>
      <c r="X685" s="20">
        <f t="shared" si="111"/>
        <v>7.5698892717585009E-2</v>
      </c>
      <c r="Y685" s="20">
        <f t="shared" si="112"/>
        <v>0</v>
      </c>
      <c r="Z685" s="21">
        <f t="shared" si="113"/>
        <v>7.5698892717585009E-2</v>
      </c>
    </row>
    <row r="686" spans="1:26" ht="30" outlineLevel="4" x14ac:dyDescent="0.25">
      <c r="A686" s="15" t="s">
        <v>380</v>
      </c>
      <c r="B686" s="16" t="s">
        <v>444</v>
      </c>
      <c r="C686" s="16" t="s">
        <v>36</v>
      </c>
      <c r="D686" s="16" t="s">
        <v>48</v>
      </c>
      <c r="E686" s="16"/>
      <c r="F686" s="16">
        <v>280</v>
      </c>
      <c r="G686" s="16">
        <v>1111</v>
      </c>
      <c r="H686" s="16">
        <v>3480</v>
      </c>
      <c r="I686" s="17" t="s">
        <v>49</v>
      </c>
      <c r="J686" s="18">
        <v>3159882493</v>
      </c>
      <c r="K686" s="19">
        <v>3159882493</v>
      </c>
      <c r="L686" s="19">
        <v>0</v>
      </c>
      <c r="M686" s="19">
        <v>0</v>
      </c>
      <c r="N686" s="19">
        <v>3159882493</v>
      </c>
      <c r="O686" s="19">
        <v>0</v>
      </c>
      <c r="P686" s="19">
        <v>0</v>
      </c>
      <c r="Q686" s="19">
        <v>0</v>
      </c>
      <c r="R686" s="19">
        <v>198138903.18000001</v>
      </c>
      <c r="S686" s="19">
        <v>198138903.18000001</v>
      </c>
      <c r="T686" s="19">
        <v>2961743589.8200002</v>
      </c>
      <c r="U686" s="19">
        <v>2961743589.8200002</v>
      </c>
      <c r="V686" s="19">
        <v>0</v>
      </c>
      <c r="W686" s="19">
        <v>2961743589.8200002</v>
      </c>
      <c r="X686" s="20">
        <f t="shared" si="111"/>
        <v>6.2704516265693941E-2</v>
      </c>
      <c r="Y686" s="20">
        <f t="shared" si="112"/>
        <v>0</v>
      </c>
      <c r="Z686" s="21">
        <f t="shared" si="113"/>
        <v>6.2704516265693941E-2</v>
      </c>
    </row>
    <row r="687" spans="1:26" outlineLevel="4" x14ac:dyDescent="0.25">
      <c r="A687" s="15" t="s">
        <v>380</v>
      </c>
      <c r="B687" s="16" t="s">
        <v>444</v>
      </c>
      <c r="C687" s="16" t="s">
        <v>36</v>
      </c>
      <c r="D687" s="16" t="s">
        <v>50</v>
      </c>
      <c r="E687" s="16"/>
      <c r="F687" s="16">
        <v>280</v>
      </c>
      <c r="G687" s="16">
        <v>1111</v>
      </c>
      <c r="H687" s="16">
        <v>3480</v>
      </c>
      <c r="I687" s="17" t="s">
        <v>51</v>
      </c>
      <c r="J687" s="18">
        <v>6407706012</v>
      </c>
      <c r="K687" s="19">
        <v>6407706012</v>
      </c>
      <c r="L687" s="19">
        <v>0</v>
      </c>
      <c r="M687" s="19">
        <v>0</v>
      </c>
      <c r="N687" s="19">
        <v>6407706012</v>
      </c>
      <c r="O687" s="19">
        <v>0</v>
      </c>
      <c r="P687" s="19">
        <v>0</v>
      </c>
      <c r="Q687" s="19">
        <v>0</v>
      </c>
      <c r="R687" s="19">
        <v>555320.37</v>
      </c>
      <c r="S687" s="19">
        <v>555320.37</v>
      </c>
      <c r="T687" s="19">
        <v>6407150691.6300001</v>
      </c>
      <c r="U687" s="19">
        <v>6407150691.6300001</v>
      </c>
      <c r="V687" s="19">
        <v>0</v>
      </c>
      <c r="W687" s="19">
        <v>6407150691.6300001</v>
      </c>
      <c r="X687" s="20">
        <f t="shared" si="111"/>
        <v>8.6664458225771667E-5</v>
      </c>
      <c r="Y687" s="20">
        <f t="shared" si="112"/>
        <v>0</v>
      </c>
      <c r="Z687" s="21">
        <f t="shared" si="113"/>
        <v>8.6664458225771667E-5</v>
      </c>
    </row>
    <row r="688" spans="1:26" outlineLevel="4" x14ac:dyDescent="0.25">
      <c r="A688" s="15" t="s">
        <v>380</v>
      </c>
      <c r="B688" s="16" t="s">
        <v>444</v>
      </c>
      <c r="C688" s="16" t="s">
        <v>36</v>
      </c>
      <c r="D688" s="16" t="s">
        <v>52</v>
      </c>
      <c r="E688" s="16"/>
      <c r="F688" s="16">
        <v>280</v>
      </c>
      <c r="G688" s="16">
        <v>1111</v>
      </c>
      <c r="H688" s="16">
        <v>3480</v>
      </c>
      <c r="I688" s="17" t="s">
        <v>53</v>
      </c>
      <c r="J688" s="18">
        <v>5461166560</v>
      </c>
      <c r="K688" s="19">
        <v>5461166560</v>
      </c>
      <c r="L688" s="19">
        <v>0</v>
      </c>
      <c r="M688" s="19">
        <v>0</v>
      </c>
      <c r="N688" s="19">
        <v>5461166560</v>
      </c>
      <c r="O688" s="19">
        <v>0</v>
      </c>
      <c r="P688" s="19">
        <v>11023976.970000001</v>
      </c>
      <c r="Q688" s="19">
        <v>0</v>
      </c>
      <c r="R688" s="19">
        <v>5030978785.8699999</v>
      </c>
      <c r="S688" s="19">
        <v>5030978785.8699999</v>
      </c>
      <c r="T688" s="19">
        <v>419163797.16000003</v>
      </c>
      <c r="U688" s="19">
        <v>419163797.16000003</v>
      </c>
      <c r="V688" s="19">
        <v>0</v>
      </c>
      <c r="W688" s="19">
        <v>419163797.15999985</v>
      </c>
      <c r="X688" s="20">
        <f t="shared" si="111"/>
        <v>0.92122786049396743</v>
      </c>
      <c r="Y688" s="20">
        <f t="shared" si="112"/>
        <v>2.0186121131599401E-3</v>
      </c>
      <c r="Z688" s="21">
        <f t="shared" si="113"/>
        <v>0.92324647260712733</v>
      </c>
    </row>
    <row r="689" spans="1:26" outlineLevel="4" x14ac:dyDescent="0.25">
      <c r="A689" s="15" t="s">
        <v>380</v>
      </c>
      <c r="B689" s="16" t="s">
        <v>444</v>
      </c>
      <c r="C689" s="16" t="s">
        <v>36</v>
      </c>
      <c r="D689" s="16" t="s">
        <v>54</v>
      </c>
      <c r="E689" s="16"/>
      <c r="F689" s="16">
        <v>280</v>
      </c>
      <c r="G689" s="16">
        <v>1111</v>
      </c>
      <c r="H689" s="16">
        <v>3480</v>
      </c>
      <c r="I689" s="17" t="s">
        <v>55</v>
      </c>
      <c r="J689" s="18">
        <v>9848861557</v>
      </c>
      <c r="K689" s="19">
        <v>9848861557</v>
      </c>
      <c r="L689" s="19">
        <v>0</v>
      </c>
      <c r="M689" s="19">
        <v>0</v>
      </c>
      <c r="N689" s="19">
        <v>9848861557</v>
      </c>
      <c r="O689" s="19">
        <v>0</v>
      </c>
      <c r="P689" s="19">
        <v>0</v>
      </c>
      <c r="Q689" s="19">
        <v>0</v>
      </c>
      <c r="R689" s="19">
        <v>618454456.69000006</v>
      </c>
      <c r="S689" s="19">
        <v>618454456.69000006</v>
      </c>
      <c r="T689" s="19">
        <v>9230407100.3099995</v>
      </c>
      <c r="U689" s="19">
        <v>9230407100.3099995</v>
      </c>
      <c r="V689" s="19">
        <v>0</v>
      </c>
      <c r="W689" s="19">
        <v>9230407100.3099995</v>
      </c>
      <c r="X689" s="20">
        <f t="shared" si="111"/>
        <v>6.2794512148506995E-2</v>
      </c>
      <c r="Y689" s="20">
        <f t="shared" si="112"/>
        <v>0</v>
      </c>
      <c r="Z689" s="21">
        <f t="shared" si="113"/>
        <v>6.2794512148506995E-2</v>
      </c>
    </row>
    <row r="690" spans="1:26" ht="30" outlineLevel="4" x14ac:dyDescent="0.25">
      <c r="A690" s="15" t="s">
        <v>380</v>
      </c>
      <c r="B690" s="16" t="s">
        <v>444</v>
      </c>
      <c r="C690" s="16" t="s">
        <v>36</v>
      </c>
      <c r="D690" s="16" t="s">
        <v>56</v>
      </c>
      <c r="E690" s="16" t="s">
        <v>57</v>
      </c>
      <c r="F690" s="16">
        <v>280</v>
      </c>
      <c r="G690" s="16">
        <v>1112</v>
      </c>
      <c r="H690" s="16">
        <v>3480</v>
      </c>
      <c r="I690" s="17" t="s">
        <v>58</v>
      </c>
      <c r="J690" s="18">
        <v>7069765543</v>
      </c>
      <c r="K690" s="19">
        <v>7069765543</v>
      </c>
      <c r="L690" s="19">
        <v>0</v>
      </c>
      <c r="M690" s="19">
        <v>0</v>
      </c>
      <c r="N690" s="19">
        <v>7069765543</v>
      </c>
      <c r="O690" s="19">
        <v>0</v>
      </c>
      <c r="P690" s="19">
        <v>6619100850</v>
      </c>
      <c r="Q690" s="19">
        <v>0</v>
      </c>
      <c r="R690" s="19">
        <v>450664693</v>
      </c>
      <c r="S690" s="19">
        <v>450664693</v>
      </c>
      <c r="T690" s="19">
        <v>0</v>
      </c>
      <c r="U690" s="19">
        <v>0</v>
      </c>
      <c r="V690" s="19">
        <v>0</v>
      </c>
      <c r="W690" s="19">
        <v>0</v>
      </c>
      <c r="X690" s="20">
        <f t="shared" si="111"/>
        <v>6.3745351986420187E-2</v>
      </c>
      <c r="Y690" s="20">
        <f t="shared" si="112"/>
        <v>0.93625464801357983</v>
      </c>
      <c r="Z690" s="21">
        <f t="shared" si="113"/>
        <v>1</v>
      </c>
    </row>
    <row r="691" spans="1:26" ht="30" outlineLevel="4" x14ac:dyDescent="0.25">
      <c r="A691" s="15" t="s">
        <v>380</v>
      </c>
      <c r="B691" s="16" t="s">
        <v>444</v>
      </c>
      <c r="C691" s="16" t="s">
        <v>36</v>
      </c>
      <c r="D691" s="16" t="s">
        <v>59</v>
      </c>
      <c r="E691" s="16" t="s">
        <v>57</v>
      </c>
      <c r="F691" s="16">
        <v>280</v>
      </c>
      <c r="G691" s="16">
        <v>1112</v>
      </c>
      <c r="H691" s="16">
        <v>3480</v>
      </c>
      <c r="I691" s="17" t="s">
        <v>60</v>
      </c>
      <c r="J691" s="18">
        <v>382149488</v>
      </c>
      <c r="K691" s="19">
        <v>382149488</v>
      </c>
      <c r="L691" s="19">
        <v>0</v>
      </c>
      <c r="M691" s="19">
        <v>0</v>
      </c>
      <c r="N691" s="19">
        <v>382149488</v>
      </c>
      <c r="O691" s="19">
        <v>0</v>
      </c>
      <c r="P691" s="19">
        <v>357808520</v>
      </c>
      <c r="Q691" s="19">
        <v>0</v>
      </c>
      <c r="R691" s="19">
        <v>24340968</v>
      </c>
      <c r="S691" s="19">
        <v>24340968</v>
      </c>
      <c r="T691" s="19">
        <v>0</v>
      </c>
      <c r="U691" s="19">
        <v>0</v>
      </c>
      <c r="V691" s="19">
        <v>0</v>
      </c>
      <c r="W691" s="19">
        <v>0</v>
      </c>
      <c r="X691" s="20">
        <f t="shared" si="111"/>
        <v>6.369488580866553E-2</v>
      </c>
      <c r="Y691" s="20">
        <f t="shared" si="112"/>
        <v>0.93630511419133444</v>
      </c>
      <c r="Z691" s="21">
        <f t="shared" si="113"/>
        <v>1</v>
      </c>
    </row>
    <row r="692" spans="1:26" ht="120" outlineLevel="4" x14ac:dyDescent="0.25">
      <c r="A692" s="15" t="s">
        <v>380</v>
      </c>
      <c r="B692" s="16" t="s">
        <v>444</v>
      </c>
      <c r="C692" s="16" t="s">
        <v>36</v>
      </c>
      <c r="D692" s="16" t="s">
        <v>61</v>
      </c>
      <c r="E692" s="16" t="s">
        <v>57</v>
      </c>
      <c r="F692" s="16">
        <v>280</v>
      </c>
      <c r="G692" s="16">
        <v>1112</v>
      </c>
      <c r="H692" s="16">
        <v>3480</v>
      </c>
      <c r="I692" s="17" t="s">
        <v>62</v>
      </c>
      <c r="J692" s="18">
        <v>207679868</v>
      </c>
      <c r="K692" s="19">
        <v>207679868</v>
      </c>
      <c r="L692" s="19">
        <v>0</v>
      </c>
      <c r="M692" s="19">
        <v>0</v>
      </c>
      <c r="N692" s="19">
        <v>207679868</v>
      </c>
      <c r="O692" s="19">
        <v>0</v>
      </c>
      <c r="P692" s="19">
        <v>195127717</v>
      </c>
      <c r="Q692" s="19">
        <v>0</v>
      </c>
      <c r="R692" s="19">
        <v>12552151</v>
      </c>
      <c r="S692" s="19">
        <v>12552151</v>
      </c>
      <c r="T692" s="19">
        <v>0</v>
      </c>
      <c r="U692" s="19">
        <v>0</v>
      </c>
      <c r="V692" s="19">
        <v>0</v>
      </c>
      <c r="W692" s="19">
        <v>0</v>
      </c>
      <c r="X692" s="20">
        <f t="shared" si="111"/>
        <v>6.0439902629368006E-2</v>
      </c>
      <c r="Y692" s="20">
        <f t="shared" si="112"/>
        <v>0.93956009737063195</v>
      </c>
      <c r="Z692" s="21">
        <f t="shared" si="113"/>
        <v>1</v>
      </c>
    </row>
    <row r="693" spans="1:26" ht="30" outlineLevel="4" x14ac:dyDescent="0.25">
      <c r="A693" s="15" t="s">
        <v>380</v>
      </c>
      <c r="B693" s="16" t="s">
        <v>444</v>
      </c>
      <c r="C693" s="16" t="s">
        <v>36</v>
      </c>
      <c r="D693" s="16" t="s">
        <v>63</v>
      </c>
      <c r="E693" s="16" t="s">
        <v>57</v>
      </c>
      <c r="F693" s="16">
        <v>280</v>
      </c>
      <c r="G693" s="16">
        <v>1112</v>
      </c>
      <c r="H693" s="16">
        <v>3480</v>
      </c>
      <c r="I693" s="17" t="s">
        <v>58</v>
      </c>
      <c r="J693" s="18">
        <v>1146448467</v>
      </c>
      <c r="K693" s="19">
        <v>1146448467</v>
      </c>
      <c r="L693" s="19">
        <v>0</v>
      </c>
      <c r="M693" s="19">
        <v>0</v>
      </c>
      <c r="N693" s="19">
        <v>1146448467</v>
      </c>
      <c r="O693" s="19">
        <v>0</v>
      </c>
      <c r="P693" s="19">
        <v>1000402843</v>
      </c>
      <c r="Q693" s="19">
        <v>0</v>
      </c>
      <c r="R693" s="19">
        <v>146045624</v>
      </c>
      <c r="S693" s="19">
        <v>146045624</v>
      </c>
      <c r="T693" s="19">
        <v>0</v>
      </c>
      <c r="U693" s="19">
        <v>0</v>
      </c>
      <c r="V693" s="19">
        <v>0</v>
      </c>
      <c r="W693" s="19">
        <v>0</v>
      </c>
      <c r="X693" s="20">
        <f t="shared" si="111"/>
        <v>0.12738961078832339</v>
      </c>
      <c r="Y693" s="20">
        <f t="shared" si="112"/>
        <v>0.87261038921167666</v>
      </c>
      <c r="Z693" s="21">
        <f t="shared" si="113"/>
        <v>1</v>
      </c>
    </row>
    <row r="694" spans="1:26" ht="30" outlineLevel="4" x14ac:dyDescent="0.25">
      <c r="A694" s="15" t="s">
        <v>380</v>
      </c>
      <c r="B694" s="16" t="s">
        <v>444</v>
      </c>
      <c r="C694" s="16" t="s">
        <v>36</v>
      </c>
      <c r="D694" s="16" t="s">
        <v>64</v>
      </c>
      <c r="E694" s="16" t="s">
        <v>57</v>
      </c>
      <c r="F694" s="16">
        <v>280</v>
      </c>
      <c r="G694" s="16">
        <v>1112</v>
      </c>
      <c r="H694" s="16">
        <v>3480</v>
      </c>
      <c r="I694" s="17" t="s">
        <v>58</v>
      </c>
      <c r="J694" s="18">
        <v>2292896934</v>
      </c>
      <c r="K694" s="19">
        <v>2292896934</v>
      </c>
      <c r="L694" s="19">
        <v>0</v>
      </c>
      <c r="M694" s="19">
        <v>0</v>
      </c>
      <c r="N694" s="19">
        <v>2292896934</v>
      </c>
      <c r="O694" s="19">
        <v>0</v>
      </c>
      <c r="P694" s="19">
        <v>2219874186</v>
      </c>
      <c r="Q694" s="19">
        <v>0</v>
      </c>
      <c r="R694" s="19">
        <v>73022748</v>
      </c>
      <c r="S694" s="19">
        <v>73022748</v>
      </c>
      <c r="T694" s="19">
        <v>0</v>
      </c>
      <c r="U694" s="19">
        <v>0</v>
      </c>
      <c r="V694" s="19">
        <v>0</v>
      </c>
      <c r="W694" s="19">
        <v>0</v>
      </c>
      <c r="X694" s="20">
        <f t="shared" si="111"/>
        <v>3.1847374784792659E-2</v>
      </c>
      <c r="Y694" s="20">
        <f t="shared" si="112"/>
        <v>0.96815262521520729</v>
      </c>
      <c r="Z694" s="21">
        <f t="shared" si="113"/>
        <v>1</v>
      </c>
    </row>
    <row r="695" spans="1:26" ht="45" outlineLevel="4" x14ac:dyDescent="0.25">
      <c r="A695" s="15" t="s">
        <v>380</v>
      </c>
      <c r="B695" s="16" t="s">
        <v>444</v>
      </c>
      <c r="C695" s="16" t="s">
        <v>36</v>
      </c>
      <c r="D695" s="16" t="s">
        <v>65</v>
      </c>
      <c r="E695" s="16" t="s">
        <v>57</v>
      </c>
      <c r="F695" s="16">
        <v>280</v>
      </c>
      <c r="G695" s="16">
        <v>1112</v>
      </c>
      <c r="H695" s="16">
        <v>3480</v>
      </c>
      <c r="I695" s="17" t="s">
        <v>66</v>
      </c>
      <c r="J695" s="18">
        <v>4892001126</v>
      </c>
      <c r="K695" s="19">
        <v>4892001126</v>
      </c>
      <c r="L695" s="19">
        <v>0</v>
      </c>
      <c r="M695" s="19">
        <v>0</v>
      </c>
      <c r="N695" s="19">
        <v>4892001126</v>
      </c>
      <c r="O695" s="19">
        <v>0</v>
      </c>
      <c r="P695" s="19">
        <v>4892001126</v>
      </c>
      <c r="Q695" s="19">
        <v>0</v>
      </c>
      <c r="R695" s="19">
        <v>0</v>
      </c>
      <c r="S695" s="19">
        <v>0</v>
      </c>
      <c r="T695" s="19">
        <v>0</v>
      </c>
      <c r="U695" s="19">
        <v>0</v>
      </c>
      <c r="V695" s="19">
        <v>0</v>
      </c>
      <c r="W695" s="19">
        <v>0</v>
      </c>
      <c r="X695" s="20">
        <f t="shared" si="111"/>
        <v>0</v>
      </c>
      <c r="Y695" s="20">
        <f t="shared" si="112"/>
        <v>1</v>
      </c>
      <c r="Z695" s="21">
        <f t="shared" si="113"/>
        <v>1</v>
      </c>
    </row>
    <row r="696" spans="1:26" outlineLevel="3" x14ac:dyDescent="0.25">
      <c r="A696" s="22"/>
      <c r="B696" s="23"/>
      <c r="C696" s="23" t="s">
        <v>67</v>
      </c>
      <c r="D696" s="23"/>
      <c r="E696" s="23"/>
      <c r="F696" s="23"/>
      <c r="G696" s="23"/>
      <c r="H696" s="23"/>
      <c r="I696" s="24"/>
      <c r="J696" s="25">
        <f t="shared" ref="J696:W696" si="117">SUBTOTAL(9,J682:J695)</f>
        <v>96032651005</v>
      </c>
      <c r="K696" s="26">
        <f t="shared" si="117"/>
        <v>96032651005</v>
      </c>
      <c r="L696" s="26">
        <f t="shared" si="117"/>
        <v>0</v>
      </c>
      <c r="M696" s="26">
        <f t="shared" si="117"/>
        <v>0</v>
      </c>
      <c r="N696" s="26">
        <f t="shared" si="117"/>
        <v>96032651005</v>
      </c>
      <c r="O696" s="26">
        <f t="shared" si="117"/>
        <v>0</v>
      </c>
      <c r="P696" s="26">
        <f t="shared" si="117"/>
        <v>15295339218.970001</v>
      </c>
      <c r="Q696" s="26">
        <f t="shared" si="117"/>
        <v>0</v>
      </c>
      <c r="R696" s="26">
        <f t="shared" si="117"/>
        <v>10343967982.91</v>
      </c>
      <c r="S696" s="26">
        <f t="shared" si="117"/>
        <v>10343967982.91</v>
      </c>
      <c r="T696" s="26">
        <f t="shared" si="117"/>
        <v>70393343803.12001</v>
      </c>
      <c r="U696" s="26">
        <f t="shared" si="117"/>
        <v>70393343803.12001</v>
      </c>
      <c r="V696" s="26">
        <f t="shared" si="117"/>
        <v>0</v>
      </c>
      <c r="W696" s="26">
        <f t="shared" si="117"/>
        <v>70393343803.119995</v>
      </c>
      <c r="X696" s="27">
        <f t="shared" si="111"/>
        <v>0.10771303171013612</v>
      </c>
      <c r="Y696" s="27">
        <f t="shared" si="112"/>
        <v>0.15927227936437618</v>
      </c>
      <c r="Z696" s="28">
        <f t="shared" si="113"/>
        <v>0.26698531107451229</v>
      </c>
    </row>
    <row r="697" spans="1:26" ht="120" outlineLevel="4" x14ac:dyDescent="0.25">
      <c r="A697" s="15" t="s">
        <v>380</v>
      </c>
      <c r="B697" s="16" t="s">
        <v>444</v>
      </c>
      <c r="C697" s="16" t="s">
        <v>120</v>
      </c>
      <c r="D697" s="16" t="s">
        <v>121</v>
      </c>
      <c r="E697" s="16" t="s">
        <v>57</v>
      </c>
      <c r="F697" s="16" t="s">
        <v>38</v>
      </c>
      <c r="G697" s="16">
        <v>1310</v>
      </c>
      <c r="H697" s="16">
        <v>3480</v>
      </c>
      <c r="I697" s="17" t="s">
        <v>122</v>
      </c>
      <c r="J697" s="18">
        <v>56001543</v>
      </c>
      <c r="K697" s="19">
        <v>56001543</v>
      </c>
      <c r="L697" s="19">
        <v>0</v>
      </c>
      <c r="M697" s="19">
        <v>0</v>
      </c>
      <c r="N697" s="19">
        <v>56001543</v>
      </c>
      <c r="O697" s="19">
        <v>0</v>
      </c>
      <c r="P697" s="19">
        <v>52634812.670000002</v>
      </c>
      <c r="Q697" s="19">
        <v>0</v>
      </c>
      <c r="R697" s="19">
        <v>3366730.33</v>
      </c>
      <c r="S697" s="19">
        <v>3366730.33</v>
      </c>
      <c r="T697" s="19">
        <v>0</v>
      </c>
      <c r="U697" s="19">
        <v>0</v>
      </c>
      <c r="V697" s="19">
        <v>0</v>
      </c>
      <c r="W697" s="19">
        <v>-1.862645149230957E-9</v>
      </c>
      <c r="X697" s="20">
        <f t="shared" si="111"/>
        <v>6.0118527984130726E-2</v>
      </c>
      <c r="Y697" s="20">
        <f t="shared" si="112"/>
        <v>0.93988147201586936</v>
      </c>
      <c r="Z697" s="21">
        <f t="shared" si="113"/>
        <v>1</v>
      </c>
    </row>
    <row r="698" spans="1:26" ht="30" outlineLevel="4" x14ac:dyDescent="0.25">
      <c r="A698" s="15" t="s">
        <v>380</v>
      </c>
      <c r="B698" s="16" t="s">
        <v>444</v>
      </c>
      <c r="C698" s="16" t="s">
        <v>120</v>
      </c>
      <c r="D698" s="16" t="s">
        <v>121</v>
      </c>
      <c r="E698" s="16" t="s">
        <v>123</v>
      </c>
      <c r="F698" s="16" t="s">
        <v>38</v>
      </c>
      <c r="G698" s="16">
        <v>1310</v>
      </c>
      <c r="H698" s="16">
        <v>3480</v>
      </c>
      <c r="I698" s="17" t="s">
        <v>58</v>
      </c>
      <c r="J698" s="18">
        <v>191769878</v>
      </c>
      <c r="K698" s="19">
        <v>191769878</v>
      </c>
      <c r="L698" s="19">
        <v>0</v>
      </c>
      <c r="M698" s="19">
        <v>0</v>
      </c>
      <c r="N698" s="19">
        <v>191769878</v>
      </c>
      <c r="O698" s="19">
        <v>0</v>
      </c>
      <c r="P698" s="19">
        <v>179599387.81999999</v>
      </c>
      <c r="Q698" s="19">
        <v>0</v>
      </c>
      <c r="R698" s="19">
        <v>12170490.18</v>
      </c>
      <c r="S698" s="19">
        <v>12170490.18</v>
      </c>
      <c r="T698" s="19">
        <v>0</v>
      </c>
      <c r="U698" s="19">
        <v>0</v>
      </c>
      <c r="V698" s="19">
        <v>0</v>
      </c>
      <c r="W698" s="19">
        <v>7.4505805969238281E-9</v>
      </c>
      <c r="X698" s="20">
        <f t="shared" si="111"/>
        <v>6.3464034638432629E-2</v>
      </c>
      <c r="Y698" s="20">
        <f t="shared" si="112"/>
        <v>0.93653596536156736</v>
      </c>
      <c r="Z698" s="21">
        <f t="shared" si="113"/>
        <v>1</v>
      </c>
    </row>
    <row r="699" spans="1:26" ht="195" outlineLevel="4" x14ac:dyDescent="0.25">
      <c r="A699" s="15" t="s">
        <v>380</v>
      </c>
      <c r="B699" s="16" t="s">
        <v>444</v>
      </c>
      <c r="C699" s="16" t="s">
        <v>120</v>
      </c>
      <c r="D699" s="16" t="s">
        <v>121</v>
      </c>
      <c r="E699" s="16" t="s">
        <v>256</v>
      </c>
      <c r="F699" s="16" t="s">
        <v>38</v>
      </c>
      <c r="G699" s="16">
        <v>1310</v>
      </c>
      <c r="H699" s="16">
        <v>3480</v>
      </c>
      <c r="I699" s="17" t="s">
        <v>445</v>
      </c>
      <c r="J699" s="18">
        <v>0</v>
      </c>
      <c r="K699" s="19">
        <v>0</v>
      </c>
      <c r="L699" s="19">
        <v>7066756738</v>
      </c>
      <c r="M699" s="19"/>
      <c r="N699" s="19">
        <v>7066756738</v>
      </c>
      <c r="O699" s="19">
        <v>0</v>
      </c>
      <c r="P699" s="19">
        <v>0</v>
      </c>
      <c r="Q699" s="19">
        <v>0</v>
      </c>
      <c r="R699" s="19">
        <v>0</v>
      </c>
      <c r="S699" s="19">
        <v>0</v>
      </c>
      <c r="T699" s="19">
        <v>0</v>
      </c>
      <c r="U699" s="19">
        <v>0</v>
      </c>
      <c r="V699" s="19">
        <v>0</v>
      </c>
      <c r="W699" s="19">
        <v>7066756738</v>
      </c>
      <c r="X699" s="20">
        <f t="shared" si="111"/>
        <v>0</v>
      </c>
      <c r="Y699" s="20">
        <f t="shared" si="112"/>
        <v>0</v>
      </c>
      <c r="Z699" s="21">
        <f t="shared" si="113"/>
        <v>0</v>
      </c>
    </row>
    <row r="700" spans="1:26" ht="45" outlineLevel="4" x14ac:dyDescent="0.25">
      <c r="A700" s="15" t="s">
        <v>380</v>
      </c>
      <c r="B700" s="16" t="s">
        <v>444</v>
      </c>
      <c r="C700" s="16" t="s">
        <v>120</v>
      </c>
      <c r="D700" s="16" t="s">
        <v>121</v>
      </c>
      <c r="E700" s="16" t="s">
        <v>124</v>
      </c>
      <c r="F700" s="16" t="s">
        <v>38</v>
      </c>
      <c r="G700" s="16">
        <v>1310</v>
      </c>
      <c r="H700" s="16">
        <v>3480</v>
      </c>
      <c r="I700" s="17" t="s">
        <v>66</v>
      </c>
      <c r="J700" s="18">
        <v>1021884679</v>
      </c>
      <c r="K700" s="19">
        <v>1021884679</v>
      </c>
      <c r="L700" s="19">
        <v>0</v>
      </c>
      <c r="M700" s="19">
        <v>0</v>
      </c>
      <c r="N700" s="19">
        <v>1021884679</v>
      </c>
      <c r="O700" s="19">
        <v>0</v>
      </c>
      <c r="P700" s="19">
        <v>1021884679</v>
      </c>
      <c r="Q700" s="19">
        <v>0</v>
      </c>
      <c r="R700" s="19">
        <v>0</v>
      </c>
      <c r="S700" s="19">
        <v>0</v>
      </c>
      <c r="T700" s="19">
        <v>0</v>
      </c>
      <c r="U700" s="19">
        <v>0</v>
      </c>
      <c r="V700" s="19">
        <v>0</v>
      </c>
      <c r="W700" s="19">
        <v>0</v>
      </c>
      <c r="X700" s="20">
        <f t="shared" si="111"/>
        <v>0</v>
      </c>
      <c r="Y700" s="20">
        <f t="shared" si="112"/>
        <v>1</v>
      </c>
      <c r="Z700" s="21">
        <f t="shared" si="113"/>
        <v>1</v>
      </c>
    </row>
    <row r="701" spans="1:26" ht="165" outlineLevel="4" x14ac:dyDescent="0.25">
      <c r="A701" s="15" t="s">
        <v>380</v>
      </c>
      <c r="B701" s="16" t="s">
        <v>444</v>
      </c>
      <c r="C701" s="16" t="s">
        <v>120</v>
      </c>
      <c r="D701" s="16" t="s">
        <v>121</v>
      </c>
      <c r="E701" s="16" t="s">
        <v>307</v>
      </c>
      <c r="F701" s="16" t="s">
        <v>38</v>
      </c>
      <c r="G701" s="16">
        <v>1310</v>
      </c>
      <c r="H701" s="16">
        <v>3480</v>
      </c>
      <c r="I701" s="17" t="s">
        <v>446</v>
      </c>
      <c r="J701" s="18">
        <v>9051178621</v>
      </c>
      <c r="K701" s="19">
        <v>9051178621</v>
      </c>
      <c r="L701" s="19">
        <v>-9051178621</v>
      </c>
      <c r="M701" s="19"/>
      <c r="N701" s="19">
        <v>0</v>
      </c>
      <c r="O701" s="19">
        <v>0</v>
      </c>
      <c r="P701" s="19">
        <v>0</v>
      </c>
      <c r="Q701" s="19">
        <v>0</v>
      </c>
      <c r="R701" s="19">
        <v>0</v>
      </c>
      <c r="S701" s="19">
        <v>0</v>
      </c>
      <c r="T701" s="19">
        <v>0</v>
      </c>
      <c r="U701" s="19">
        <v>9051178621</v>
      </c>
      <c r="V701" s="19">
        <v>0</v>
      </c>
      <c r="W701" s="19">
        <v>0</v>
      </c>
      <c r="X701" s="20">
        <v>0</v>
      </c>
      <c r="Y701" s="20">
        <v>0</v>
      </c>
      <c r="Z701" s="21">
        <v>0</v>
      </c>
    </row>
    <row r="702" spans="1:26" ht="225" outlineLevel="4" x14ac:dyDescent="0.25">
      <c r="A702" s="15" t="s">
        <v>380</v>
      </c>
      <c r="B702" s="16" t="s">
        <v>444</v>
      </c>
      <c r="C702" s="16" t="s">
        <v>120</v>
      </c>
      <c r="D702" s="16" t="s">
        <v>121</v>
      </c>
      <c r="E702" s="16" t="s">
        <v>258</v>
      </c>
      <c r="F702" s="16" t="s">
        <v>38</v>
      </c>
      <c r="G702" s="16">
        <v>1310</v>
      </c>
      <c r="H702" s="16">
        <v>3480</v>
      </c>
      <c r="I702" s="17" t="s">
        <v>447</v>
      </c>
      <c r="J702" s="18">
        <v>20960238</v>
      </c>
      <c r="K702" s="19">
        <v>20960238</v>
      </c>
      <c r="L702" s="19">
        <v>0</v>
      </c>
      <c r="M702" s="19">
        <v>0</v>
      </c>
      <c r="N702" s="19">
        <v>20960238</v>
      </c>
      <c r="O702" s="19">
        <v>0</v>
      </c>
      <c r="P702" s="19">
        <v>5240061</v>
      </c>
      <c r="Q702" s="19">
        <v>0</v>
      </c>
      <c r="R702" s="19">
        <v>0</v>
      </c>
      <c r="S702" s="19">
        <v>0</v>
      </c>
      <c r="T702" s="19">
        <v>0</v>
      </c>
      <c r="U702" s="19">
        <v>15720177</v>
      </c>
      <c r="V702" s="19">
        <v>0</v>
      </c>
      <c r="W702" s="19">
        <v>15720177</v>
      </c>
      <c r="X702" s="20">
        <f t="shared" ref="X702:X733" si="118">R702/N702</f>
        <v>0</v>
      </c>
      <c r="Y702" s="20">
        <f t="shared" ref="Y702:Y733" si="119">(O702+P702+Q702)/N702</f>
        <v>0.25000007156407289</v>
      </c>
      <c r="Z702" s="21">
        <f t="shared" ref="Z702:Z733" si="120">X702+Y702</f>
        <v>0.25000007156407289</v>
      </c>
    </row>
    <row r="703" spans="1:26" ht="45" outlineLevel="4" x14ac:dyDescent="0.25">
      <c r="A703" s="15" t="s">
        <v>380</v>
      </c>
      <c r="B703" s="16" t="s">
        <v>444</v>
      </c>
      <c r="C703" s="16" t="s">
        <v>120</v>
      </c>
      <c r="D703" s="16" t="s">
        <v>144</v>
      </c>
      <c r="E703" s="16"/>
      <c r="F703" s="16" t="s">
        <v>38</v>
      </c>
      <c r="G703" s="16">
        <v>1320</v>
      </c>
      <c r="H703" s="16">
        <v>3480</v>
      </c>
      <c r="I703" s="17" t="s">
        <v>145</v>
      </c>
      <c r="J703" s="18">
        <v>853166116</v>
      </c>
      <c r="K703" s="19">
        <v>853166116</v>
      </c>
      <c r="L703" s="19">
        <v>0</v>
      </c>
      <c r="M703" s="19">
        <v>0</v>
      </c>
      <c r="N703" s="19">
        <v>853166116</v>
      </c>
      <c r="O703" s="19">
        <v>0</v>
      </c>
      <c r="P703" s="19">
        <v>0</v>
      </c>
      <c r="Q703" s="19">
        <v>0</v>
      </c>
      <c r="R703" s="19">
        <v>15586760.51</v>
      </c>
      <c r="S703" s="19">
        <v>15586760.51</v>
      </c>
      <c r="T703" s="19">
        <v>837579355.49000001</v>
      </c>
      <c r="U703" s="19">
        <v>837579355.49000001</v>
      </c>
      <c r="V703" s="19">
        <v>0</v>
      </c>
      <c r="W703" s="19">
        <v>837579355.49000001</v>
      </c>
      <c r="X703" s="20">
        <f t="shared" si="118"/>
        <v>1.8269314987657104E-2</v>
      </c>
      <c r="Y703" s="20">
        <f t="shared" si="119"/>
        <v>0</v>
      </c>
      <c r="Z703" s="21">
        <f t="shared" si="120"/>
        <v>1.8269314987657104E-2</v>
      </c>
    </row>
    <row r="704" spans="1:26" ht="210" outlineLevel="4" x14ac:dyDescent="0.25">
      <c r="A704" s="15" t="s">
        <v>380</v>
      </c>
      <c r="B704" s="16" t="s">
        <v>444</v>
      </c>
      <c r="C704" s="16" t="s">
        <v>120</v>
      </c>
      <c r="D704" s="16" t="s">
        <v>228</v>
      </c>
      <c r="E704" s="16" t="s">
        <v>57</v>
      </c>
      <c r="F704" s="16" t="s">
        <v>38</v>
      </c>
      <c r="G704" s="16">
        <v>1320</v>
      </c>
      <c r="H704" s="16">
        <v>3480</v>
      </c>
      <c r="I704" s="17" t="s">
        <v>448</v>
      </c>
      <c r="J704" s="18">
        <v>14846025</v>
      </c>
      <c r="K704" s="19">
        <v>14846025</v>
      </c>
      <c r="L704" s="19">
        <v>0</v>
      </c>
      <c r="M704" s="19">
        <v>0</v>
      </c>
      <c r="N704" s="19">
        <v>14846025</v>
      </c>
      <c r="O704" s="19">
        <v>0</v>
      </c>
      <c r="P704" s="19">
        <v>2474336</v>
      </c>
      <c r="Q704" s="19">
        <v>0</v>
      </c>
      <c r="R704" s="19">
        <v>1237168</v>
      </c>
      <c r="S704" s="19">
        <v>1237168</v>
      </c>
      <c r="T704" s="19">
        <v>0</v>
      </c>
      <c r="U704" s="19">
        <v>11134521</v>
      </c>
      <c r="V704" s="19">
        <v>0</v>
      </c>
      <c r="W704" s="19">
        <v>11134521</v>
      </c>
      <c r="X704" s="20">
        <f t="shared" si="118"/>
        <v>8.3333282814760185E-2</v>
      </c>
      <c r="Y704" s="20">
        <f t="shared" si="119"/>
        <v>0.16666656562952037</v>
      </c>
      <c r="Z704" s="21">
        <f t="shared" si="120"/>
        <v>0.24999984844428055</v>
      </c>
    </row>
    <row r="705" spans="1:26" ht="60" outlineLevel="4" x14ac:dyDescent="0.25">
      <c r="A705" s="15" t="s">
        <v>380</v>
      </c>
      <c r="B705" s="16" t="s">
        <v>444</v>
      </c>
      <c r="C705" s="16" t="s">
        <v>120</v>
      </c>
      <c r="D705" s="16" t="s">
        <v>345</v>
      </c>
      <c r="E705" s="16"/>
      <c r="F705" s="16" t="s">
        <v>38</v>
      </c>
      <c r="G705" s="16">
        <v>1320</v>
      </c>
      <c r="H705" s="16">
        <v>3480</v>
      </c>
      <c r="I705" s="17" t="s">
        <v>418</v>
      </c>
      <c r="J705" s="18">
        <v>2807582</v>
      </c>
      <c r="K705" s="19">
        <v>2807582</v>
      </c>
      <c r="L705" s="19">
        <v>0</v>
      </c>
      <c r="M705" s="19">
        <v>0</v>
      </c>
      <c r="N705" s="19">
        <v>2807582</v>
      </c>
      <c r="O705" s="19">
        <v>0</v>
      </c>
      <c r="P705" s="19">
        <v>0</v>
      </c>
      <c r="Q705" s="19">
        <v>0</v>
      </c>
      <c r="R705" s="19">
        <v>0</v>
      </c>
      <c r="S705" s="19">
        <v>0</v>
      </c>
      <c r="T705" s="19">
        <v>2426943</v>
      </c>
      <c r="U705" s="19">
        <v>2807582</v>
      </c>
      <c r="V705" s="19">
        <v>0</v>
      </c>
      <c r="W705" s="19">
        <v>2807582</v>
      </c>
      <c r="X705" s="20">
        <f t="shared" si="118"/>
        <v>0</v>
      </c>
      <c r="Y705" s="20">
        <f t="shared" si="119"/>
        <v>0</v>
      </c>
      <c r="Z705" s="21">
        <f t="shared" si="120"/>
        <v>0</v>
      </c>
    </row>
    <row r="706" spans="1:26" outlineLevel="3" x14ac:dyDescent="0.25">
      <c r="A706" s="22"/>
      <c r="B706" s="23"/>
      <c r="C706" s="23" t="s">
        <v>166</v>
      </c>
      <c r="D706" s="23"/>
      <c r="E706" s="23"/>
      <c r="F706" s="23"/>
      <c r="G706" s="23"/>
      <c r="H706" s="23"/>
      <c r="I706" s="24"/>
      <c r="J706" s="25">
        <f t="shared" ref="J706:W706" si="121">SUBTOTAL(9,J697:J705)</f>
        <v>11212614682</v>
      </c>
      <c r="K706" s="26">
        <f t="shared" si="121"/>
        <v>11212614682</v>
      </c>
      <c r="L706" s="26">
        <f t="shared" si="121"/>
        <v>-1984421883</v>
      </c>
      <c r="M706" s="26">
        <f t="shared" si="121"/>
        <v>0</v>
      </c>
      <c r="N706" s="26">
        <f t="shared" si="121"/>
        <v>9228192799</v>
      </c>
      <c r="O706" s="26">
        <f t="shared" si="121"/>
        <v>0</v>
      </c>
      <c r="P706" s="26">
        <f t="shared" si="121"/>
        <v>1261833276.49</v>
      </c>
      <c r="Q706" s="26">
        <f t="shared" si="121"/>
        <v>0</v>
      </c>
      <c r="R706" s="26">
        <f t="shared" si="121"/>
        <v>32361149.02</v>
      </c>
      <c r="S706" s="26">
        <f t="shared" si="121"/>
        <v>32361149.02</v>
      </c>
      <c r="T706" s="26">
        <f t="shared" si="121"/>
        <v>840006298.49000001</v>
      </c>
      <c r="U706" s="26">
        <f t="shared" si="121"/>
        <v>9918420256.4899998</v>
      </c>
      <c r="V706" s="26">
        <f t="shared" si="121"/>
        <v>0</v>
      </c>
      <c r="W706" s="26">
        <f t="shared" si="121"/>
        <v>7933998373.4899998</v>
      </c>
      <c r="X706" s="27">
        <f t="shared" si="118"/>
        <v>3.5067699304577567E-3</v>
      </c>
      <c r="Y706" s="27">
        <f t="shared" si="119"/>
        <v>0.13673677002356699</v>
      </c>
      <c r="Z706" s="28">
        <f t="shared" si="120"/>
        <v>0.14024353995402475</v>
      </c>
    </row>
    <row r="707" spans="1:26" outlineLevel="2" x14ac:dyDescent="0.25">
      <c r="A707" s="22"/>
      <c r="B707" s="23" t="s">
        <v>449</v>
      </c>
      <c r="C707" s="23"/>
      <c r="D707" s="23"/>
      <c r="E707" s="23"/>
      <c r="F707" s="23"/>
      <c r="G707" s="23"/>
      <c r="H707" s="23"/>
      <c r="I707" s="24"/>
      <c r="J707" s="25">
        <f t="shared" ref="J707:W707" si="122">SUBTOTAL(9,J682:J705)</f>
        <v>107245265687</v>
      </c>
      <c r="K707" s="26">
        <f t="shared" si="122"/>
        <v>107245265687</v>
      </c>
      <c r="L707" s="26">
        <f t="shared" si="122"/>
        <v>-1984421883</v>
      </c>
      <c r="M707" s="26">
        <f t="shared" si="122"/>
        <v>0</v>
      </c>
      <c r="N707" s="26">
        <f t="shared" si="122"/>
        <v>105260843804</v>
      </c>
      <c r="O707" s="26">
        <f t="shared" si="122"/>
        <v>0</v>
      </c>
      <c r="P707" s="26">
        <f t="shared" si="122"/>
        <v>16557172495.460001</v>
      </c>
      <c r="Q707" s="26">
        <f t="shared" si="122"/>
        <v>0</v>
      </c>
      <c r="R707" s="26">
        <f t="shared" si="122"/>
        <v>10376329131.93</v>
      </c>
      <c r="S707" s="26">
        <f t="shared" si="122"/>
        <v>10376329131.93</v>
      </c>
      <c r="T707" s="26">
        <f t="shared" si="122"/>
        <v>71233350101.610016</v>
      </c>
      <c r="U707" s="26">
        <f t="shared" si="122"/>
        <v>80311764059.610016</v>
      </c>
      <c r="V707" s="26">
        <f t="shared" si="122"/>
        <v>0</v>
      </c>
      <c r="W707" s="26">
        <f t="shared" si="122"/>
        <v>78327342176.610001</v>
      </c>
      <c r="X707" s="27">
        <f t="shared" si="118"/>
        <v>9.8577293862959617E-2</v>
      </c>
      <c r="Y707" s="27">
        <f t="shared" si="119"/>
        <v>0.15729659669354479</v>
      </c>
      <c r="Z707" s="28">
        <f t="shared" si="120"/>
        <v>0.25587389055650439</v>
      </c>
    </row>
    <row r="708" spans="1:26" outlineLevel="1" x14ac:dyDescent="0.25">
      <c r="A708" s="22" t="s">
        <v>450</v>
      </c>
      <c r="B708" s="23"/>
      <c r="C708" s="23"/>
      <c r="D708" s="23"/>
      <c r="E708" s="23"/>
      <c r="F708" s="23"/>
      <c r="G708" s="23"/>
      <c r="H708" s="23"/>
      <c r="I708" s="24"/>
      <c r="J708" s="25">
        <f t="shared" ref="J708:W708" si="123">SUBTOTAL(9,J546:J705)</f>
        <v>1598611995300</v>
      </c>
      <c r="K708" s="26">
        <f t="shared" si="123"/>
        <v>1598611995300</v>
      </c>
      <c r="L708" s="26">
        <f t="shared" si="123"/>
        <v>0</v>
      </c>
      <c r="M708" s="26">
        <f t="shared" si="123"/>
        <v>0</v>
      </c>
      <c r="N708" s="26">
        <f t="shared" si="123"/>
        <v>1598611995300</v>
      </c>
      <c r="O708" s="26">
        <f t="shared" si="123"/>
        <v>0</v>
      </c>
      <c r="P708" s="26">
        <f t="shared" si="123"/>
        <v>257344738534.12</v>
      </c>
      <c r="Q708" s="26">
        <f t="shared" si="123"/>
        <v>0</v>
      </c>
      <c r="R708" s="26">
        <f t="shared" si="123"/>
        <v>176153935079.85999</v>
      </c>
      <c r="S708" s="26">
        <f t="shared" si="123"/>
        <v>176153935079.85999</v>
      </c>
      <c r="T708" s="26">
        <f t="shared" si="123"/>
        <v>1093881645897.0199</v>
      </c>
      <c r="U708" s="26">
        <f t="shared" si="123"/>
        <v>1165113321686.02</v>
      </c>
      <c r="V708" s="26">
        <f t="shared" si="123"/>
        <v>0</v>
      </c>
      <c r="W708" s="26">
        <f t="shared" si="123"/>
        <v>1165113321686.02</v>
      </c>
      <c r="X708" s="27">
        <f t="shared" si="118"/>
        <v>0.11019180113608647</v>
      </c>
      <c r="Y708" s="27">
        <f t="shared" si="119"/>
        <v>0.1609801123041279</v>
      </c>
      <c r="Z708" s="28">
        <f t="shared" si="120"/>
        <v>0.27117191344021435</v>
      </c>
    </row>
    <row r="709" spans="1:26" outlineLevel="4" x14ac:dyDescent="0.25">
      <c r="A709" s="15" t="s">
        <v>451</v>
      </c>
      <c r="B709" s="16" t="s">
        <v>35</v>
      </c>
      <c r="C709" s="16" t="s">
        <v>36</v>
      </c>
      <c r="D709" s="16" t="s">
        <v>37</v>
      </c>
      <c r="E709" s="16"/>
      <c r="F709" s="16" t="s">
        <v>38</v>
      </c>
      <c r="G709" s="16">
        <v>1111</v>
      </c>
      <c r="H709" s="16">
        <v>3480</v>
      </c>
      <c r="I709" s="17" t="s">
        <v>39</v>
      </c>
      <c r="J709" s="18">
        <v>543415800</v>
      </c>
      <c r="K709" s="19">
        <v>543415800</v>
      </c>
      <c r="L709" s="19">
        <v>0</v>
      </c>
      <c r="M709" s="19">
        <v>0</v>
      </c>
      <c r="N709" s="19">
        <v>543415800</v>
      </c>
      <c r="O709" s="19">
        <v>0</v>
      </c>
      <c r="P709" s="19">
        <v>0</v>
      </c>
      <c r="Q709" s="19">
        <v>0</v>
      </c>
      <c r="R709" s="19">
        <v>0</v>
      </c>
      <c r="S709" s="19">
        <v>0</v>
      </c>
      <c r="T709" s="19">
        <v>543415800</v>
      </c>
      <c r="U709" s="19">
        <v>543415800</v>
      </c>
      <c r="V709" s="19">
        <v>0</v>
      </c>
      <c r="W709" s="19">
        <v>543415800</v>
      </c>
      <c r="X709" s="20">
        <f t="shared" si="118"/>
        <v>0</v>
      </c>
      <c r="Y709" s="20">
        <f t="shared" si="119"/>
        <v>0</v>
      </c>
      <c r="Z709" s="21">
        <f t="shared" si="120"/>
        <v>0</v>
      </c>
    </row>
    <row r="710" spans="1:26" outlineLevel="4" x14ac:dyDescent="0.25">
      <c r="A710" s="15" t="s">
        <v>451</v>
      </c>
      <c r="B710" s="16" t="s">
        <v>35</v>
      </c>
      <c r="C710" s="16" t="s">
        <v>36</v>
      </c>
      <c r="D710" s="16" t="s">
        <v>40</v>
      </c>
      <c r="E710" s="16"/>
      <c r="F710" s="16" t="s">
        <v>38</v>
      </c>
      <c r="G710" s="16">
        <v>1111</v>
      </c>
      <c r="H710" s="16">
        <v>3480</v>
      </c>
      <c r="I710" s="17" t="s">
        <v>41</v>
      </c>
      <c r="J710" s="18">
        <v>6365250</v>
      </c>
      <c r="K710" s="19">
        <v>6365250</v>
      </c>
      <c r="L710" s="19">
        <v>0</v>
      </c>
      <c r="M710" s="19">
        <v>0</v>
      </c>
      <c r="N710" s="19">
        <v>6365250</v>
      </c>
      <c r="O710" s="19">
        <v>0</v>
      </c>
      <c r="P710" s="19">
        <v>0</v>
      </c>
      <c r="Q710" s="19">
        <v>0</v>
      </c>
      <c r="R710" s="19">
        <v>0</v>
      </c>
      <c r="S710" s="19">
        <v>0</v>
      </c>
      <c r="T710" s="19">
        <v>6365250</v>
      </c>
      <c r="U710" s="19">
        <v>6365250</v>
      </c>
      <c r="V710" s="19">
        <v>0</v>
      </c>
      <c r="W710" s="19">
        <v>6365250</v>
      </c>
      <c r="X710" s="20">
        <f t="shared" si="118"/>
        <v>0</v>
      </c>
      <c r="Y710" s="20">
        <f t="shared" si="119"/>
        <v>0</v>
      </c>
      <c r="Z710" s="21">
        <f t="shared" si="120"/>
        <v>0</v>
      </c>
    </row>
    <row r="711" spans="1:26" outlineLevel="4" x14ac:dyDescent="0.25">
      <c r="A711" s="15" t="s">
        <v>451</v>
      </c>
      <c r="B711" s="16" t="s">
        <v>35</v>
      </c>
      <c r="C711" s="16" t="s">
        <v>36</v>
      </c>
      <c r="D711" s="16" t="s">
        <v>46</v>
      </c>
      <c r="E711" s="16"/>
      <c r="F711" s="16" t="s">
        <v>38</v>
      </c>
      <c r="G711" s="16">
        <v>1111</v>
      </c>
      <c r="H711" s="16">
        <v>3480</v>
      </c>
      <c r="I711" s="17" t="s">
        <v>47</v>
      </c>
      <c r="J711" s="18">
        <v>129185261</v>
      </c>
      <c r="K711" s="19">
        <v>129185261</v>
      </c>
      <c r="L711" s="19">
        <v>0</v>
      </c>
      <c r="M711" s="19">
        <v>0</v>
      </c>
      <c r="N711" s="19">
        <v>129185261</v>
      </c>
      <c r="O711" s="19">
        <v>0</v>
      </c>
      <c r="P711" s="19">
        <v>0</v>
      </c>
      <c r="Q711" s="19">
        <v>0</v>
      </c>
      <c r="R711" s="19">
        <v>0</v>
      </c>
      <c r="S711" s="19">
        <v>0</v>
      </c>
      <c r="T711" s="19">
        <v>129185261</v>
      </c>
      <c r="U711" s="19">
        <v>129185261</v>
      </c>
      <c r="V711" s="19">
        <v>0</v>
      </c>
      <c r="W711" s="19">
        <v>129185261</v>
      </c>
      <c r="X711" s="20">
        <f t="shared" si="118"/>
        <v>0</v>
      </c>
      <c r="Y711" s="20">
        <f t="shared" si="119"/>
        <v>0</v>
      </c>
      <c r="Z711" s="21">
        <f t="shared" si="120"/>
        <v>0</v>
      </c>
    </row>
    <row r="712" spans="1:26" ht="30" outlineLevel="4" x14ac:dyDescent="0.25">
      <c r="A712" s="15" t="s">
        <v>451</v>
      </c>
      <c r="B712" s="16" t="s">
        <v>35</v>
      </c>
      <c r="C712" s="16" t="s">
        <v>36</v>
      </c>
      <c r="D712" s="16" t="s">
        <v>48</v>
      </c>
      <c r="E712" s="16"/>
      <c r="F712" s="16" t="s">
        <v>38</v>
      </c>
      <c r="G712" s="16">
        <v>1111</v>
      </c>
      <c r="H712" s="16">
        <v>3480</v>
      </c>
      <c r="I712" s="17" t="s">
        <v>49</v>
      </c>
      <c r="J712" s="18">
        <v>251651280</v>
      </c>
      <c r="K712" s="19">
        <v>251651280</v>
      </c>
      <c r="L712" s="19">
        <v>0</v>
      </c>
      <c r="M712" s="19">
        <v>0</v>
      </c>
      <c r="N712" s="19">
        <v>251651280</v>
      </c>
      <c r="O712" s="19">
        <v>0</v>
      </c>
      <c r="P712" s="19">
        <v>0</v>
      </c>
      <c r="Q712" s="19">
        <v>0</v>
      </c>
      <c r="R712" s="19">
        <v>0</v>
      </c>
      <c r="S712" s="19">
        <v>0</v>
      </c>
      <c r="T712" s="19">
        <v>251651280</v>
      </c>
      <c r="U712" s="19">
        <v>251651280</v>
      </c>
      <c r="V712" s="19">
        <v>0</v>
      </c>
      <c r="W712" s="19">
        <v>251651280</v>
      </c>
      <c r="X712" s="20">
        <f t="shared" si="118"/>
        <v>0</v>
      </c>
      <c r="Y712" s="20">
        <f t="shared" si="119"/>
        <v>0</v>
      </c>
      <c r="Z712" s="21">
        <f t="shared" si="120"/>
        <v>0</v>
      </c>
    </row>
    <row r="713" spans="1:26" outlineLevel="4" x14ac:dyDescent="0.25">
      <c r="A713" s="15" t="s">
        <v>451</v>
      </c>
      <c r="B713" s="16" t="s">
        <v>35</v>
      </c>
      <c r="C713" s="16" t="s">
        <v>36</v>
      </c>
      <c r="D713" s="16" t="s">
        <v>50</v>
      </c>
      <c r="E713" s="16"/>
      <c r="F713" s="16">
        <v>280</v>
      </c>
      <c r="G713" s="16">
        <v>1111</v>
      </c>
      <c r="H713" s="16">
        <v>3480</v>
      </c>
      <c r="I713" s="17" t="s">
        <v>51</v>
      </c>
      <c r="J713" s="18">
        <v>88853812</v>
      </c>
      <c r="K713" s="19">
        <v>88853812</v>
      </c>
      <c r="L713" s="19">
        <v>0</v>
      </c>
      <c r="M713" s="19">
        <v>0</v>
      </c>
      <c r="N713" s="19">
        <v>88853812</v>
      </c>
      <c r="O713" s="19">
        <v>0</v>
      </c>
      <c r="P713" s="19">
        <v>0</v>
      </c>
      <c r="Q713" s="19">
        <v>0</v>
      </c>
      <c r="R713" s="19">
        <v>0</v>
      </c>
      <c r="S713" s="19">
        <v>0</v>
      </c>
      <c r="T713" s="19">
        <v>88853812</v>
      </c>
      <c r="U713" s="19">
        <v>88853812</v>
      </c>
      <c r="V713" s="19">
        <v>0</v>
      </c>
      <c r="W713" s="19">
        <v>88853812</v>
      </c>
      <c r="X713" s="20">
        <f t="shared" si="118"/>
        <v>0</v>
      </c>
      <c r="Y713" s="20">
        <f t="shared" si="119"/>
        <v>0</v>
      </c>
      <c r="Z713" s="21">
        <f t="shared" si="120"/>
        <v>0</v>
      </c>
    </row>
    <row r="714" spans="1:26" outlineLevel="4" x14ac:dyDescent="0.25">
      <c r="A714" s="15" t="s">
        <v>451</v>
      </c>
      <c r="B714" s="16" t="s">
        <v>35</v>
      </c>
      <c r="C714" s="16" t="s">
        <v>36</v>
      </c>
      <c r="D714" s="16" t="s">
        <v>52</v>
      </c>
      <c r="E714" s="16"/>
      <c r="F714" s="16" t="s">
        <v>38</v>
      </c>
      <c r="G714" s="16">
        <v>1111</v>
      </c>
      <c r="H714" s="16">
        <v>3480</v>
      </c>
      <c r="I714" s="17" t="s">
        <v>53</v>
      </c>
      <c r="J714" s="18">
        <v>82742955</v>
      </c>
      <c r="K714" s="19">
        <v>82742955</v>
      </c>
      <c r="L714" s="19">
        <v>0</v>
      </c>
      <c r="M714" s="19">
        <v>0</v>
      </c>
      <c r="N714" s="19">
        <v>82742955</v>
      </c>
      <c r="O714" s="19">
        <v>0</v>
      </c>
      <c r="P714" s="19">
        <v>0</v>
      </c>
      <c r="Q714" s="19">
        <v>0</v>
      </c>
      <c r="R714" s="19">
        <v>0</v>
      </c>
      <c r="S714" s="19">
        <v>0</v>
      </c>
      <c r="T714" s="19">
        <v>82742955</v>
      </c>
      <c r="U714" s="19">
        <v>82742955</v>
      </c>
      <c r="V714" s="19">
        <v>0</v>
      </c>
      <c r="W714" s="19">
        <v>82742955</v>
      </c>
      <c r="X714" s="20">
        <f t="shared" si="118"/>
        <v>0</v>
      </c>
      <c r="Y714" s="20">
        <f t="shared" si="119"/>
        <v>0</v>
      </c>
      <c r="Z714" s="21">
        <f t="shared" si="120"/>
        <v>0</v>
      </c>
    </row>
    <row r="715" spans="1:26" outlineLevel="4" x14ac:dyDescent="0.25">
      <c r="A715" s="15" t="s">
        <v>451</v>
      </c>
      <c r="B715" s="16" t="s">
        <v>35</v>
      </c>
      <c r="C715" s="16" t="s">
        <v>36</v>
      </c>
      <c r="D715" s="16" t="s">
        <v>54</v>
      </c>
      <c r="E715" s="16"/>
      <c r="F715" s="16" t="s">
        <v>38</v>
      </c>
      <c r="G715" s="16">
        <v>1111</v>
      </c>
      <c r="H715" s="16">
        <v>3480</v>
      </c>
      <c r="I715" s="17" t="s">
        <v>55</v>
      </c>
      <c r="J715" s="18">
        <v>43980070</v>
      </c>
      <c r="K715" s="19">
        <v>43980070</v>
      </c>
      <c r="L715" s="19">
        <v>0</v>
      </c>
      <c r="M715" s="19">
        <v>0</v>
      </c>
      <c r="N715" s="19">
        <v>43980070</v>
      </c>
      <c r="O715" s="19">
        <v>0</v>
      </c>
      <c r="P715" s="19">
        <v>0</v>
      </c>
      <c r="Q715" s="19">
        <v>0</v>
      </c>
      <c r="R715" s="19">
        <v>0</v>
      </c>
      <c r="S715" s="19">
        <v>0</v>
      </c>
      <c r="T715" s="19">
        <v>43980070</v>
      </c>
      <c r="U715" s="19">
        <v>43980070</v>
      </c>
      <c r="V715" s="19">
        <v>0</v>
      </c>
      <c r="W715" s="19">
        <v>43980070</v>
      </c>
      <c r="X715" s="20">
        <f t="shared" si="118"/>
        <v>0</v>
      </c>
      <c r="Y715" s="20">
        <f t="shared" si="119"/>
        <v>0</v>
      </c>
      <c r="Z715" s="21">
        <f t="shared" si="120"/>
        <v>0</v>
      </c>
    </row>
    <row r="716" spans="1:26" ht="120" outlineLevel="4" x14ac:dyDescent="0.25">
      <c r="A716" s="15" t="s">
        <v>451</v>
      </c>
      <c r="B716" s="16" t="s">
        <v>35</v>
      </c>
      <c r="C716" s="16" t="s">
        <v>36</v>
      </c>
      <c r="D716" s="16" t="s">
        <v>56</v>
      </c>
      <c r="E716" s="16" t="s">
        <v>57</v>
      </c>
      <c r="F716" s="16" t="s">
        <v>38</v>
      </c>
      <c r="G716" s="16">
        <v>1112</v>
      </c>
      <c r="H716" s="16">
        <v>3480</v>
      </c>
      <c r="I716" s="17" t="s">
        <v>238</v>
      </c>
      <c r="J716" s="18">
        <v>98627731</v>
      </c>
      <c r="K716" s="19">
        <v>98627731</v>
      </c>
      <c r="L716" s="19">
        <v>0</v>
      </c>
      <c r="M716" s="19">
        <v>0</v>
      </c>
      <c r="N716" s="19">
        <v>98627731</v>
      </c>
      <c r="O716" s="19">
        <v>0</v>
      </c>
      <c r="P716" s="19">
        <v>0</v>
      </c>
      <c r="Q716" s="19">
        <v>0</v>
      </c>
      <c r="R716" s="19">
        <v>0</v>
      </c>
      <c r="S716" s="19">
        <v>0</v>
      </c>
      <c r="T716" s="19">
        <v>98627731</v>
      </c>
      <c r="U716" s="19">
        <v>98627731</v>
      </c>
      <c r="V716" s="19">
        <v>0</v>
      </c>
      <c r="W716" s="19">
        <v>98627731</v>
      </c>
      <c r="X716" s="20">
        <f t="shared" si="118"/>
        <v>0</v>
      </c>
      <c r="Y716" s="20">
        <f t="shared" si="119"/>
        <v>0</v>
      </c>
      <c r="Z716" s="21">
        <f t="shared" si="120"/>
        <v>0</v>
      </c>
    </row>
    <row r="717" spans="1:26" ht="60" outlineLevel="4" x14ac:dyDescent="0.25">
      <c r="A717" s="15" t="s">
        <v>451</v>
      </c>
      <c r="B717" s="16" t="s">
        <v>35</v>
      </c>
      <c r="C717" s="16" t="s">
        <v>36</v>
      </c>
      <c r="D717" s="16" t="s">
        <v>59</v>
      </c>
      <c r="E717" s="16" t="s">
        <v>57</v>
      </c>
      <c r="F717" s="16" t="s">
        <v>38</v>
      </c>
      <c r="G717" s="16">
        <v>1112</v>
      </c>
      <c r="H717" s="16">
        <v>3480</v>
      </c>
      <c r="I717" s="17" t="s">
        <v>239</v>
      </c>
      <c r="J717" s="18">
        <v>5331229</v>
      </c>
      <c r="K717" s="19">
        <v>5331229</v>
      </c>
      <c r="L717" s="19">
        <v>0</v>
      </c>
      <c r="M717" s="19">
        <v>0</v>
      </c>
      <c r="N717" s="19">
        <v>5331229</v>
      </c>
      <c r="O717" s="19">
        <v>0</v>
      </c>
      <c r="P717" s="19">
        <v>0</v>
      </c>
      <c r="Q717" s="19">
        <v>0</v>
      </c>
      <c r="R717" s="19">
        <v>0</v>
      </c>
      <c r="S717" s="19">
        <v>0</v>
      </c>
      <c r="T717" s="19">
        <v>5331229</v>
      </c>
      <c r="U717" s="19">
        <v>5331229</v>
      </c>
      <c r="V717" s="19">
        <v>0</v>
      </c>
      <c r="W717" s="19">
        <v>5331229</v>
      </c>
      <c r="X717" s="20">
        <f t="shared" si="118"/>
        <v>0</v>
      </c>
      <c r="Y717" s="20">
        <f t="shared" si="119"/>
        <v>0</v>
      </c>
      <c r="Z717" s="21">
        <f t="shared" si="120"/>
        <v>0</v>
      </c>
    </row>
    <row r="718" spans="1:26" ht="120" outlineLevel="4" x14ac:dyDescent="0.25">
      <c r="A718" s="15" t="s">
        <v>451</v>
      </c>
      <c r="B718" s="16" t="s">
        <v>35</v>
      </c>
      <c r="C718" s="16" t="s">
        <v>36</v>
      </c>
      <c r="D718" s="16" t="s">
        <v>61</v>
      </c>
      <c r="E718" s="16" t="s">
        <v>57</v>
      </c>
      <c r="F718" s="16" t="s">
        <v>38</v>
      </c>
      <c r="G718" s="16">
        <v>1112</v>
      </c>
      <c r="H718" s="16">
        <v>3480</v>
      </c>
      <c r="I718" s="17" t="s">
        <v>62</v>
      </c>
      <c r="J718" s="18">
        <v>55977902</v>
      </c>
      <c r="K718" s="19">
        <v>55977902</v>
      </c>
      <c r="L718" s="19">
        <v>0</v>
      </c>
      <c r="M718" s="19">
        <v>0</v>
      </c>
      <c r="N718" s="19">
        <v>55977902</v>
      </c>
      <c r="O718" s="19">
        <v>0</v>
      </c>
      <c r="P718" s="19">
        <v>0</v>
      </c>
      <c r="Q718" s="19">
        <v>0</v>
      </c>
      <c r="R718" s="19">
        <v>0</v>
      </c>
      <c r="S718" s="19">
        <v>0</v>
      </c>
      <c r="T718" s="19">
        <v>55977902</v>
      </c>
      <c r="U718" s="19">
        <v>55977902</v>
      </c>
      <c r="V718" s="19">
        <v>0</v>
      </c>
      <c r="W718" s="19">
        <v>55977902</v>
      </c>
      <c r="X718" s="20">
        <f t="shared" si="118"/>
        <v>0</v>
      </c>
      <c r="Y718" s="20">
        <f t="shared" si="119"/>
        <v>0</v>
      </c>
      <c r="Z718" s="21">
        <f t="shared" si="120"/>
        <v>0</v>
      </c>
    </row>
    <row r="719" spans="1:26" ht="90" outlineLevel="4" x14ac:dyDescent="0.25">
      <c r="A719" s="15" t="s">
        <v>451</v>
      </c>
      <c r="B719" s="16" t="s">
        <v>35</v>
      </c>
      <c r="C719" s="16" t="s">
        <v>36</v>
      </c>
      <c r="D719" s="16" t="s">
        <v>63</v>
      </c>
      <c r="E719" s="16" t="s">
        <v>57</v>
      </c>
      <c r="F719" s="16" t="s">
        <v>38</v>
      </c>
      <c r="G719" s="16">
        <v>1112</v>
      </c>
      <c r="H719" s="16">
        <v>3480</v>
      </c>
      <c r="I719" s="17" t="s">
        <v>240</v>
      </c>
      <c r="J719" s="18">
        <v>15993686</v>
      </c>
      <c r="K719" s="19">
        <v>15993686</v>
      </c>
      <c r="L719" s="19">
        <v>0</v>
      </c>
      <c r="M719" s="19">
        <v>0</v>
      </c>
      <c r="N719" s="19">
        <v>15993686</v>
      </c>
      <c r="O719" s="19">
        <v>0</v>
      </c>
      <c r="P719" s="19">
        <v>0</v>
      </c>
      <c r="Q719" s="19">
        <v>0</v>
      </c>
      <c r="R719" s="19">
        <v>0</v>
      </c>
      <c r="S719" s="19">
        <v>0</v>
      </c>
      <c r="T719" s="19">
        <v>15993686</v>
      </c>
      <c r="U719" s="19">
        <v>15993686</v>
      </c>
      <c r="V719" s="19">
        <v>0</v>
      </c>
      <c r="W719" s="19">
        <v>15993686</v>
      </c>
      <c r="X719" s="20">
        <f t="shared" si="118"/>
        <v>0</v>
      </c>
      <c r="Y719" s="20">
        <f t="shared" si="119"/>
        <v>0</v>
      </c>
      <c r="Z719" s="21">
        <f t="shared" si="120"/>
        <v>0</v>
      </c>
    </row>
    <row r="720" spans="1:26" ht="90" outlineLevel="4" x14ac:dyDescent="0.25">
      <c r="A720" s="15" t="s">
        <v>451</v>
      </c>
      <c r="B720" s="16" t="s">
        <v>35</v>
      </c>
      <c r="C720" s="16" t="s">
        <v>36</v>
      </c>
      <c r="D720" s="16" t="s">
        <v>64</v>
      </c>
      <c r="E720" s="16" t="s">
        <v>57</v>
      </c>
      <c r="F720" s="16" t="s">
        <v>38</v>
      </c>
      <c r="G720" s="16">
        <v>1112</v>
      </c>
      <c r="H720" s="16">
        <v>3480</v>
      </c>
      <c r="I720" s="17" t="s">
        <v>241</v>
      </c>
      <c r="J720" s="18">
        <v>31987372</v>
      </c>
      <c r="K720" s="19">
        <v>31987372</v>
      </c>
      <c r="L720" s="19">
        <v>0</v>
      </c>
      <c r="M720" s="19">
        <v>0</v>
      </c>
      <c r="N720" s="19">
        <v>31987372</v>
      </c>
      <c r="O720" s="19">
        <v>0</v>
      </c>
      <c r="P720" s="19">
        <v>0</v>
      </c>
      <c r="Q720" s="19">
        <v>0</v>
      </c>
      <c r="R720" s="19">
        <v>0</v>
      </c>
      <c r="S720" s="19">
        <v>0</v>
      </c>
      <c r="T720" s="19">
        <v>31987372</v>
      </c>
      <c r="U720" s="19">
        <v>31987372</v>
      </c>
      <c r="V720" s="19">
        <v>0</v>
      </c>
      <c r="W720" s="19">
        <v>31987372</v>
      </c>
      <c r="X720" s="20">
        <f t="shared" si="118"/>
        <v>0</v>
      </c>
      <c r="Y720" s="20">
        <f t="shared" si="119"/>
        <v>0</v>
      </c>
      <c r="Z720" s="21">
        <f t="shared" si="120"/>
        <v>0</v>
      </c>
    </row>
    <row r="721" spans="1:26" outlineLevel="3" x14ac:dyDescent="0.25">
      <c r="A721" s="22"/>
      <c r="B721" s="23"/>
      <c r="C721" s="23" t="s">
        <v>67</v>
      </c>
      <c r="D721" s="23"/>
      <c r="E721" s="23"/>
      <c r="F721" s="23"/>
      <c r="G721" s="23"/>
      <c r="H721" s="23"/>
      <c r="I721" s="24"/>
      <c r="J721" s="25">
        <f t="shared" ref="J721:W721" si="124">SUBTOTAL(9,J709:J720)</f>
        <v>1354112348</v>
      </c>
      <c r="K721" s="26">
        <f t="shared" si="124"/>
        <v>1354112348</v>
      </c>
      <c r="L721" s="26">
        <f t="shared" si="124"/>
        <v>0</v>
      </c>
      <c r="M721" s="26">
        <f t="shared" si="124"/>
        <v>0</v>
      </c>
      <c r="N721" s="26">
        <f t="shared" si="124"/>
        <v>1354112348</v>
      </c>
      <c r="O721" s="26">
        <f t="shared" si="124"/>
        <v>0</v>
      </c>
      <c r="P721" s="26">
        <f t="shared" si="124"/>
        <v>0</v>
      </c>
      <c r="Q721" s="26">
        <f t="shared" si="124"/>
        <v>0</v>
      </c>
      <c r="R721" s="26">
        <f t="shared" si="124"/>
        <v>0</v>
      </c>
      <c r="S721" s="26">
        <f t="shared" si="124"/>
        <v>0</v>
      </c>
      <c r="T721" s="26">
        <f t="shared" si="124"/>
        <v>1354112348</v>
      </c>
      <c r="U721" s="26">
        <f t="shared" si="124"/>
        <v>1354112348</v>
      </c>
      <c r="V721" s="26">
        <f t="shared" si="124"/>
        <v>0</v>
      </c>
      <c r="W721" s="26">
        <f t="shared" si="124"/>
        <v>1354112348</v>
      </c>
      <c r="X721" s="27">
        <f t="shared" si="118"/>
        <v>0</v>
      </c>
      <c r="Y721" s="27">
        <f t="shared" si="119"/>
        <v>0</v>
      </c>
      <c r="Z721" s="28">
        <f t="shared" si="120"/>
        <v>0</v>
      </c>
    </row>
    <row r="722" spans="1:26" ht="30" outlineLevel="4" x14ac:dyDescent="0.25">
      <c r="A722" s="15" t="s">
        <v>451</v>
      </c>
      <c r="B722" s="16" t="s">
        <v>35</v>
      </c>
      <c r="C722" s="16" t="s">
        <v>68</v>
      </c>
      <c r="D722" s="16" t="s">
        <v>169</v>
      </c>
      <c r="E722" s="16"/>
      <c r="F722" s="16" t="s">
        <v>38</v>
      </c>
      <c r="G722" s="16">
        <v>1120</v>
      </c>
      <c r="H722" s="16">
        <v>3480</v>
      </c>
      <c r="I722" s="17" t="s">
        <v>170</v>
      </c>
      <c r="J722" s="18">
        <v>157500000</v>
      </c>
      <c r="K722" s="19">
        <v>157500000</v>
      </c>
      <c r="L722" s="19">
        <v>0</v>
      </c>
      <c r="M722" s="19">
        <v>0</v>
      </c>
      <c r="N722" s="19">
        <v>157500000</v>
      </c>
      <c r="O722" s="19">
        <v>0</v>
      </c>
      <c r="P722" s="19">
        <v>0</v>
      </c>
      <c r="Q722" s="19">
        <v>0</v>
      </c>
      <c r="R722" s="19">
        <v>0</v>
      </c>
      <c r="S722" s="19">
        <v>0</v>
      </c>
      <c r="T722" s="19">
        <v>157500000</v>
      </c>
      <c r="U722" s="19">
        <v>157500000</v>
      </c>
      <c r="V722" s="19">
        <v>0</v>
      </c>
      <c r="W722" s="19">
        <v>157500000</v>
      </c>
      <c r="X722" s="20">
        <f t="shared" si="118"/>
        <v>0</v>
      </c>
      <c r="Y722" s="20">
        <f t="shared" si="119"/>
        <v>0</v>
      </c>
      <c r="Z722" s="21">
        <f t="shared" si="120"/>
        <v>0</v>
      </c>
    </row>
    <row r="723" spans="1:26" ht="60" outlineLevel="4" x14ac:dyDescent="0.25">
      <c r="A723" s="15" t="s">
        <v>451</v>
      </c>
      <c r="B723" s="16" t="s">
        <v>35</v>
      </c>
      <c r="C723" s="16" t="s">
        <v>68</v>
      </c>
      <c r="D723" s="16" t="s">
        <v>452</v>
      </c>
      <c r="E723" s="16"/>
      <c r="F723" s="16" t="s">
        <v>38</v>
      </c>
      <c r="G723" s="16">
        <v>1120</v>
      </c>
      <c r="H723" s="16">
        <v>3480</v>
      </c>
      <c r="I723" s="17" t="s">
        <v>453</v>
      </c>
      <c r="J723" s="18">
        <v>105000</v>
      </c>
      <c r="K723" s="19">
        <v>105000</v>
      </c>
      <c r="L723" s="19">
        <v>0</v>
      </c>
      <c r="M723" s="19">
        <v>0</v>
      </c>
      <c r="N723" s="19">
        <v>105000</v>
      </c>
      <c r="O723" s="19">
        <v>0</v>
      </c>
      <c r="P723" s="19">
        <v>0</v>
      </c>
      <c r="Q723" s="19">
        <v>0</v>
      </c>
      <c r="R723" s="19">
        <v>0</v>
      </c>
      <c r="S723" s="19">
        <v>0</v>
      </c>
      <c r="T723" s="19">
        <v>105000</v>
      </c>
      <c r="U723" s="19">
        <v>105000</v>
      </c>
      <c r="V723" s="19">
        <v>0</v>
      </c>
      <c r="W723" s="19">
        <v>105000</v>
      </c>
      <c r="X723" s="20">
        <f t="shared" si="118"/>
        <v>0</v>
      </c>
      <c r="Y723" s="20">
        <f t="shared" si="119"/>
        <v>0</v>
      </c>
      <c r="Z723" s="21">
        <f t="shared" si="120"/>
        <v>0</v>
      </c>
    </row>
    <row r="724" spans="1:26" outlineLevel="4" x14ac:dyDescent="0.25">
      <c r="A724" s="15" t="s">
        <v>451</v>
      </c>
      <c r="B724" s="16" t="s">
        <v>35</v>
      </c>
      <c r="C724" s="16" t="s">
        <v>68</v>
      </c>
      <c r="D724" s="16" t="s">
        <v>171</v>
      </c>
      <c r="E724" s="16"/>
      <c r="F724" s="16" t="s">
        <v>38</v>
      </c>
      <c r="G724" s="16">
        <v>1120</v>
      </c>
      <c r="H724" s="16">
        <v>3480</v>
      </c>
      <c r="I724" s="17" t="s">
        <v>172</v>
      </c>
      <c r="J724" s="18">
        <v>3150000</v>
      </c>
      <c r="K724" s="19">
        <v>3150000</v>
      </c>
      <c r="L724" s="19">
        <v>0</v>
      </c>
      <c r="M724" s="19">
        <v>0</v>
      </c>
      <c r="N724" s="19">
        <v>3150000</v>
      </c>
      <c r="O724" s="19">
        <v>0</v>
      </c>
      <c r="P724" s="19">
        <v>0</v>
      </c>
      <c r="Q724" s="19">
        <v>0</v>
      </c>
      <c r="R724" s="19">
        <v>0</v>
      </c>
      <c r="S724" s="19">
        <v>0</v>
      </c>
      <c r="T724" s="19">
        <v>3150000</v>
      </c>
      <c r="U724" s="19">
        <v>3150000</v>
      </c>
      <c r="V724" s="19">
        <v>0</v>
      </c>
      <c r="W724" s="19">
        <v>3150000</v>
      </c>
      <c r="X724" s="20">
        <f t="shared" si="118"/>
        <v>0</v>
      </c>
      <c r="Y724" s="20">
        <f t="shared" si="119"/>
        <v>0</v>
      </c>
      <c r="Z724" s="21">
        <f t="shared" si="120"/>
        <v>0</v>
      </c>
    </row>
    <row r="725" spans="1:26" outlineLevel="4" x14ac:dyDescent="0.25">
      <c r="A725" s="15" t="s">
        <v>451</v>
      </c>
      <c r="B725" s="16" t="s">
        <v>35</v>
      </c>
      <c r="C725" s="16" t="s">
        <v>68</v>
      </c>
      <c r="D725" s="16" t="s">
        <v>173</v>
      </c>
      <c r="E725" s="16"/>
      <c r="F725" s="16" t="s">
        <v>38</v>
      </c>
      <c r="G725" s="16">
        <v>1120</v>
      </c>
      <c r="H725" s="16">
        <v>3480</v>
      </c>
      <c r="I725" s="17" t="s">
        <v>174</v>
      </c>
      <c r="J725" s="18">
        <v>21000000</v>
      </c>
      <c r="K725" s="19">
        <v>21000000</v>
      </c>
      <c r="L725" s="19">
        <v>0</v>
      </c>
      <c r="M725" s="19">
        <v>0</v>
      </c>
      <c r="N725" s="19">
        <v>21000000</v>
      </c>
      <c r="O725" s="19">
        <v>0</v>
      </c>
      <c r="P725" s="19">
        <v>0</v>
      </c>
      <c r="Q725" s="19">
        <v>0</v>
      </c>
      <c r="R725" s="19">
        <v>0</v>
      </c>
      <c r="S725" s="19">
        <v>0</v>
      </c>
      <c r="T725" s="19">
        <v>21000000</v>
      </c>
      <c r="U725" s="19">
        <v>21000000</v>
      </c>
      <c r="V725" s="19">
        <v>0</v>
      </c>
      <c r="W725" s="19">
        <v>21000000</v>
      </c>
      <c r="X725" s="20">
        <f t="shared" si="118"/>
        <v>0</v>
      </c>
      <c r="Y725" s="20">
        <f t="shared" si="119"/>
        <v>0</v>
      </c>
      <c r="Z725" s="21">
        <f t="shared" si="120"/>
        <v>0</v>
      </c>
    </row>
    <row r="726" spans="1:26" outlineLevel="4" x14ac:dyDescent="0.25">
      <c r="A726" s="15" t="s">
        <v>451</v>
      </c>
      <c r="B726" s="16" t="s">
        <v>35</v>
      </c>
      <c r="C726" s="16" t="s">
        <v>68</v>
      </c>
      <c r="D726" s="16" t="s">
        <v>177</v>
      </c>
      <c r="E726" s="16"/>
      <c r="F726" s="16" t="s">
        <v>38</v>
      </c>
      <c r="G726" s="16">
        <v>1120</v>
      </c>
      <c r="H726" s="16">
        <v>3480</v>
      </c>
      <c r="I726" s="17" t="s">
        <v>178</v>
      </c>
      <c r="J726" s="18">
        <v>29400000</v>
      </c>
      <c r="K726" s="19">
        <v>29400000</v>
      </c>
      <c r="L726" s="19">
        <v>0</v>
      </c>
      <c r="M726" s="19">
        <v>0</v>
      </c>
      <c r="N726" s="19">
        <v>29400000</v>
      </c>
      <c r="O726" s="19">
        <v>0</v>
      </c>
      <c r="P726" s="19">
        <v>0</v>
      </c>
      <c r="Q726" s="19">
        <v>0</v>
      </c>
      <c r="R726" s="19">
        <v>0</v>
      </c>
      <c r="S726" s="19">
        <v>0</v>
      </c>
      <c r="T726" s="19">
        <v>29400000</v>
      </c>
      <c r="U726" s="19">
        <v>29400000</v>
      </c>
      <c r="V726" s="19">
        <v>0</v>
      </c>
      <c r="W726" s="19">
        <v>29400000</v>
      </c>
      <c r="X726" s="20">
        <f t="shared" si="118"/>
        <v>0</v>
      </c>
      <c r="Y726" s="20">
        <f t="shared" si="119"/>
        <v>0</v>
      </c>
      <c r="Z726" s="21">
        <f t="shared" si="120"/>
        <v>0</v>
      </c>
    </row>
    <row r="727" spans="1:26" outlineLevel="4" x14ac:dyDescent="0.25">
      <c r="A727" s="15" t="s">
        <v>451</v>
      </c>
      <c r="B727" s="16" t="s">
        <v>35</v>
      </c>
      <c r="C727" s="16" t="s">
        <v>68</v>
      </c>
      <c r="D727" s="16" t="s">
        <v>71</v>
      </c>
      <c r="E727" s="16"/>
      <c r="F727" s="16" t="s">
        <v>38</v>
      </c>
      <c r="G727" s="16">
        <v>1120</v>
      </c>
      <c r="H727" s="16">
        <v>3480</v>
      </c>
      <c r="I727" s="17" t="s">
        <v>72</v>
      </c>
      <c r="J727" s="18">
        <v>245000</v>
      </c>
      <c r="K727" s="19">
        <v>245000</v>
      </c>
      <c r="L727" s="19">
        <v>0</v>
      </c>
      <c r="M727" s="19">
        <v>0</v>
      </c>
      <c r="N727" s="19">
        <v>245000</v>
      </c>
      <c r="O727" s="19">
        <v>0</v>
      </c>
      <c r="P727" s="19">
        <v>0</v>
      </c>
      <c r="Q727" s="19">
        <v>0</v>
      </c>
      <c r="R727" s="19">
        <v>0</v>
      </c>
      <c r="S727" s="19">
        <v>0</v>
      </c>
      <c r="T727" s="19">
        <v>245000</v>
      </c>
      <c r="U727" s="19">
        <v>245000</v>
      </c>
      <c r="V727" s="19">
        <v>0</v>
      </c>
      <c r="W727" s="19">
        <v>245000</v>
      </c>
      <c r="X727" s="20">
        <f t="shared" si="118"/>
        <v>0</v>
      </c>
      <c r="Y727" s="20">
        <f t="shared" si="119"/>
        <v>0</v>
      </c>
      <c r="Z727" s="21">
        <f t="shared" si="120"/>
        <v>0</v>
      </c>
    </row>
    <row r="728" spans="1:26" ht="150" outlineLevel="4" x14ac:dyDescent="0.25">
      <c r="A728" s="15" t="s">
        <v>451</v>
      </c>
      <c r="B728" s="16" t="s">
        <v>35</v>
      </c>
      <c r="C728" s="16" t="s">
        <v>68</v>
      </c>
      <c r="D728" s="16" t="s">
        <v>454</v>
      </c>
      <c r="E728" s="16"/>
      <c r="F728" s="16" t="s">
        <v>38</v>
      </c>
      <c r="G728" s="16">
        <v>1120</v>
      </c>
      <c r="H728" s="16">
        <v>3480</v>
      </c>
      <c r="I728" s="17" t="s">
        <v>455</v>
      </c>
      <c r="J728" s="18">
        <v>67582091</v>
      </c>
      <c r="K728" s="19">
        <v>67582091</v>
      </c>
      <c r="L728" s="19">
        <v>0</v>
      </c>
      <c r="M728" s="19">
        <v>0</v>
      </c>
      <c r="N728" s="19">
        <v>67582091</v>
      </c>
      <c r="O728" s="19">
        <v>0</v>
      </c>
      <c r="P728" s="19">
        <v>0</v>
      </c>
      <c r="Q728" s="19">
        <v>0</v>
      </c>
      <c r="R728" s="19">
        <v>0</v>
      </c>
      <c r="S728" s="19">
        <v>0</v>
      </c>
      <c r="T728" s="19">
        <v>67582091</v>
      </c>
      <c r="U728" s="19">
        <v>67582091</v>
      </c>
      <c r="V728" s="19">
        <v>0</v>
      </c>
      <c r="W728" s="19">
        <v>67582091</v>
      </c>
      <c r="X728" s="20">
        <f t="shared" si="118"/>
        <v>0</v>
      </c>
      <c r="Y728" s="20">
        <f t="shared" si="119"/>
        <v>0</v>
      </c>
      <c r="Z728" s="21">
        <f t="shared" si="120"/>
        <v>0</v>
      </c>
    </row>
    <row r="729" spans="1:26" ht="30" outlineLevel="4" x14ac:dyDescent="0.25">
      <c r="A729" s="15" t="s">
        <v>451</v>
      </c>
      <c r="B729" s="16" t="s">
        <v>35</v>
      </c>
      <c r="C729" s="16" t="s">
        <v>68</v>
      </c>
      <c r="D729" s="16" t="s">
        <v>77</v>
      </c>
      <c r="E729" s="16"/>
      <c r="F729" s="16" t="s">
        <v>38</v>
      </c>
      <c r="G729" s="16">
        <v>1120</v>
      </c>
      <c r="H729" s="16">
        <v>3480</v>
      </c>
      <c r="I729" s="17" t="s">
        <v>78</v>
      </c>
      <c r="J729" s="18">
        <v>300000</v>
      </c>
      <c r="K729" s="19">
        <v>300000</v>
      </c>
      <c r="L729" s="19">
        <v>0</v>
      </c>
      <c r="M729" s="19">
        <v>0</v>
      </c>
      <c r="N729" s="19">
        <v>300000</v>
      </c>
      <c r="O729" s="19">
        <v>0</v>
      </c>
      <c r="P729" s="19">
        <v>0</v>
      </c>
      <c r="Q729" s="19">
        <v>0</v>
      </c>
      <c r="R729" s="19">
        <v>0</v>
      </c>
      <c r="S729" s="19">
        <v>0</v>
      </c>
      <c r="T729" s="19">
        <v>300000</v>
      </c>
      <c r="U729" s="19">
        <v>300000</v>
      </c>
      <c r="V729" s="19">
        <v>0</v>
      </c>
      <c r="W729" s="19">
        <v>300000</v>
      </c>
      <c r="X729" s="20">
        <f t="shared" si="118"/>
        <v>0</v>
      </c>
      <c r="Y729" s="20">
        <f t="shared" si="119"/>
        <v>0</v>
      </c>
      <c r="Z729" s="21">
        <f t="shared" si="120"/>
        <v>0</v>
      </c>
    </row>
    <row r="730" spans="1:26" ht="105" outlineLevel="4" x14ac:dyDescent="0.25">
      <c r="A730" s="15" t="s">
        <v>451</v>
      </c>
      <c r="B730" s="16" t="s">
        <v>35</v>
      </c>
      <c r="C730" s="16" t="s">
        <v>68</v>
      </c>
      <c r="D730" s="16" t="s">
        <v>274</v>
      </c>
      <c r="E730" s="16"/>
      <c r="F730" s="16" t="s">
        <v>38</v>
      </c>
      <c r="G730" s="16">
        <v>1120</v>
      </c>
      <c r="H730" s="16">
        <v>3480</v>
      </c>
      <c r="I730" s="17" t="s">
        <v>456</v>
      </c>
      <c r="J730" s="18">
        <v>35000000</v>
      </c>
      <c r="K730" s="19">
        <v>35000000</v>
      </c>
      <c r="L730" s="19">
        <v>0</v>
      </c>
      <c r="M730" s="19">
        <v>0</v>
      </c>
      <c r="N730" s="19">
        <v>35000000</v>
      </c>
      <c r="O730" s="19">
        <v>0</v>
      </c>
      <c r="P730" s="19">
        <v>0</v>
      </c>
      <c r="Q730" s="19">
        <v>0</v>
      </c>
      <c r="R730" s="19">
        <v>0</v>
      </c>
      <c r="S730" s="19">
        <v>0</v>
      </c>
      <c r="T730" s="19">
        <v>35000000</v>
      </c>
      <c r="U730" s="19">
        <v>35000000</v>
      </c>
      <c r="V730" s="19">
        <v>0</v>
      </c>
      <c r="W730" s="19">
        <v>35000000</v>
      </c>
      <c r="X730" s="20">
        <f t="shared" si="118"/>
        <v>0</v>
      </c>
      <c r="Y730" s="20">
        <f t="shared" si="119"/>
        <v>0</v>
      </c>
      <c r="Z730" s="21">
        <f t="shared" si="120"/>
        <v>0</v>
      </c>
    </row>
    <row r="731" spans="1:26" ht="60" outlineLevel="4" x14ac:dyDescent="0.25">
      <c r="A731" s="15" t="s">
        <v>451</v>
      </c>
      <c r="B731" s="16" t="s">
        <v>35</v>
      </c>
      <c r="C731" s="16" t="s">
        <v>68</v>
      </c>
      <c r="D731" s="16" t="s">
        <v>81</v>
      </c>
      <c r="E731" s="16"/>
      <c r="F731" s="16" t="s">
        <v>38</v>
      </c>
      <c r="G731" s="16">
        <v>1120</v>
      </c>
      <c r="H731" s="16">
        <v>3480</v>
      </c>
      <c r="I731" s="17" t="s">
        <v>457</v>
      </c>
      <c r="J731" s="18">
        <v>376973132</v>
      </c>
      <c r="K731" s="19">
        <v>376973132</v>
      </c>
      <c r="L731" s="19">
        <v>0</v>
      </c>
      <c r="M731" s="19">
        <v>0</v>
      </c>
      <c r="N731" s="19">
        <v>376973132</v>
      </c>
      <c r="O731" s="19">
        <v>0</v>
      </c>
      <c r="P731" s="19">
        <v>0</v>
      </c>
      <c r="Q731" s="19">
        <v>0</v>
      </c>
      <c r="R731" s="19">
        <v>0</v>
      </c>
      <c r="S731" s="19">
        <v>0</v>
      </c>
      <c r="T731" s="19">
        <v>376973132</v>
      </c>
      <c r="U731" s="19">
        <v>376973132</v>
      </c>
      <c r="V731" s="19">
        <v>0</v>
      </c>
      <c r="W731" s="19">
        <v>376973132</v>
      </c>
      <c r="X731" s="20">
        <f t="shared" si="118"/>
        <v>0</v>
      </c>
      <c r="Y731" s="20">
        <f t="shared" si="119"/>
        <v>0</v>
      </c>
      <c r="Z731" s="21">
        <f t="shared" si="120"/>
        <v>0</v>
      </c>
    </row>
    <row r="732" spans="1:26" ht="90" outlineLevel="4" x14ac:dyDescent="0.25">
      <c r="A732" s="15" t="s">
        <v>451</v>
      </c>
      <c r="B732" s="16" t="s">
        <v>35</v>
      </c>
      <c r="C732" s="16" t="s">
        <v>68</v>
      </c>
      <c r="D732" s="16" t="s">
        <v>83</v>
      </c>
      <c r="E732" s="16"/>
      <c r="F732" s="16" t="s">
        <v>38</v>
      </c>
      <c r="G732" s="16">
        <v>1120</v>
      </c>
      <c r="H732" s="16">
        <v>3480</v>
      </c>
      <c r="I732" s="17" t="s">
        <v>458</v>
      </c>
      <c r="J732" s="18">
        <v>79815750</v>
      </c>
      <c r="K732" s="19">
        <v>79815750</v>
      </c>
      <c r="L732" s="19">
        <v>0</v>
      </c>
      <c r="M732" s="19">
        <v>0</v>
      </c>
      <c r="N732" s="19">
        <v>79815750</v>
      </c>
      <c r="O732" s="19">
        <v>0</v>
      </c>
      <c r="P732" s="19">
        <v>0</v>
      </c>
      <c r="Q732" s="19">
        <v>0</v>
      </c>
      <c r="R732" s="19">
        <v>0</v>
      </c>
      <c r="S732" s="19">
        <v>0</v>
      </c>
      <c r="T732" s="19">
        <v>79815750</v>
      </c>
      <c r="U732" s="19">
        <v>79815750</v>
      </c>
      <c r="V732" s="19">
        <v>0</v>
      </c>
      <c r="W732" s="19">
        <v>79815750</v>
      </c>
      <c r="X732" s="20">
        <f t="shared" si="118"/>
        <v>0</v>
      </c>
      <c r="Y732" s="20">
        <f t="shared" si="119"/>
        <v>0</v>
      </c>
      <c r="Z732" s="21">
        <f t="shared" si="120"/>
        <v>0</v>
      </c>
    </row>
    <row r="733" spans="1:26" ht="120" outlineLevel="4" x14ac:dyDescent="0.25">
      <c r="A733" s="15" t="s">
        <v>451</v>
      </c>
      <c r="B733" s="16" t="s">
        <v>35</v>
      </c>
      <c r="C733" s="16" t="s">
        <v>68</v>
      </c>
      <c r="D733" s="16" t="s">
        <v>184</v>
      </c>
      <c r="E733" s="16"/>
      <c r="F733" s="16" t="s">
        <v>38</v>
      </c>
      <c r="G733" s="16">
        <v>1120</v>
      </c>
      <c r="H733" s="16">
        <v>3480</v>
      </c>
      <c r="I733" s="17" t="s">
        <v>459</v>
      </c>
      <c r="J733" s="18">
        <v>147000000</v>
      </c>
      <c r="K733" s="19">
        <v>147000000</v>
      </c>
      <c r="L733" s="19">
        <v>0</v>
      </c>
      <c r="M733" s="19">
        <v>0</v>
      </c>
      <c r="N733" s="19">
        <v>147000000</v>
      </c>
      <c r="O733" s="19">
        <v>0</v>
      </c>
      <c r="P733" s="19">
        <v>0</v>
      </c>
      <c r="Q733" s="19">
        <v>0</v>
      </c>
      <c r="R733" s="19">
        <v>0</v>
      </c>
      <c r="S733" s="19">
        <v>0</v>
      </c>
      <c r="T733" s="19">
        <v>147000000</v>
      </c>
      <c r="U733" s="19">
        <v>147000000</v>
      </c>
      <c r="V733" s="19">
        <v>0</v>
      </c>
      <c r="W733" s="19">
        <v>147000000</v>
      </c>
      <c r="X733" s="20">
        <f t="shared" si="118"/>
        <v>0</v>
      </c>
      <c r="Y733" s="20">
        <f t="shared" si="119"/>
        <v>0</v>
      </c>
      <c r="Z733" s="21">
        <f t="shared" si="120"/>
        <v>0</v>
      </c>
    </row>
    <row r="734" spans="1:26" outlineLevel="4" x14ac:dyDescent="0.25">
      <c r="A734" s="15" t="s">
        <v>451</v>
      </c>
      <c r="B734" s="16" t="s">
        <v>35</v>
      </c>
      <c r="C734" s="16" t="s">
        <v>68</v>
      </c>
      <c r="D734" s="16" t="s">
        <v>85</v>
      </c>
      <c r="E734" s="16"/>
      <c r="F734" s="16" t="s">
        <v>38</v>
      </c>
      <c r="G734" s="16">
        <v>1120</v>
      </c>
      <c r="H734" s="16">
        <v>3480</v>
      </c>
      <c r="I734" s="17" t="s">
        <v>86</v>
      </c>
      <c r="J734" s="18">
        <v>2600000</v>
      </c>
      <c r="K734" s="19">
        <v>2600000</v>
      </c>
      <c r="L734" s="19">
        <v>0</v>
      </c>
      <c r="M734" s="19">
        <v>0</v>
      </c>
      <c r="N734" s="19">
        <v>2600000</v>
      </c>
      <c r="O734" s="19">
        <v>0</v>
      </c>
      <c r="P734" s="19">
        <v>0</v>
      </c>
      <c r="Q734" s="19">
        <v>0</v>
      </c>
      <c r="R734" s="19">
        <v>0</v>
      </c>
      <c r="S734" s="19">
        <v>0</v>
      </c>
      <c r="T734" s="19">
        <v>2600000</v>
      </c>
      <c r="U734" s="19">
        <v>2600000</v>
      </c>
      <c r="V734" s="19">
        <v>0</v>
      </c>
      <c r="W734" s="19">
        <v>2600000</v>
      </c>
      <c r="X734" s="20">
        <f t="shared" ref="X734:X768" si="125">R734/N734</f>
        <v>0</v>
      </c>
      <c r="Y734" s="20">
        <f t="shared" ref="Y734:Y768" si="126">(O734+P734+Q734)/N734</f>
        <v>0</v>
      </c>
      <c r="Z734" s="21">
        <f t="shared" ref="Z734:Z765" si="127">X734+Y734</f>
        <v>0</v>
      </c>
    </row>
    <row r="735" spans="1:26" outlineLevel="4" x14ac:dyDescent="0.25">
      <c r="A735" s="15" t="s">
        <v>451</v>
      </c>
      <c r="B735" s="16" t="s">
        <v>35</v>
      </c>
      <c r="C735" s="16" t="s">
        <v>68</v>
      </c>
      <c r="D735" s="16" t="s">
        <v>186</v>
      </c>
      <c r="E735" s="16"/>
      <c r="F735" s="16" t="s">
        <v>38</v>
      </c>
      <c r="G735" s="16">
        <v>1120</v>
      </c>
      <c r="H735" s="16">
        <v>3480</v>
      </c>
      <c r="I735" s="17" t="s">
        <v>187</v>
      </c>
      <c r="J735" s="18">
        <v>34650000</v>
      </c>
      <c r="K735" s="19">
        <v>34650000</v>
      </c>
      <c r="L735" s="19">
        <v>0</v>
      </c>
      <c r="M735" s="19">
        <v>0</v>
      </c>
      <c r="N735" s="19">
        <v>34650000</v>
      </c>
      <c r="O735" s="19">
        <v>0</v>
      </c>
      <c r="P735" s="19">
        <v>0</v>
      </c>
      <c r="Q735" s="19">
        <v>0</v>
      </c>
      <c r="R735" s="19">
        <v>0</v>
      </c>
      <c r="S735" s="19">
        <v>0</v>
      </c>
      <c r="T735" s="19">
        <v>34650000</v>
      </c>
      <c r="U735" s="19">
        <v>34650000</v>
      </c>
      <c r="V735" s="19">
        <v>0</v>
      </c>
      <c r="W735" s="19">
        <v>34650000</v>
      </c>
      <c r="X735" s="20">
        <f t="shared" si="125"/>
        <v>0</v>
      </c>
      <c r="Y735" s="20">
        <f t="shared" si="126"/>
        <v>0</v>
      </c>
      <c r="Z735" s="21">
        <f t="shared" si="127"/>
        <v>0</v>
      </c>
    </row>
    <row r="736" spans="1:26" ht="30" outlineLevel="4" x14ac:dyDescent="0.25">
      <c r="A736" s="15" t="s">
        <v>451</v>
      </c>
      <c r="B736" s="16" t="s">
        <v>35</v>
      </c>
      <c r="C736" s="16" t="s">
        <v>68</v>
      </c>
      <c r="D736" s="16" t="s">
        <v>190</v>
      </c>
      <c r="E736" s="16"/>
      <c r="F736" s="16" t="s">
        <v>38</v>
      </c>
      <c r="G736" s="16">
        <v>1120</v>
      </c>
      <c r="H736" s="16">
        <v>3480</v>
      </c>
      <c r="I736" s="17" t="s">
        <v>191</v>
      </c>
      <c r="J736" s="18">
        <v>3150000</v>
      </c>
      <c r="K736" s="19">
        <v>3150000</v>
      </c>
      <c r="L736" s="19">
        <v>0</v>
      </c>
      <c r="M736" s="19">
        <v>0</v>
      </c>
      <c r="N736" s="19">
        <v>3150000</v>
      </c>
      <c r="O736" s="19">
        <v>0</v>
      </c>
      <c r="P736" s="19">
        <v>0</v>
      </c>
      <c r="Q736" s="19">
        <v>0</v>
      </c>
      <c r="R736" s="19">
        <v>0</v>
      </c>
      <c r="S736" s="19">
        <v>0</v>
      </c>
      <c r="T736" s="19">
        <v>3150000</v>
      </c>
      <c r="U736" s="19">
        <v>3150000</v>
      </c>
      <c r="V736" s="19">
        <v>0</v>
      </c>
      <c r="W736" s="19">
        <v>3150000</v>
      </c>
      <c r="X736" s="20">
        <f t="shared" si="125"/>
        <v>0</v>
      </c>
      <c r="Y736" s="20">
        <f t="shared" si="126"/>
        <v>0</v>
      </c>
      <c r="Z736" s="21">
        <f t="shared" si="127"/>
        <v>0</v>
      </c>
    </row>
    <row r="737" spans="1:26" ht="30" outlineLevel="4" x14ac:dyDescent="0.25">
      <c r="A737" s="15" t="s">
        <v>451</v>
      </c>
      <c r="B737" s="16" t="s">
        <v>35</v>
      </c>
      <c r="C737" s="16" t="s">
        <v>68</v>
      </c>
      <c r="D737" s="16" t="s">
        <v>194</v>
      </c>
      <c r="E737" s="16"/>
      <c r="F737" s="16" t="s">
        <v>38</v>
      </c>
      <c r="G737" s="16">
        <v>1120</v>
      </c>
      <c r="H737" s="16">
        <v>3480</v>
      </c>
      <c r="I737" s="17" t="s">
        <v>195</v>
      </c>
      <c r="J737" s="18">
        <v>7000000</v>
      </c>
      <c r="K737" s="19">
        <v>7000000</v>
      </c>
      <c r="L737" s="19">
        <v>0</v>
      </c>
      <c r="M737" s="19">
        <v>0</v>
      </c>
      <c r="N737" s="19">
        <v>7000000</v>
      </c>
      <c r="O737" s="19">
        <v>0</v>
      </c>
      <c r="P737" s="19">
        <v>0</v>
      </c>
      <c r="Q737" s="19">
        <v>0</v>
      </c>
      <c r="R737" s="19">
        <v>0</v>
      </c>
      <c r="S737" s="19">
        <v>0</v>
      </c>
      <c r="T737" s="19">
        <v>7000000</v>
      </c>
      <c r="U737" s="19">
        <v>7000000</v>
      </c>
      <c r="V737" s="19">
        <v>0</v>
      </c>
      <c r="W737" s="19">
        <v>7000000</v>
      </c>
      <c r="X737" s="20">
        <f t="shared" si="125"/>
        <v>0</v>
      </c>
      <c r="Y737" s="20">
        <f t="shared" si="126"/>
        <v>0</v>
      </c>
      <c r="Z737" s="21">
        <f t="shared" si="127"/>
        <v>0</v>
      </c>
    </row>
    <row r="738" spans="1:26" ht="45" outlineLevel="4" x14ac:dyDescent="0.25">
      <c r="A738" s="15" t="s">
        <v>451</v>
      </c>
      <c r="B738" s="16" t="s">
        <v>35</v>
      </c>
      <c r="C738" s="16" t="s">
        <v>68</v>
      </c>
      <c r="D738" s="16" t="s">
        <v>89</v>
      </c>
      <c r="E738" s="16"/>
      <c r="F738" s="16" t="s">
        <v>38</v>
      </c>
      <c r="G738" s="16">
        <v>1120</v>
      </c>
      <c r="H738" s="16">
        <v>3480</v>
      </c>
      <c r="I738" s="17" t="s">
        <v>90</v>
      </c>
      <c r="J738" s="18">
        <v>186250000</v>
      </c>
      <c r="K738" s="19">
        <v>186250000</v>
      </c>
      <c r="L738" s="19">
        <v>0</v>
      </c>
      <c r="M738" s="19">
        <v>0</v>
      </c>
      <c r="N738" s="19">
        <v>186250000</v>
      </c>
      <c r="O738" s="19">
        <v>0</v>
      </c>
      <c r="P738" s="19">
        <v>0</v>
      </c>
      <c r="Q738" s="19">
        <v>0</v>
      </c>
      <c r="R738" s="19">
        <v>0</v>
      </c>
      <c r="S738" s="19">
        <v>0</v>
      </c>
      <c r="T738" s="19">
        <v>186250000</v>
      </c>
      <c r="U738" s="19">
        <v>186250000</v>
      </c>
      <c r="V738" s="19">
        <v>0</v>
      </c>
      <c r="W738" s="19">
        <v>186250000</v>
      </c>
      <c r="X738" s="20">
        <f t="shared" si="125"/>
        <v>0</v>
      </c>
      <c r="Y738" s="20">
        <f t="shared" si="126"/>
        <v>0</v>
      </c>
      <c r="Z738" s="21">
        <f t="shared" si="127"/>
        <v>0</v>
      </c>
    </row>
    <row r="739" spans="1:26" ht="30" outlineLevel="4" x14ac:dyDescent="0.25">
      <c r="A739" s="15" t="s">
        <v>451</v>
      </c>
      <c r="B739" s="16" t="s">
        <v>35</v>
      </c>
      <c r="C739" s="16" t="s">
        <v>68</v>
      </c>
      <c r="D739" s="16" t="s">
        <v>196</v>
      </c>
      <c r="E739" s="16"/>
      <c r="F739" s="16" t="s">
        <v>38</v>
      </c>
      <c r="G739" s="16">
        <v>1120</v>
      </c>
      <c r="H739" s="16">
        <v>3480</v>
      </c>
      <c r="I739" s="17" t="s">
        <v>197</v>
      </c>
      <c r="J739" s="18">
        <v>1575000</v>
      </c>
      <c r="K739" s="19">
        <v>1575000</v>
      </c>
      <c r="L739" s="19">
        <v>0</v>
      </c>
      <c r="M739" s="19">
        <v>0</v>
      </c>
      <c r="N739" s="19">
        <v>1575000</v>
      </c>
      <c r="O739" s="19">
        <v>0</v>
      </c>
      <c r="P739" s="19">
        <v>0</v>
      </c>
      <c r="Q739" s="19">
        <v>0</v>
      </c>
      <c r="R739" s="19">
        <v>0</v>
      </c>
      <c r="S739" s="19">
        <v>0</v>
      </c>
      <c r="T739" s="19">
        <v>1575000</v>
      </c>
      <c r="U739" s="19">
        <v>1575000</v>
      </c>
      <c r="V739" s="19">
        <v>0</v>
      </c>
      <c r="W739" s="19">
        <v>1575000</v>
      </c>
      <c r="X739" s="20">
        <f t="shared" si="125"/>
        <v>0</v>
      </c>
      <c r="Y739" s="20">
        <f t="shared" si="126"/>
        <v>0</v>
      </c>
      <c r="Z739" s="21">
        <f t="shared" si="127"/>
        <v>0</v>
      </c>
    </row>
    <row r="740" spans="1:26" ht="30" outlineLevel="4" x14ac:dyDescent="0.25">
      <c r="A740" s="15" t="s">
        <v>451</v>
      </c>
      <c r="B740" s="16" t="s">
        <v>35</v>
      </c>
      <c r="C740" s="16" t="s">
        <v>68</v>
      </c>
      <c r="D740" s="16" t="s">
        <v>198</v>
      </c>
      <c r="E740" s="16"/>
      <c r="F740" s="16" t="s">
        <v>38</v>
      </c>
      <c r="G740" s="16">
        <v>1310</v>
      </c>
      <c r="H740" s="16">
        <v>3480</v>
      </c>
      <c r="I740" s="17" t="s">
        <v>460</v>
      </c>
      <c r="J740" s="18">
        <v>173250</v>
      </c>
      <c r="K740" s="19">
        <v>173250</v>
      </c>
      <c r="L740" s="19">
        <v>0</v>
      </c>
      <c r="M740" s="19">
        <v>0</v>
      </c>
      <c r="N740" s="19">
        <v>173250</v>
      </c>
      <c r="O740" s="19">
        <v>0</v>
      </c>
      <c r="P740" s="19">
        <v>0</v>
      </c>
      <c r="Q740" s="19">
        <v>0</v>
      </c>
      <c r="R740" s="19">
        <v>0</v>
      </c>
      <c r="S740" s="19">
        <v>0</v>
      </c>
      <c r="T740" s="19">
        <v>173250</v>
      </c>
      <c r="U740" s="19">
        <v>173250</v>
      </c>
      <c r="V740" s="19">
        <v>0</v>
      </c>
      <c r="W740" s="19">
        <v>173250</v>
      </c>
      <c r="X740" s="20">
        <f t="shared" si="125"/>
        <v>0</v>
      </c>
      <c r="Y740" s="20">
        <f t="shared" si="126"/>
        <v>0</v>
      </c>
      <c r="Z740" s="21">
        <f t="shared" si="127"/>
        <v>0</v>
      </c>
    </row>
    <row r="741" spans="1:26" outlineLevel="4" x14ac:dyDescent="0.25">
      <c r="A741" s="15" t="s">
        <v>451</v>
      </c>
      <c r="B741" s="16" t="s">
        <v>35</v>
      </c>
      <c r="C741" s="16" t="s">
        <v>68</v>
      </c>
      <c r="D741" s="16" t="s">
        <v>200</v>
      </c>
      <c r="E741" s="16"/>
      <c r="F741" s="16" t="s">
        <v>38</v>
      </c>
      <c r="G741" s="16">
        <v>1120</v>
      </c>
      <c r="H741" s="16">
        <v>3480</v>
      </c>
      <c r="I741" s="17" t="s">
        <v>201</v>
      </c>
      <c r="J741" s="18">
        <v>6300000</v>
      </c>
      <c r="K741" s="19">
        <v>6300000</v>
      </c>
      <c r="L741" s="19">
        <v>0</v>
      </c>
      <c r="M741" s="19">
        <v>0</v>
      </c>
      <c r="N741" s="19">
        <v>6300000</v>
      </c>
      <c r="O741" s="19">
        <v>0</v>
      </c>
      <c r="P741" s="19">
        <v>0</v>
      </c>
      <c r="Q741" s="19">
        <v>0</v>
      </c>
      <c r="R741" s="19">
        <v>0</v>
      </c>
      <c r="S741" s="19">
        <v>0</v>
      </c>
      <c r="T741" s="19">
        <v>6300000</v>
      </c>
      <c r="U741" s="19">
        <v>6300000</v>
      </c>
      <c r="V741" s="19">
        <v>0</v>
      </c>
      <c r="W741" s="19">
        <v>6300000</v>
      </c>
      <c r="X741" s="20">
        <f t="shared" si="125"/>
        <v>0</v>
      </c>
      <c r="Y741" s="20">
        <f t="shared" si="126"/>
        <v>0</v>
      </c>
      <c r="Z741" s="21">
        <f t="shared" si="127"/>
        <v>0</v>
      </c>
    </row>
    <row r="742" spans="1:26" outlineLevel="3" x14ac:dyDescent="0.25">
      <c r="A742" s="22"/>
      <c r="B742" s="23"/>
      <c r="C742" s="23" t="s">
        <v>91</v>
      </c>
      <c r="D742" s="23"/>
      <c r="E742" s="23"/>
      <c r="F742" s="23"/>
      <c r="G742" s="23"/>
      <c r="H742" s="23"/>
      <c r="I742" s="24"/>
      <c r="J742" s="25">
        <f t="shared" ref="J742:W742" si="128">SUBTOTAL(9,J722:J741)</f>
        <v>1159769223</v>
      </c>
      <c r="K742" s="26">
        <f t="shared" si="128"/>
        <v>1159769223</v>
      </c>
      <c r="L742" s="26">
        <f t="shared" si="128"/>
        <v>0</v>
      </c>
      <c r="M742" s="26">
        <f t="shared" si="128"/>
        <v>0</v>
      </c>
      <c r="N742" s="26">
        <f t="shared" si="128"/>
        <v>1159769223</v>
      </c>
      <c r="O742" s="26">
        <f t="shared" si="128"/>
        <v>0</v>
      </c>
      <c r="P742" s="26">
        <f t="shared" si="128"/>
        <v>0</v>
      </c>
      <c r="Q742" s="26">
        <f t="shared" si="128"/>
        <v>0</v>
      </c>
      <c r="R742" s="26">
        <f t="shared" si="128"/>
        <v>0</v>
      </c>
      <c r="S742" s="26">
        <f t="shared" si="128"/>
        <v>0</v>
      </c>
      <c r="T742" s="26">
        <f t="shared" si="128"/>
        <v>1159769223</v>
      </c>
      <c r="U742" s="26">
        <f t="shared" si="128"/>
        <v>1159769223</v>
      </c>
      <c r="V742" s="26">
        <f t="shared" si="128"/>
        <v>0</v>
      </c>
      <c r="W742" s="26">
        <f t="shared" si="128"/>
        <v>1159769223</v>
      </c>
      <c r="X742" s="27">
        <f t="shared" si="125"/>
        <v>0</v>
      </c>
      <c r="Y742" s="27">
        <f t="shared" si="126"/>
        <v>0</v>
      </c>
      <c r="Z742" s="28">
        <f t="shared" si="127"/>
        <v>0</v>
      </c>
    </row>
    <row r="743" spans="1:26" outlineLevel="4" x14ac:dyDescent="0.25">
      <c r="A743" s="15" t="s">
        <v>451</v>
      </c>
      <c r="B743" s="16" t="s">
        <v>35</v>
      </c>
      <c r="C743" s="16" t="s">
        <v>92</v>
      </c>
      <c r="D743" s="16" t="s">
        <v>202</v>
      </c>
      <c r="E743" s="16"/>
      <c r="F743" s="16" t="s">
        <v>38</v>
      </c>
      <c r="G743" s="16">
        <v>1120</v>
      </c>
      <c r="H743" s="16">
        <v>3480</v>
      </c>
      <c r="I743" s="17" t="s">
        <v>203</v>
      </c>
      <c r="J743" s="18">
        <v>2000000</v>
      </c>
      <c r="K743" s="19">
        <v>2000000</v>
      </c>
      <c r="L743" s="19">
        <v>0</v>
      </c>
      <c r="M743" s="19">
        <v>0</v>
      </c>
      <c r="N743" s="19">
        <v>2000000</v>
      </c>
      <c r="O743" s="19">
        <v>0</v>
      </c>
      <c r="P743" s="19">
        <v>0</v>
      </c>
      <c r="Q743" s="19">
        <v>0</v>
      </c>
      <c r="R743" s="19">
        <v>0</v>
      </c>
      <c r="S743" s="19">
        <v>0</v>
      </c>
      <c r="T743" s="19">
        <v>2000000</v>
      </c>
      <c r="U743" s="19">
        <v>2000000</v>
      </c>
      <c r="V743" s="19">
        <v>0</v>
      </c>
      <c r="W743" s="19">
        <v>2000000</v>
      </c>
      <c r="X743" s="20">
        <f t="shared" si="125"/>
        <v>0</v>
      </c>
      <c r="Y743" s="20">
        <f t="shared" si="126"/>
        <v>0</v>
      </c>
      <c r="Z743" s="21">
        <f t="shared" si="127"/>
        <v>0</v>
      </c>
    </row>
    <row r="744" spans="1:26" ht="30" outlineLevel="4" x14ac:dyDescent="0.25">
      <c r="A744" s="15" t="s">
        <v>451</v>
      </c>
      <c r="B744" s="16" t="s">
        <v>35</v>
      </c>
      <c r="C744" s="16" t="s">
        <v>92</v>
      </c>
      <c r="D744" s="16" t="s">
        <v>93</v>
      </c>
      <c r="E744" s="16"/>
      <c r="F744" s="16" t="s">
        <v>38</v>
      </c>
      <c r="G744" s="16">
        <v>1120</v>
      </c>
      <c r="H744" s="16">
        <v>3480</v>
      </c>
      <c r="I744" s="17" t="s">
        <v>94</v>
      </c>
      <c r="J744" s="18">
        <v>300000</v>
      </c>
      <c r="K744" s="19">
        <v>300000</v>
      </c>
      <c r="L744" s="19">
        <v>0</v>
      </c>
      <c r="M744" s="19">
        <v>0</v>
      </c>
      <c r="N744" s="19">
        <v>300000</v>
      </c>
      <c r="O744" s="19">
        <v>0</v>
      </c>
      <c r="P744" s="19">
        <v>0</v>
      </c>
      <c r="Q744" s="19">
        <v>0</v>
      </c>
      <c r="R744" s="19">
        <v>0</v>
      </c>
      <c r="S744" s="19">
        <v>0</v>
      </c>
      <c r="T744" s="19">
        <v>300000</v>
      </c>
      <c r="U744" s="19">
        <v>300000</v>
      </c>
      <c r="V744" s="19">
        <v>0</v>
      </c>
      <c r="W744" s="19">
        <v>300000</v>
      </c>
      <c r="X744" s="20">
        <f t="shared" si="125"/>
        <v>0</v>
      </c>
      <c r="Y744" s="20">
        <f t="shared" si="126"/>
        <v>0</v>
      </c>
      <c r="Z744" s="21">
        <f t="shared" si="127"/>
        <v>0</v>
      </c>
    </row>
    <row r="745" spans="1:26" outlineLevel="4" x14ac:dyDescent="0.25">
      <c r="A745" s="15" t="s">
        <v>451</v>
      </c>
      <c r="B745" s="16" t="s">
        <v>35</v>
      </c>
      <c r="C745" s="16" t="s">
        <v>92</v>
      </c>
      <c r="D745" s="16" t="s">
        <v>95</v>
      </c>
      <c r="E745" s="16"/>
      <c r="F745" s="16" t="s">
        <v>38</v>
      </c>
      <c r="G745" s="16">
        <v>1120</v>
      </c>
      <c r="H745" s="16">
        <v>3480</v>
      </c>
      <c r="I745" s="17" t="s">
        <v>96</v>
      </c>
      <c r="J745" s="18">
        <v>5722500</v>
      </c>
      <c r="K745" s="19">
        <v>5722500</v>
      </c>
      <c r="L745" s="19">
        <v>0</v>
      </c>
      <c r="M745" s="19">
        <v>0</v>
      </c>
      <c r="N745" s="19">
        <v>5722500</v>
      </c>
      <c r="O745" s="19">
        <v>0</v>
      </c>
      <c r="P745" s="19">
        <v>0</v>
      </c>
      <c r="Q745" s="19">
        <v>0</v>
      </c>
      <c r="R745" s="19">
        <v>0</v>
      </c>
      <c r="S745" s="19">
        <v>0</v>
      </c>
      <c r="T745" s="19">
        <v>5722500</v>
      </c>
      <c r="U745" s="19">
        <v>5722500</v>
      </c>
      <c r="V745" s="19">
        <v>0</v>
      </c>
      <c r="W745" s="19">
        <v>5722500</v>
      </c>
      <c r="X745" s="20">
        <f t="shared" si="125"/>
        <v>0</v>
      </c>
      <c r="Y745" s="20">
        <f t="shared" si="126"/>
        <v>0</v>
      </c>
      <c r="Z745" s="21">
        <f t="shared" si="127"/>
        <v>0</v>
      </c>
    </row>
    <row r="746" spans="1:26" outlineLevel="4" x14ac:dyDescent="0.25">
      <c r="A746" s="15" t="s">
        <v>451</v>
      </c>
      <c r="B746" s="16" t="s">
        <v>35</v>
      </c>
      <c r="C746" s="16" t="s">
        <v>92</v>
      </c>
      <c r="D746" s="16" t="s">
        <v>97</v>
      </c>
      <c r="E746" s="16"/>
      <c r="F746" s="16" t="s">
        <v>38</v>
      </c>
      <c r="G746" s="16">
        <v>1120</v>
      </c>
      <c r="H746" s="16">
        <v>3480</v>
      </c>
      <c r="I746" s="17" t="s">
        <v>245</v>
      </c>
      <c r="J746" s="18">
        <v>1650000</v>
      </c>
      <c r="K746" s="19">
        <v>1650000</v>
      </c>
      <c r="L746" s="19">
        <v>0</v>
      </c>
      <c r="M746" s="19">
        <v>0</v>
      </c>
      <c r="N746" s="19">
        <v>1650000</v>
      </c>
      <c r="O746" s="19">
        <v>0</v>
      </c>
      <c r="P746" s="19">
        <v>0</v>
      </c>
      <c r="Q746" s="19">
        <v>0</v>
      </c>
      <c r="R746" s="19">
        <v>0</v>
      </c>
      <c r="S746" s="19">
        <v>0</v>
      </c>
      <c r="T746" s="19">
        <v>1650000</v>
      </c>
      <c r="U746" s="19">
        <v>1650000</v>
      </c>
      <c r="V746" s="19">
        <v>0</v>
      </c>
      <c r="W746" s="19">
        <v>1650000</v>
      </c>
      <c r="X746" s="20">
        <f t="shared" si="125"/>
        <v>0</v>
      </c>
      <c r="Y746" s="20">
        <f t="shared" si="126"/>
        <v>0</v>
      </c>
      <c r="Z746" s="21">
        <f t="shared" si="127"/>
        <v>0</v>
      </c>
    </row>
    <row r="747" spans="1:26" outlineLevel="4" x14ac:dyDescent="0.25">
      <c r="A747" s="15" t="s">
        <v>451</v>
      </c>
      <c r="B747" s="16" t="s">
        <v>35</v>
      </c>
      <c r="C747" s="16" t="s">
        <v>92</v>
      </c>
      <c r="D747" s="16" t="s">
        <v>204</v>
      </c>
      <c r="E747" s="16"/>
      <c r="F747" s="16" t="s">
        <v>38</v>
      </c>
      <c r="G747" s="16">
        <v>1120</v>
      </c>
      <c r="H747" s="16">
        <v>3480</v>
      </c>
      <c r="I747" s="17" t="s">
        <v>205</v>
      </c>
      <c r="J747" s="18">
        <v>105000</v>
      </c>
      <c r="K747" s="19">
        <v>105000</v>
      </c>
      <c r="L747" s="19">
        <v>0</v>
      </c>
      <c r="M747" s="19">
        <v>0</v>
      </c>
      <c r="N747" s="19">
        <v>105000</v>
      </c>
      <c r="O747" s="19">
        <v>0</v>
      </c>
      <c r="P747" s="19">
        <v>0</v>
      </c>
      <c r="Q747" s="19">
        <v>0</v>
      </c>
      <c r="R747" s="19">
        <v>0</v>
      </c>
      <c r="S747" s="19">
        <v>0</v>
      </c>
      <c r="T747" s="19">
        <v>105000</v>
      </c>
      <c r="U747" s="19">
        <v>105000</v>
      </c>
      <c r="V747" s="19">
        <v>0</v>
      </c>
      <c r="W747" s="19">
        <v>105000</v>
      </c>
      <c r="X747" s="20">
        <f t="shared" si="125"/>
        <v>0</v>
      </c>
      <c r="Y747" s="20">
        <f t="shared" si="126"/>
        <v>0</v>
      </c>
      <c r="Z747" s="21">
        <f t="shared" si="127"/>
        <v>0</v>
      </c>
    </row>
    <row r="748" spans="1:26" ht="30" outlineLevel="4" x14ac:dyDescent="0.25">
      <c r="A748" s="15" t="s">
        <v>451</v>
      </c>
      <c r="B748" s="16" t="s">
        <v>35</v>
      </c>
      <c r="C748" s="16" t="s">
        <v>92</v>
      </c>
      <c r="D748" s="16" t="s">
        <v>99</v>
      </c>
      <c r="E748" s="16"/>
      <c r="F748" s="16" t="s">
        <v>38</v>
      </c>
      <c r="G748" s="16">
        <v>1120</v>
      </c>
      <c r="H748" s="16">
        <v>3480</v>
      </c>
      <c r="I748" s="17" t="s">
        <v>100</v>
      </c>
      <c r="J748" s="18">
        <v>105000</v>
      </c>
      <c r="K748" s="19">
        <v>105000</v>
      </c>
      <c r="L748" s="19">
        <v>0</v>
      </c>
      <c r="M748" s="19">
        <v>0</v>
      </c>
      <c r="N748" s="19">
        <v>105000</v>
      </c>
      <c r="O748" s="19">
        <v>0</v>
      </c>
      <c r="P748" s="19">
        <v>0</v>
      </c>
      <c r="Q748" s="19">
        <v>0</v>
      </c>
      <c r="R748" s="19">
        <v>0</v>
      </c>
      <c r="S748" s="19">
        <v>0</v>
      </c>
      <c r="T748" s="19">
        <v>105000</v>
      </c>
      <c r="U748" s="19">
        <v>105000</v>
      </c>
      <c r="V748" s="19">
        <v>0</v>
      </c>
      <c r="W748" s="19">
        <v>105000</v>
      </c>
      <c r="X748" s="20">
        <f t="shared" si="125"/>
        <v>0</v>
      </c>
      <c r="Y748" s="20">
        <f t="shared" si="126"/>
        <v>0</v>
      </c>
      <c r="Z748" s="21">
        <f t="shared" si="127"/>
        <v>0</v>
      </c>
    </row>
    <row r="749" spans="1:26" outlineLevel="4" x14ac:dyDescent="0.25">
      <c r="A749" s="15" t="s">
        <v>451</v>
      </c>
      <c r="B749" s="16" t="s">
        <v>35</v>
      </c>
      <c r="C749" s="16" t="s">
        <v>92</v>
      </c>
      <c r="D749" s="16" t="s">
        <v>210</v>
      </c>
      <c r="E749" s="16"/>
      <c r="F749" s="16" t="s">
        <v>38</v>
      </c>
      <c r="G749" s="16">
        <v>1120</v>
      </c>
      <c r="H749" s="16">
        <v>3480</v>
      </c>
      <c r="I749" s="17" t="s">
        <v>211</v>
      </c>
      <c r="J749" s="18">
        <v>105000</v>
      </c>
      <c r="K749" s="19">
        <v>105000</v>
      </c>
      <c r="L749" s="19">
        <v>0</v>
      </c>
      <c r="M749" s="19">
        <v>0</v>
      </c>
      <c r="N749" s="19">
        <v>105000</v>
      </c>
      <c r="O749" s="19">
        <v>0</v>
      </c>
      <c r="P749" s="19">
        <v>0</v>
      </c>
      <c r="Q749" s="19">
        <v>0</v>
      </c>
      <c r="R749" s="19">
        <v>0</v>
      </c>
      <c r="S749" s="19">
        <v>0</v>
      </c>
      <c r="T749" s="19">
        <v>105000</v>
      </c>
      <c r="U749" s="19">
        <v>105000</v>
      </c>
      <c r="V749" s="19">
        <v>0</v>
      </c>
      <c r="W749" s="19">
        <v>105000</v>
      </c>
      <c r="X749" s="20">
        <f t="shared" si="125"/>
        <v>0</v>
      </c>
      <c r="Y749" s="20">
        <f t="shared" si="126"/>
        <v>0</v>
      </c>
      <c r="Z749" s="21">
        <f t="shared" si="127"/>
        <v>0</v>
      </c>
    </row>
    <row r="750" spans="1:26" outlineLevel="4" x14ac:dyDescent="0.25">
      <c r="A750" s="15" t="s">
        <v>451</v>
      </c>
      <c r="B750" s="16" t="s">
        <v>35</v>
      </c>
      <c r="C750" s="16" t="s">
        <v>92</v>
      </c>
      <c r="D750" s="16" t="s">
        <v>214</v>
      </c>
      <c r="E750" s="16"/>
      <c r="F750" s="16" t="s">
        <v>38</v>
      </c>
      <c r="G750" s="16">
        <v>1120</v>
      </c>
      <c r="H750" s="16">
        <v>3480</v>
      </c>
      <c r="I750" s="17" t="s">
        <v>215</v>
      </c>
      <c r="J750" s="18">
        <v>1575250</v>
      </c>
      <c r="K750" s="19">
        <v>1575250</v>
      </c>
      <c r="L750" s="19">
        <v>0</v>
      </c>
      <c r="M750" s="19">
        <v>0</v>
      </c>
      <c r="N750" s="19">
        <v>1575250</v>
      </c>
      <c r="O750" s="19">
        <v>0</v>
      </c>
      <c r="P750" s="19">
        <v>0</v>
      </c>
      <c r="Q750" s="19">
        <v>0</v>
      </c>
      <c r="R750" s="19">
        <v>0</v>
      </c>
      <c r="S750" s="19">
        <v>0</v>
      </c>
      <c r="T750" s="19">
        <v>1575250</v>
      </c>
      <c r="U750" s="19">
        <v>1575250</v>
      </c>
      <c r="V750" s="19">
        <v>0</v>
      </c>
      <c r="W750" s="19">
        <v>1575250</v>
      </c>
      <c r="X750" s="20">
        <f t="shared" si="125"/>
        <v>0</v>
      </c>
      <c r="Y750" s="20">
        <f t="shared" si="126"/>
        <v>0</v>
      </c>
      <c r="Z750" s="21">
        <f t="shared" si="127"/>
        <v>0</v>
      </c>
    </row>
    <row r="751" spans="1:26" ht="30" outlineLevel="4" x14ac:dyDescent="0.25">
      <c r="A751" s="15" t="s">
        <v>451</v>
      </c>
      <c r="B751" s="16" t="s">
        <v>35</v>
      </c>
      <c r="C751" s="16" t="s">
        <v>92</v>
      </c>
      <c r="D751" s="16" t="s">
        <v>101</v>
      </c>
      <c r="E751" s="16"/>
      <c r="F751" s="16" t="s">
        <v>38</v>
      </c>
      <c r="G751" s="16">
        <v>1120</v>
      </c>
      <c r="H751" s="16">
        <v>3480</v>
      </c>
      <c r="I751" s="17" t="s">
        <v>102</v>
      </c>
      <c r="J751" s="18">
        <v>4400000</v>
      </c>
      <c r="K751" s="19">
        <v>4400000</v>
      </c>
      <c r="L751" s="19">
        <v>0</v>
      </c>
      <c r="M751" s="19">
        <v>0</v>
      </c>
      <c r="N751" s="19">
        <v>4400000</v>
      </c>
      <c r="O751" s="19">
        <v>0</v>
      </c>
      <c r="P751" s="19">
        <v>0</v>
      </c>
      <c r="Q751" s="19">
        <v>0</v>
      </c>
      <c r="R751" s="19">
        <v>0</v>
      </c>
      <c r="S751" s="19">
        <v>0</v>
      </c>
      <c r="T751" s="19">
        <v>4400000</v>
      </c>
      <c r="U751" s="19">
        <v>4400000</v>
      </c>
      <c r="V751" s="19">
        <v>0</v>
      </c>
      <c r="W751" s="19">
        <v>4400000</v>
      </c>
      <c r="X751" s="20">
        <f t="shared" si="125"/>
        <v>0</v>
      </c>
      <c r="Y751" s="20">
        <f t="shared" si="126"/>
        <v>0</v>
      </c>
      <c r="Z751" s="21">
        <f t="shared" si="127"/>
        <v>0</v>
      </c>
    </row>
    <row r="752" spans="1:26" ht="30" outlineLevel="4" x14ac:dyDescent="0.25">
      <c r="A752" s="15" t="s">
        <v>451</v>
      </c>
      <c r="B752" s="16" t="s">
        <v>35</v>
      </c>
      <c r="C752" s="16" t="s">
        <v>92</v>
      </c>
      <c r="D752" s="16" t="s">
        <v>105</v>
      </c>
      <c r="E752" s="16"/>
      <c r="F752" s="16" t="s">
        <v>38</v>
      </c>
      <c r="G752" s="16">
        <v>1120</v>
      </c>
      <c r="H752" s="16">
        <v>3480</v>
      </c>
      <c r="I752" s="17" t="s">
        <v>106</v>
      </c>
      <c r="J752" s="18">
        <v>9650000</v>
      </c>
      <c r="K752" s="19">
        <v>9650000</v>
      </c>
      <c r="L752" s="19">
        <v>0</v>
      </c>
      <c r="M752" s="19">
        <v>0</v>
      </c>
      <c r="N752" s="19">
        <v>9650000</v>
      </c>
      <c r="O752" s="19">
        <v>0</v>
      </c>
      <c r="P752" s="19">
        <v>0</v>
      </c>
      <c r="Q752" s="19">
        <v>0</v>
      </c>
      <c r="R752" s="19">
        <v>0</v>
      </c>
      <c r="S752" s="19">
        <v>0</v>
      </c>
      <c r="T752" s="19">
        <v>9650000</v>
      </c>
      <c r="U752" s="19">
        <v>9650000</v>
      </c>
      <c r="V752" s="19">
        <v>0</v>
      </c>
      <c r="W752" s="19">
        <v>9650000</v>
      </c>
      <c r="X752" s="20">
        <f t="shared" si="125"/>
        <v>0</v>
      </c>
      <c r="Y752" s="20">
        <f t="shared" si="126"/>
        <v>0</v>
      </c>
      <c r="Z752" s="21">
        <f t="shared" si="127"/>
        <v>0</v>
      </c>
    </row>
    <row r="753" spans="1:26" outlineLevel="4" x14ac:dyDescent="0.25">
      <c r="A753" s="15" t="s">
        <v>451</v>
      </c>
      <c r="B753" s="16" t="s">
        <v>35</v>
      </c>
      <c r="C753" s="16" t="s">
        <v>92</v>
      </c>
      <c r="D753" s="16" t="s">
        <v>107</v>
      </c>
      <c r="E753" s="16"/>
      <c r="F753" s="16" t="s">
        <v>38</v>
      </c>
      <c r="G753" s="16">
        <v>1120</v>
      </c>
      <c r="H753" s="16">
        <v>3480</v>
      </c>
      <c r="I753" s="17" t="s">
        <v>108</v>
      </c>
      <c r="J753" s="18">
        <v>2000000</v>
      </c>
      <c r="K753" s="19">
        <v>2000000</v>
      </c>
      <c r="L753" s="19">
        <v>0</v>
      </c>
      <c r="M753" s="19">
        <v>0</v>
      </c>
      <c r="N753" s="19">
        <v>2000000</v>
      </c>
      <c r="O753" s="19">
        <v>0</v>
      </c>
      <c r="P753" s="19">
        <v>0</v>
      </c>
      <c r="Q753" s="19">
        <v>0</v>
      </c>
      <c r="R753" s="19">
        <v>0</v>
      </c>
      <c r="S753" s="19">
        <v>0</v>
      </c>
      <c r="T753" s="19">
        <v>2000000</v>
      </c>
      <c r="U753" s="19">
        <v>2000000</v>
      </c>
      <c r="V753" s="19">
        <v>0</v>
      </c>
      <c r="W753" s="19">
        <v>2000000</v>
      </c>
      <c r="X753" s="20">
        <f t="shared" si="125"/>
        <v>0</v>
      </c>
      <c r="Y753" s="20">
        <f t="shared" si="126"/>
        <v>0</v>
      </c>
      <c r="Z753" s="21">
        <f t="shared" si="127"/>
        <v>0</v>
      </c>
    </row>
    <row r="754" spans="1:26" ht="30" outlineLevel="4" x14ac:dyDescent="0.25">
      <c r="A754" s="15" t="s">
        <v>451</v>
      </c>
      <c r="B754" s="16" t="s">
        <v>35</v>
      </c>
      <c r="C754" s="16" t="s">
        <v>92</v>
      </c>
      <c r="D754" s="16" t="s">
        <v>216</v>
      </c>
      <c r="E754" s="16"/>
      <c r="F754" s="16" t="s">
        <v>38</v>
      </c>
      <c r="G754" s="16">
        <v>1120</v>
      </c>
      <c r="H754" s="16">
        <v>3480</v>
      </c>
      <c r="I754" s="17" t="s">
        <v>217</v>
      </c>
      <c r="J754" s="18">
        <v>350000</v>
      </c>
      <c r="K754" s="19">
        <v>350000</v>
      </c>
      <c r="L754" s="19">
        <v>0</v>
      </c>
      <c r="M754" s="19">
        <v>0</v>
      </c>
      <c r="N754" s="19">
        <v>350000</v>
      </c>
      <c r="O754" s="19">
        <v>0</v>
      </c>
      <c r="P754" s="19">
        <v>0</v>
      </c>
      <c r="Q754" s="19">
        <v>0</v>
      </c>
      <c r="R754" s="19">
        <v>0</v>
      </c>
      <c r="S754" s="19">
        <v>0</v>
      </c>
      <c r="T754" s="19">
        <v>350000</v>
      </c>
      <c r="U754" s="19">
        <v>350000</v>
      </c>
      <c r="V754" s="19">
        <v>0</v>
      </c>
      <c r="W754" s="19">
        <v>350000</v>
      </c>
      <c r="X754" s="20">
        <f t="shared" si="125"/>
        <v>0</v>
      </c>
      <c r="Y754" s="20">
        <f t="shared" si="126"/>
        <v>0</v>
      </c>
      <c r="Z754" s="21">
        <f t="shared" si="127"/>
        <v>0</v>
      </c>
    </row>
    <row r="755" spans="1:26" ht="30" outlineLevel="4" x14ac:dyDescent="0.25">
      <c r="A755" s="15" t="s">
        <v>451</v>
      </c>
      <c r="B755" s="16" t="s">
        <v>35</v>
      </c>
      <c r="C755" s="16" t="s">
        <v>92</v>
      </c>
      <c r="D755" s="16" t="s">
        <v>218</v>
      </c>
      <c r="E755" s="16"/>
      <c r="F755" s="16" t="s">
        <v>38</v>
      </c>
      <c r="G755" s="16">
        <v>1120</v>
      </c>
      <c r="H755" s="16">
        <v>3480</v>
      </c>
      <c r="I755" s="17" t="s">
        <v>219</v>
      </c>
      <c r="J755" s="18">
        <v>150000</v>
      </c>
      <c r="K755" s="19">
        <v>150000</v>
      </c>
      <c r="L755" s="19">
        <v>0</v>
      </c>
      <c r="M755" s="19">
        <v>0</v>
      </c>
      <c r="N755" s="19">
        <v>150000</v>
      </c>
      <c r="O755" s="19">
        <v>0</v>
      </c>
      <c r="P755" s="19">
        <v>0</v>
      </c>
      <c r="Q755" s="19">
        <v>0</v>
      </c>
      <c r="R755" s="19">
        <v>0</v>
      </c>
      <c r="S755" s="19">
        <v>0</v>
      </c>
      <c r="T755" s="19">
        <v>150000</v>
      </c>
      <c r="U755" s="19">
        <v>150000</v>
      </c>
      <c r="V755" s="19">
        <v>0</v>
      </c>
      <c r="W755" s="19">
        <v>150000</v>
      </c>
      <c r="X755" s="20">
        <f t="shared" si="125"/>
        <v>0</v>
      </c>
      <c r="Y755" s="20">
        <f t="shared" si="126"/>
        <v>0</v>
      </c>
      <c r="Z755" s="21">
        <f t="shared" si="127"/>
        <v>0</v>
      </c>
    </row>
    <row r="756" spans="1:26" outlineLevel="3" x14ac:dyDescent="0.25">
      <c r="A756" s="22"/>
      <c r="B756" s="23"/>
      <c r="C756" s="23" t="s">
        <v>109</v>
      </c>
      <c r="D756" s="23"/>
      <c r="E756" s="23"/>
      <c r="F756" s="23"/>
      <c r="G756" s="23"/>
      <c r="H756" s="23"/>
      <c r="I756" s="24"/>
      <c r="J756" s="25">
        <f t="shared" ref="J756:W756" si="129">SUBTOTAL(9,J743:J755)</f>
        <v>28112750</v>
      </c>
      <c r="K756" s="26">
        <f t="shared" si="129"/>
        <v>28112750</v>
      </c>
      <c r="L756" s="26">
        <f t="shared" si="129"/>
        <v>0</v>
      </c>
      <c r="M756" s="26">
        <f t="shared" si="129"/>
        <v>0</v>
      </c>
      <c r="N756" s="26">
        <f t="shared" si="129"/>
        <v>28112750</v>
      </c>
      <c r="O756" s="26">
        <f t="shared" si="129"/>
        <v>0</v>
      </c>
      <c r="P756" s="26">
        <f t="shared" si="129"/>
        <v>0</v>
      </c>
      <c r="Q756" s="26">
        <f t="shared" si="129"/>
        <v>0</v>
      </c>
      <c r="R756" s="26">
        <f t="shared" si="129"/>
        <v>0</v>
      </c>
      <c r="S756" s="26">
        <f t="shared" si="129"/>
        <v>0</v>
      </c>
      <c r="T756" s="26">
        <f t="shared" si="129"/>
        <v>28112750</v>
      </c>
      <c r="U756" s="26">
        <f t="shared" si="129"/>
        <v>28112750</v>
      </c>
      <c r="V756" s="26">
        <f t="shared" si="129"/>
        <v>0</v>
      </c>
      <c r="W756" s="26">
        <f t="shared" si="129"/>
        <v>28112750</v>
      </c>
      <c r="X756" s="27">
        <f t="shared" si="125"/>
        <v>0</v>
      </c>
      <c r="Y756" s="27">
        <f t="shared" si="126"/>
        <v>0</v>
      </c>
      <c r="Z756" s="28">
        <f t="shared" si="127"/>
        <v>0</v>
      </c>
    </row>
    <row r="757" spans="1:26" outlineLevel="4" x14ac:dyDescent="0.25">
      <c r="A757" s="15" t="s">
        <v>451</v>
      </c>
      <c r="B757" s="16" t="s">
        <v>35</v>
      </c>
      <c r="C757" s="16" t="s">
        <v>110</v>
      </c>
      <c r="D757" s="16" t="s">
        <v>111</v>
      </c>
      <c r="E757" s="16"/>
      <c r="F757" s="16">
        <v>280</v>
      </c>
      <c r="G757" s="16">
        <v>2210</v>
      </c>
      <c r="H757" s="16">
        <v>3480</v>
      </c>
      <c r="I757" s="17" t="s">
        <v>112</v>
      </c>
      <c r="J757" s="18">
        <v>10500000</v>
      </c>
      <c r="K757" s="19">
        <v>10500000</v>
      </c>
      <c r="L757" s="19">
        <v>0</v>
      </c>
      <c r="M757" s="19">
        <v>0</v>
      </c>
      <c r="N757" s="19">
        <v>10500000</v>
      </c>
      <c r="O757" s="19">
        <v>0</v>
      </c>
      <c r="P757" s="19">
        <v>0</v>
      </c>
      <c r="Q757" s="19">
        <v>0</v>
      </c>
      <c r="R757" s="19">
        <v>0</v>
      </c>
      <c r="S757" s="19">
        <v>0</v>
      </c>
      <c r="T757" s="19">
        <v>10500000</v>
      </c>
      <c r="U757" s="19">
        <v>10500000</v>
      </c>
      <c r="V757" s="19">
        <v>0</v>
      </c>
      <c r="W757" s="19">
        <v>10500000</v>
      </c>
      <c r="X757" s="20">
        <f t="shared" si="125"/>
        <v>0</v>
      </c>
      <c r="Y757" s="20">
        <f t="shared" si="126"/>
        <v>0</v>
      </c>
      <c r="Z757" s="21">
        <f t="shared" si="127"/>
        <v>0</v>
      </c>
    </row>
    <row r="758" spans="1:26" outlineLevel="4" x14ac:dyDescent="0.25">
      <c r="A758" s="15" t="s">
        <v>451</v>
      </c>
      <c r="B758" s="16" t="s">
        <v>35</v>
      </c>
      <c r="C758" s="16" t="s">
        <v>110</v>
      </c>
      <c r="D758" s="16" t="s">
        <v>113</v>
      </c>
      <c r="E758" s="16"/>
      <c r="F758" s="16">
        <v>280</v>
      </c>
      <c r="G758" s="16">
        <v>2210</v>
      </c>
      <c r="H758" s="16">
        <v>3480</v>
      </c>
      <c r="I758" s="17" t="s">
        <v>114</v>
      </c>
      <c r="J758" s="18">
        <v>8100000</v>
      </c>
      <c r="K758" s="19">
        <v>8100000</v>
      </c>
      <c r="L758" s="19">
        <v>0</v>
      </c>
      <c r="M758" s="19">
        <v>0</v>
      </c>
      <c r="N758" s="19">
        <v>8100000</v>
      </c>
      <c r="O758" s="19">
        <v>0</v>
      </c>
      <c r="P758" s="19">
        <v>0</v>
      </c>
      <c r="Q758" s="19">
        <v>0</v>
      </c>
      <c r="R758" s="19">
        <v>0</v>
      </c>
      <c r="S758" s="19">
        <v>0</v>
      </c>
      <c r="T758" s="19">
        <v>8100000</v>
      </c>
      <c r="U758" s="19">
        <v>8100000</v>
      </c>
      <c r="V758" s="19">
        <v>0</v>
      </c>
      <c r="W758" s="19">
        <v>8100000</v>
      </c>
      <c r="X758" s="20">
        <f t="shared" si="125"/>
        <v>0</v>
      </c>
      <c r="Y758" s="20">
        <f t="shared" si="126"/>
        <v>0</v>
      </c>
      <c r="Z758" s="21">
        <f t="shared" si="127"/>
        <v>0</v>
      </c>
    </row>
    <row r="759" spans="1:26" outlineLevel="4" x14ac:dyDescent="0.25">
      <c r="A759" s="15" t="s">
        <v>451</v>
      </c>
      <c r="B759" s="16" t="s">
        <v>35</v>
      </c>
      <c r="C759" s="16" t="s">
        <v>110</v>
      </c>
      <c r="D759" s="16" t="s">
        <v>117</v>
      </c>
      <c r="E759" s="16"/>
      <c r="F759" s="16">
        <v>280</v>
      </c>
      <c r="G759" s="16">
        <v>2240</v>
      </c>
      <c r="H759" s="16">
        <v>3480</v>
      </c>
      <c r="I759" s="17" t="s">
        <v>118</v>
      </c>
      <c r="J759" s="18">
        <v>64150000</v>
      </c>
      <c r="K759" s="19">
        <v>64150000</v>
      </c>
      <c r="L759" s="19">
        <v>0</v>
      </c>
      <c r="M759" s="19">
        <v>0</v>
      </c>
      <c r="N759" s="19">
        <v>64150000</v>
      </c>
      <c r="O759" s="19">
        <v>0</v>
      </c>
      <c r="P759" s="19">
        <v>0</v>
      </c>
      <c r="Q759" s="19">
        <v>0</v>
      </c>
      <c r="R759" s="19">
        <v>0</v>
      </c>
      <c r="S759" s="19">
        <v>0</v>
      </c>
      <c r="T759" s="19">
        <v>64150000</v>
      </c>
      <c r="U759" s="19">
        <v>64150000</v>
      </c>
      <c r="V759" s="19">
        <v>0</v>
      </c>
      <c r="W759" s="19">
        <v>64150000</v>
      </c>
      <c r="X759" s="20">
        <f t="shared" si="125"/>
        <v>0</v>
      </c>
      <c r="Y759" s="20">
        <f t="shared" si="126"/>
        <v>0</v>
      </c>
      <c r="Z759" s="21">
        <f t="shared" si="127"/>
        <v>0</v>
      </c>
    </row>
    <row r="760" spans="1:26" outlineLevel="3" x14ac:dyDescent="0.25">
      <c r="A760" s="22"/>
      <c r="B760" s="23"/>
      <c r="C760" s="23" t="s">
        <v>119</v>
      </c>
      <c r="D760" s="23"/>
      <c r="E760" s="23"/>
      <c r="F760" s="23"/>
      <c r="G760" s="23"/>
      <c r="H760" s="23"/>
      <c r="I760" s="24"/>
      <c r="J760" s="25">
        <f t="shared" ref="J760:W760" si="130">SUBTOTAL(9,J757:J759)</f>
        <v>82750000</v>
      </c>
      <c r="K760" s="26">
        <f t="shared" si="130"/>
        <v>82750000</v>
      </c>
      <c r="L760" s="26">
        <f t="shared" si="130"/>
        <v>0</v>
      </c>
      <c r="M760" s="26">
        <f t="shared" si="130"/>
        <v>0</v>
      </c>
      <c r="N760" s="26">
        <f t="shared" si="130"/>
        <v>82750000</v>
      </c>
      <c r="O760" s="26">
        <f t="shared" si="130"/>
        <v>0</v>
      </c>
      <c r="P760" s="26">
        <f t="shared" si="130"/>
        <v>0</v>
      </c>
      <c r="Q760" s="26">
        <f t="shared" si="130"/>
        <v>0</v>
      </c>
      <c r="R760" s="26">
        <f t="shared" si="130"/>
        <v>0</v>
      </c>
      <c r="S760" s="26">
        <f t="shared" si="130"/>
        <v>0</v>
      </c>
      <c r="T760" s="26">
        <f t="shared" si="130"/>
        <v>82750000</v>
      </c>
      <c r="U760" s="26">
        <f t="shared" si="130"/>
        <v>82750000</v>
      </c>
      <c r="V760" s="26">
        <f t="shared" si="130"/>
        <v>0</v>
      </c>
      <c r="W760" s="26">
        <f t="shared" si="130"/>
        <v>82750000</v>
      </c>
      <c r="X760" s="27">
        <f t="shared" si="125"/>
        <v>0</v>
      </c>
      <c r="Y760" s="27">
        <f t="shared" si="126"/>
        <v>0</v>
      </c>
      <c r="Z760" s="28">
        <f t="shared" si="127"/>
        <v>0</v>
      </c>
    </row>
    <row r="761" spans="1:26" ht="150" outlineLevel="4" x14ac:dyDescent="0.25">
      <c r="A761" s="15" t="s">
        <v>451</v>
      </c>
      <c r="B761" s="16" t="s">
        <v>35</v>
      </c>
      <c r="C761" s="16" t="s">
        <v>120</v>
      </c>
      <c r="D761" s="16" t="s">
        <v>278</v>
      </c>
      <c r="E761" s="16" t="s">
        <v>256</v>
      </c>
      <c r="F761" s="16" t="s">
        <v>38</v>
      </c>
      <c r="G761" s="16">
        <v>1310</v>
      </c>
      <c r="H761" s="16">
        <v>3480</v>
      </c>
      <c r="I761" s="17" t="s">
        <v>461</v>
      </c>
      <c r="J761" s="18">
        <v>50000000</v>
      </c>
      <c r="K761" s="19">
        <v>50000000</v>
      </c>
      <c r="L761" s="19">
        <v>0</v>
      </c>
      <c r="M761" s="19">
        <v>0</v>
      </c>
      <c r="N761" s="19">
        <v>50000000</v>
      </c>
      <c r="O761" s="19">
        <v>0</v>
      </c>
      <c r="P761" s="19">
        <v>0</v>
      </c>
      <c r="Q761" s="19">
        <v>0</v>
      </c>
      <c r="R761" s="19">
        <v>0</v>
      </c>
      <c r="S761" s="19">
        <v>0</v>
      </c>
      <c r="T761" s="19">
        <v>50000000</v>
      </c>
      <c r="U761" s="19">
        <v>50000000</v>
      </c>
      <c r="V761" s="19">
        <v>0</v>
      </c>
      <c r="W761" s="19">
        <v>50000000</v>
      </c>
      <c r="X761" s="20">
        <f t="shared" si="125"/>
        <v>0</v>
      </c>
      <c r="Y761" s="20">
        <f t="shared" si="126"/>
        <v>0</v>
      </c>
      <c r="Z761" s="21">
        <f t="shared" si="127"/>
        <v>0</v>
      </c>
    </row>
    <row r="762" spans="1:26" ht="120" outlineLevel="4" x14ac:dyDescent="0.25">
      <c r="A762" s="15" t="s">
        <v>451</v>
      </c>
      <c r="B762" s="16" t="s">
        <v>35</v>
      </c>
      <c r="C762" s="16" t="s">
        <v>120</v>
      </c>
      <c r="D762" s="16" t="s">
        <v>121</v>
      </c>
      <c r="E762" s="16" t="s">
        <v>57</v>
      </c>
      <c r="F762" s="16" t="s">
        <v>38</v>
      </c>
      <c r="G762" s="16">
        <v>1310</v>
      </c>
      <c r="H762" s="16">
        <v>3480</v>
      </c>
      <c r="I762" s="17" t="s">
        <v>122</v>
      </c>
      <c r="J762" s="18">
        <v>15301424</v>
      </c>
      <c r="K762" s="19">
        <v>15301424</v>
      </c>
      <c r="L762" s="19">
        <v>0</v>
      </c>
      <c r="M762" s="19">
        <v>0</v>
      </c>
      <c r="N762" s="19">
        <v>15301424</v>
      </c>
      <c r="O762" s="19">
        <v>0</v>
      </c>
      <c r="P762" s="19">
        <v>0</v>
      </c>
      <c r="Q762" s="19">
        <v>0</v>
      </c>
      <c r="R762" s="19">
        <v>0</v>
      </c>
      <c r="S762" s="19">
        <v>0</v>
      </c>
      <c r="T762" s="19">
        <v>15301424</v>
      </c>
      <c r="U762" s="19">
        <v>15301424</v>
      </c>
      <c r="V762" s="19">
        <v>0</v>
      </c>
      <c r="W762" s="19">
        <v>15301424</v>
      </c>
      <c r="X762" s="20">
        <f t="shared" si="125"/>
        <v>0</v>
      </c>
      <c r="Y762" s="20">
        <f t="shared" si="126"/>
        <v>0</v>
      </c>
      <c r="Z762" s="21">
        <f t="shared" si="127"/>
        <v>0</v>
      </c>
    </row>
    <row r="763" spans="1:26" ht="120" outlineLevel="4" x14ac:dyDescent="0.25">
      <c r="A763" s="15" t="s">
        <v>451</v>
      </c>
      <c r="B763" s="16" t="s">
        <v>35</v>
      </c>
      <c r="C763" s="16" t="s">
        <v>120</v>
      </c>
      <c r="D763" s="16" t="s">
        <v>121</v>
      </c>
      <c r="E763" s="16" t="s">
        <v>123</v>
      </c>
      <c r="F763" s="16" t="s">
        <v>38</v>
      </c>
      <c r="G763" s="16">
        <v>1310</v>
      </c>
      <c r="H763" s="16">
        <v>3480</v>
      </c>
      <c r="I763" s="17" t="s">
        <v>248</v>
      </c>
      <c r="J763" s="18">
        <v>2713018</v>
      </c>
      <c r="K763" s="19">
        <v>2713018</v>
      </c>
      <c r="L763" s="19">
        <v>0</v>
      </c>
      <c r="M763" s="19">
        <v>0</v>
      </c>
      <c r="N763" s="19">
        <v>2713018</v>
      </c>
      <c r="O763" s="19">
        <v>0</v>
      </c>
      <c r="P763" s="19">
        <v>0</v>
      </c>
      <c r="Q763" s="19">
        <v>0</v>
      </c>
      <c r="R763" s="19">
        <v>0</v>
      </c>
      <c r="S763" s="19">
        <v>0</v>
      </c>
      <c r="T763" s="19">
        <v>2713018</v>
      </c>
      <c r="U763" s="19">
        <v>2713018</v>
      </c>
      <c r="V763" s="19">
        <v>0</v>
      </c>
      <c r="W763" s="19">
        <v>2713018</v>
      </c>
      <c r="X763" s="20">
        <f t="shared" si="125"/>
        <v>0</v>
      </c>
      <c r="Y763" s="20">
        <f t="shared" si="126"/>
        <v>0</v>
      </c>
      <c r="Z763" s="21">
        <f t="shared" si="127"/>
        <v>0</v>
      </c>
    </row>
    <row r="764" spans="1:26" ht="165" outlineLevel="4" x14ac:dyDescent="0.25">
      <c r="A764" s="15" t="s">
        <v>451</v>
      </c>
      <c r="B764" s="16" t="s">
        <v>35</v>
      </c>
      <c r="C764" s="16" t="s">
        <v>120</v>
      </c>
      <c r="D764" s="16" t="s">
        <v>462</v>
      </c>
      <c r="E764" s="16"/>
      <c r="F764" s="16" t="s">
        <v>38</v>
      </c>
      <c r="G764" s="16">
        <v>1320</v>
      </c>
      <c r="H764" s="16">
        <v>3480</v>
      </c>
      <c r="I764" s="17" t="s">
        <v>463</v>
      </c>
      <c r="J764" s="18">
        <v>3008146458</v>
      </c>
      <c r="K764" s="19">
        <v>3008146458</v>
      </c>
      <c r="L764" s="19">
        <v>0</v>
      </c>
      <c r="M764" s="19">
        <v>0</v>
      </c>
      <c r="N764" s="19">
        <v>3008146458</v>
      </c>
      <c r="O764" s="19">
        <v>0</v>
      </c>
      <c r="P764" s="19">
        <v>0</v>
      </c>
      <c r="Q764" s="19">
        <v>0</v>
      </c>
      <c r="R764" s="19">
        <v>0</v>
      </c>
      <c r="S764" s="19">
        <v>0</v>
      </c>
      <c r="T764" s="19">
        <v>3008146458</v>
      </c>
      <c r="U764" s="19">
        <v>3008146458</v>
      </c>
      <c r="V764" s="19">
        <v>0</v>
      </c>
      <c r="W764" s="19">
        <v>3008146458</v>
      </c>
      <c r="X764" s="20">
        <f t="shared" si="125"/>
        <v>0</v>
      </c>
      <c r="Y764" s="20">
        <f t="shared" si="126"/>
        <v>0</v>
      </c>
      <c r="Z764" s="21">
        <f t="shared" si="127"/>
        <v>0</v>
      </c>
    </row>
    <row r="765" spans="1:26" ht="45" outlineLevel="4" x14ac:dyDescent="0.25">
      <c r="A765" s="15" t="s">
        <v>451</v>
      </c>
      <c r="B765" s="16" t="s">
        <v>35</v>
      </c>
      <c r="C765" s="16" t="s">
        <v>120</v>
      </c>
      <c r="D765" s="16" t="s">
        <v>144</v>
      </c>
      <c r="E765" s="16"/>
      <c r="F765" s="16" t="s">
        <v>38</v>
      </c>
      <c r="G765" s="16">
        <v>1320</v>
      </c>
      <c r="H765" s="16">
        <v>3480</v>
      </c>
      <c r="I765" s="17" t="s">
        <v>145</v>
      </c>
      <c r="J765" s="18">
        <v>5968874</v>
      </c>
      <c r="K765" s="19">
        <v>5968874</v>
      </c>
      <c r="L765" s="19">
        <v>0</v>
      </c>
      <c r="M765" s="19">
        <v>0</v>
      </c>
      <c r="N765" s="19">
        <v>5968874</v>
      </c>
      <c r="O765" s="19">
        <v>0</v>
      </c>
      <c r="P765" s="19">
        <v>0</v>
      </c>
      <c r="Q765" s="19">
        <v>0</v>
      </c>
      <c r="R765" s="19">
        <v>0</v>
      </c>
      <c r="S765" s="19">
        <v>0</v>
      </c>
      <c r="T765" s="19">
        <v>5968874</v>
      </c>
      <c r="U765" s="19">
        <v>5968874</v>
      </c>
      <c r="V765" s="19">
        <v>0</v>
      </c>
      <c r="W765" s="19">
        <v>5968874</v>
      </c>
      <c r="X765" s="20">
        <f t="shared" si="125"/>
        <v>0</v>
      </c>
      <c r="Y765" s="20">
        <f t="shared" si="126"/>
        <v>0</v>
      </c>
      <c r="Z765" s="21">
        <f t="shared" si="127"/>
        <v>0</v>
      </c>
    </row>
    <row r="766" spans="1:26" outlineLevel="3" x14ac:dyDescent="0.25">
      <c r="A766" s="22"/>
      <c r="B766" s="23"/>
      <c r="C766" s="23" t="s">
        <v>166</v>
      </c>
      <c r="D766" s="23"/>
      <c r="E766" s="23"/>
      <c r="F766" s="23"/>
      <c r="G766" s="23"/>
      <c r="H766" s="23"/>
      <c r="I766" s="24"/>
      <c r="J766" s="25">
        <f t="shared" ref="J766:W766" si="131">SUBTOTAL(9,J761:J765)</f>
        <v>3082129774</v>
      </c>
      <c r="K766" s="26">
        <f t="shared" si="131"/>
        <v>3082129774</v>
      </c>
      <c r="L766" s="26">
        <f t="shared" si="131"/>
        <v>0</v>
      </c>
      <c r="M766" s="26">
        <f t="shared" si="131"/>
        <v>0</v>
      </c>
      <c r="N766" s="26">
        <f t="shared" si="131"/>
        <v>3082129774</v>
      </c>
      <c r="O766" s="26">
        <f t="shared" si="131"/>
        <v>0</v>
      </c>
      <c r="P766" s="26">
        <f t="shared" si="131"/>
        <v>0</v>
      </c>
      <c r="Q766" s="26">
        <f t="shared" si="131"/>
        <v>0</v>
      </c>
      <c r="R766" s="26">
        <f t="shared" si="131"/>
        <v>0</v>
      </c>
      <c r="S766" s="26">
        <f t="shared" si="131"/>
        <v>0</v>
      </c>
      <c r="T766" s="26">
        <f t="shared" si="131"/>
        <v>3082129774</v>
      </c>
      <c r="U766" s="26">
        <f t="shared" si="131"/>
        <v>3082129774</v>
      </c>
      <c r="V766" s="26">
        <f t="shared" si="131"/>
        <v>0</v>
      </c>
      <c r="W766" s="26">
        <f t="shared" si="131"/>
        <v>3082129774</v>
      </c>
      <c r="X766" s="27">
        <f t="shared" si="125"/>
        <v>0</v>
      </c>
      <c r="Y766" s="27">
        <f t="shared" si="126"/>
        <v>0</v>
      </c>
      <c r="Z766" s="28">
        <f t="shared" ref="Z766:Z768" si="132">X766+Y766</f>
        <v>0</v>
      </c>
    </row>
    <row r="767" spans="1:26" outlineLevel="1" x14ac:dyDescent="0.25">
      <c r="A767" s="22" t="s">
        <v>464</v>
      </c>
      <c r="B767" s="23"/>
      <c r="C767" s="23"/>
      <c r="D767" s="23"/>
      <c r="E767" s="23"/>
      <c r="F767" s="23"/>
      <c r="G767" s="23"/>
      <c r="H767" s="23"/>
      <c r="I767" s="24"/>
      <c r="J767" s="25">
        <f t="shared" ref="J767:W767" si="133">SUBTOTAL(9,J709:J765)</f>
        <v>5706874095</v>
      </c>
      <c r="K767" s="26">
        <f t="shared" si="133"/>
        <v>5706874095</v>
      </c>
      <c r="L767" s="26">
        <f t="shared" si="133"/>
        <v>0</v>
      </c>
      <c r="M767" s="26">
        <f t="shared" si="133"/>
        <v>0</v>
      </c>
      <c r="N767" s="26">
        <f t="shared" si="133"/>
        <v>5706874095</v>
      </c>
      <c r="O767" s="26">
        <f t="shared" si="133"/>
        <v>0</v>
      </c>
      <c r="P767" s="26">
        <f t="shared" si="133"/>
        <v>0</v>
      </c>
      <c r="Q767" s="26">
        <f t="shared" si="133"/>
        <v>0</v>
      </c>
      <c r="R767" s="26">
        <f t="shared" si="133"/>
        <v>0</v>
      </c>
      <c r="S767" s="26">
        <f t="shared" si="133"/>
        <v>0</v>
      </c>
      <c r="T767" s="26">
        <f t="shared" si="133"/>
        <v>5706874095</v>
      </c>
      <c r="U767" s="26">
        <f t="shared" si="133"/>
        <v>5706874095</v>
      </c>
      <c r="V767" s="26">
        <f t="shared" si="133"/>
        <v>0</v>
      </c>
      <c r="W767" s="26">
        <f t="shared" si="133"/>
        <v>5706874095</v>
      </c>
      <c r="X767" s="27">
        <f t="shared" si="125"/>
        <v>0</v>
      </c>
      <c r="Y767" s="27">
        <f t="shared" si="126"/>
        <v>0</v>
      </c>
      <c r="Z767" s="28">
        <f t="shared" si="132"/>
        <v>0</v>
      </c>
    </row>
    <row r="768" spans="1:26" ht="15.75" thickBot="1" x14ac:dyDescent="0.3">
      <c r="A768" s="29" t="s">
        <v>465</v>
      </c>
      <c r="B768" s="30"/>
      <c r="C768" s="30"/>
      <c r="D768" s="30"/>
      <c r="E768" s="30"/>
      <c r="F768" s="30"/>
      <c r="G768" s="30"/>
      <c r="H768" s="30"/>
      <c r="I768" s="31"/>
      <c r="J768" s="32">
        <f t="shared" ref="J768:W768" si="134">SUBTOTAL(9,J10:J765)</f>
        <v>2557490693867</v>
      </c>
      <c r="K768" s="33">
        <f t="shared" si="134"/>
        <v>2557490693867</v>
      </c>
      <c r="L768" s="33">
        <f t="shared" si="134"/>
        <v>0</v>
      </c>
      <c r="M768" s="33">
        <f t="shared" si="134"/>
        <v>0</v>
      </c>
      <c r="N768" s="33">
        <f t="shared" si="134"/>
        <v>2557490693867</v>
      </c>
      <c r="O768" s="33">
        <f t="shared" si="134"/>
        <v>378818903.67000002</v>
      </c>
      <c r="P768" s="33">
        <f t="shared" si="134"/>
        <v>408985545078.34985</v>
      </c>
      <c r="Q768" s="33">
        <f t="shared" si="134"/>
        <v>151146261.31</v>
      </c>
      <c r="R768" s="33">
        <f t="shared" si="134"/>
        <v>287792372116.44012</v>
      </c>
      <c r="S768" s="33">
        <f t="shared" si="134"/>
        <v>267533080686.90009</v>
      </c>
      <c r="T768" s="33">
        <f t="shared" si="134"/>
        <v>1164558701650.8801</v>
      </c>
      <c r="U768" s="33">
        <f t="shared" si="134"/>
        <v>1860182811507.2302</v>
      </c>
      <c r="V768" s="33">
        <f t="shared" si="134"/>
        <v>0</v>
      </c>
      <c r="W768" s="33">
        <f t="shared" si="134"/>
        <v>1860182811507.2305</v>
      </c>
      <c r="X768" s="34">
        <f t="shared" si="125"/>
        <v>0.11252919621822347</v>
      </c>
      <c r="Y768" s="34">
        <f t="shared" si="126"/>
        <v>0.16012394931694962</v>
      </c>
      <c r="Z768" s="35">
        <f t="shared" si="132"/>
        <v>0.27265314553517306</v>
      </c>
    </row>
    <row r="769" spans="1:26"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40"/>
      <c r="Y769" s="40"/>
      <c r="Z769" s="40"/>
    </row>
    <row r="770" spans="1:26"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40"/>
      <c r="Y770" s="40"/>
      <c r="Z770" s="40"/>
    </row>
    <row r="771" spans="1:26"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40"/>
      <c r="Y771" s="40"/>
      <c r="Z771" s="40"/>
    </row>
    <row r="772" spans="1:26"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40"/>
      <c r="Y772" s="40"/>
      <c r="Z772" s="40"/>
    </row>
    <row r="773" spans="1:26"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40"/>
      <c r="Y773" s="40"/>
      <c r="Z773" s="40"/>
    </row>
    <row r="774" spans="1:26"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40"/>
      <c r="Y774" s="40"/>
      <c r="Z774" s="40"/>
    </row>
    <row r="775" spans="1:26"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40"/>
      <c r="Y775" s="40"/>
      <c r="Z775" s="40"/>
    </row>
    <row r="776" spans="1:26"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40"/>
      <c r="Y776" s="40"/>
      <c r="Z776" s="40"/>
    </row>
    <row r="777" spans="1:26"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40"/>
      <c r="Y777" s="40"/>
      <c r="Z777" s="40"/>
    </row>
    <row r="778" spans="1:26"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40"/>
      <c r="Y778" s="40"/>
      <c r="Z778" s="40"/>
    </row>
    <row r="779" spans="1:26"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40"/>
      <c r="Y779" s="40"/>
      <c r="Z779" s="40"/>
    </row>
    <row r="780" spans="1:26"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40"/>
      <c r="Y780" s="40"/>
      <c r="Z780" s="40"/>
    </row>
    <row r="781" spans="1:26"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40"/>
      <c r="Y781" s="40"/>
      <c r="Z781" s="40"/>
    </row>
    <row r="782" spans="1:26"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40"/>
      <c r="Y782" s="40"/>
      <c r="Z782" s="40"/>
    </row>
    <row r="783" spans="1:26"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40"/>
      <c r="Y783" s="40"/>
      <c r="Z783" s="40"/>
    </row>
    <row r="784" spans="1:26"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40"/>
      <c r="Y784" s="40"/>
      <c r="Z784" s="40"/>
    </row>
    <row r="785" spans="1:26"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40"/>
      <c r="Y785" s="40"/>
      <c r="Z785" s="40"/>
    </row>
    <row r="786" spans="1:26"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40"/>
      <c r="Y786" s="40"/>
      <c r="Z786" s="40"/>
    </row>
    <row r="787" spans="1:26"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40"/>
      <c r="Y787" s="40"/>
      <c r="Z787" s="40"/>
    </row>
    <row r="788" spans="1:26"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40"/>
      <c r="Y788" s="40"/>
      <c r="Z788" s="40"/>
    </row>
    <row r="789" spans="1:26"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40"/>
      <c r="Y789" s="40"/>
      <c r="Z789" s="40"/>
    </row>
    <row r="790" spans="1:26"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40"/>
      <c r="Y790" s="40"/>
      <c r="Z790" s="40"/>
    </row>
    <row r="791" spans="1:26"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40"/>
      <c r="Y791" s="40"/>
      <c r="Z791" s="40"/>
    </row>
    <row r="792" spans="1:26"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40"/>
      <c r="Y792" s="40"/>
      <c r="Z792" s="40"/>
    </row>
    <row r="793" spans="1:26"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40"/>
      <c r="Y793" s="40"/>
      <c r="Z793" s="40"/>
    </row>
    <row r="794" spans="1:26"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40"/>
      <c r="Y794" s="40"/>
      <c r="Z794" s="40"/>
    </row>
    <row r="795" spans="1:26"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40"/>
      <c r="Y795" s="40"/>
      <c r="Z795" s="40"/>
    </row>
    <row r="796" spans="1:26"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row>
    <row r="797" spans="1:26"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row>
    <row r="798" spans="1:26"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row>
    <row r="799" spans="1:26"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row>
    <row r="800" spans="1:26"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row>
    <row r="801" spans="1:26"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row>
    <row r="802" spans="1:26"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row>
    <row r="803" spans="1:26"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row>
    <row r="804" spans="1:26"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row>
    <row r="805" spans="1:26"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row>
    <row r="806" spans="1:26"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row>
    <row r="807" spans="1:26"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row>
    <row r="808" spans="1:26"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row>
    <row r="809" spans="1:26"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row>
    <row r="810" spans="1:26"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6"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6"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6"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6"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6"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6"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row r="1004" spans="1:26"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row>
    <row r="1005" spans="1:26"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row>
    <row r="1006" spans="1:26"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row>
    <row r="1007" spans="1:26"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row>
    <row r="1008" spans="1:26"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row>
    <row r="1009" spans="1:26"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row>
    <row r="1010" spans="1:26"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row>
    <row r="1011" spans="1:26"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row>
    <row r="1012" spans="1:26"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row>
    <row r="1013" spans="1:26"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row>
    <row r="1014" spans="1:26"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row>
    <row r="1015" spans="1:26"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row>
    <row r="1016" spans="1:26"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row>
    <row r="1017" spans="1:26"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row>
    <row r="1018" spans="1:26"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row>
    <row r="1019" spans="1:26"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row>
    <row r="1020" spans="1:26"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row>
    <row r="1021" spans="1:26"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row>
    <row r="1022" spans="1:26"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row>
    <row r="1023" spans="1:26"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row>
    <row r="1024" spans="1:26"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row>
    <row r="1025" spans="1:26"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row>
    <row r="1026" spans="1:26"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row>
    <row r="1027" spans="1:26"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row>
    <row r="1028" spans="1:26"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row>
    <row r="1029" spans="1:26"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row>
    <row r="1030" spans="1:26"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row>
    <row r="1031" spans="1:26"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row>
    <row r="1032" spans="1:26"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row>
    <row r="1033" spans="1:26"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row>
    <row r="1034" spans="1:26"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row>
    <row r="1035" spans="1:26"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row>
    <row r="1036" spans="1:26"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row>
    <row r="1037" spans="1:26"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row>
    <row r="1038" spans="1:26"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row>
    <row r="1039" spans="1:26"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row>
    <row r="1040" spans="1:26"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row>
    <row r="1041" spans="1:26"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row>
    <row r="1042" spans="1:26"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row>
    <row r="1043" spans="1:26"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row>
    <row r="1044" spans="1:26"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row>
    <row r="1045" spans="1:26"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row>
    <row r="1046" spans="1:26"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row>
    <row r="1047" spans="1:26"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row>
    <row r="1048" spans="1:26"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row>
    <row r="1049" spans="1:26"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row>
    <row r="1050" spans="1:26"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row>
    <row r="1051" spans="1:26"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row>
    <row r="1052" spans="1:26"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row>
    <row r="1053" spans="1:26"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row>
    <row r="1054" spans="1:26"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row>
    <row r="1055" spans="1:26"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row>
    <row r="1056" spans="1:26"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row>
    <row r="1057" spans="1:26"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row>
    <row r="1058" spans="1:26"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row>
    <row r="1059" spans="1:26"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row>
    <row r="1060" spans="1:26"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row>
    <row r="1061" spans="1:26"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row>
    <row r="1062" spans="1:26"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row>
    <row r="1063" spans="1:26"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row>
    <row r="1064" spans="1:26"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row>
    <row r="1065" spans="1:26"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row>
    <row r="1066" spans="1:26"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row>
    <row r="1067" spans="1:26"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row>
    <row r="1068" spans="1:26"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row>
    <row r="1069" spans="1:26"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row>
    <row r="1070" spans="1:26"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row>
    <row r="1071" spans="1:26"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row>
    <row r="1072" spans="1:26"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row>
    <row r="1073" spans="1:26"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row>
    <row r="1074" spans="1:26"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row>
    <row r="1075" spans="1:26"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row>
    <row r="1076" spans="1:26"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row>
    <row r="1077" spans="1:26"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row>
    <row r="1078" spans="1:26"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row>
    <row r="1079" spans="1:26"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row>
    <row r="1080" spans="1:26"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row>
    <row r="1081" spans="1:26"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row>
    <row r="1082" spans="1:26"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row>
    <row r="1083" spans="1:26"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row>
    <row r="1084" spans="1:26"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row>
    <row r="1085" spans="1:26"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row>
  </sheetData>
  <autoFilter ref="A9:Z767" xr:uid="{00000000-0009-0000-0000-000005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C432F-4268-4F4D-82BB-84A9A9B2866C}">
  <dimension ref="A1:AA1003"/>
  <sheetViews>
    <sheetView zoomScale="86" zoomScaleNormal="86" workbookViewId="0">
      <pane xSplit="6" ySplit="9" topLeftCell="G10" activePane="bottomRight" state="frozen"/>
      <selection pane="topRight" activeCell="G1" sqref="G1"/>
      <selection pane="bottomLeft" activeCell="A10" sqref="A10"/>
      <selection pane="bottomRight" activeCell="F686" sqref="F686"/>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42578125" style="5" bestFit="1" customWidth="1"/>
    <col min="20" max="20" width="21.28515625" bestFit="1" customWidth="1"/>
    <col min="21" max="21" width="21.28515625" style="6" bestFit="1" customWidth="1"/>
    <col min="22" max="22" width="18.85546875" style="6" customWidth="1"/>
    <col min="23" max="23" width="20.7109375" style="5" customWidth="1"/>
    <col min="24" max="24" width="16.85546875" style="5" bestFit="1" customWidth="1"/>
    <col min="25" max="25" width="16.28515625" style="5" customWidth="1"/>
    <col min="26" max="26" width="20.5703125" bestFit="1"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466</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outlineLevel="2" x14ac:dyDescent="0.25">
      <c r="A10" s="15" t="s">
        <v>34</v>
      </c>
      <c r="B10" s="16" t="s">
        <v>35</v>
      </c>
      <c r="C10" s="16" t="s">
        <v>36</v>
      </c>
      <c r="D10" s="16" t="s">
        <v>37</v>
      </c>
      <c r="E10" s="16"/>
      <c r="F10" s="16" t="s">
        <v>38</v>
      </c>
      <c r="G10" s="16">
        <v>1111</v>
      </c>
      <c r="H10" s="16">
        <v>3480</v>
      </c>
      <c r="I10" s="17" t="s">
        <v>39</v>
      </c>
      <c r="J10" s="18">
        <v>3080171133</v>
      </c>
      <c r="K10" s="19">
        <v>3080171133</v>
      </c>
      <c r="L10" s="19">
        <v>0</v>
      </c>
      <c r="M10" s="19">
        <v>0</v>
      </c>
      <c r="N10" s="19">
        <v>3080171133</v>
      </c>
      <c r="O10" s="19">
        <v>0</v>
      </c>
      <c r="P10" s="19">
        <v>0</v>
      </c>
      <c r="Q10" s="19">
        <v>0</v>
      </c>
      <c r="R10" s="19">
        <v>237068911.25999999</v>
      </c>
      <c r="S10" s="19">
        <v>237068911.25999999</v>
      </c>
      <c r="T10" s="19">
        <v>2843102221.7399998</v>
      </c>
      <c r="U10" s="19">
        <v>2843102221.7399998</v>
      </c>
      <c r="V10" s="19">
        <v>0</v>
      </c>
      <c r="W10" s="19">
        <v>2843102221.7399998</v>
      </c>
      <c r="X10" s="20">
        <f t="shared" ref="X10:X73" si="0">R10/N10</f>
        <v>7.6966149289601826E-2</v>
      </c>
      <c r="Y10" s="20">
        <f t="shared" ref="Y10:Y73" si="1">(O10+P10+Q10)/N10</f>
        <v>0</v>
      </c>
      <c r="Z10" s="21">
        <f t="shared" ref="Z10:Z73" si="2">X10+Y10</f>
        <v>7.6966149289601826E-2</v>
      </c>
    </row>
    <row r="11" spans="1:27" outlineLevel="2" x14ac:dyDescent="0.25">
      <c r="A11" s="15" t="s">
        <v>34</v>
      </c>
      <c r="B11" s="16" t="s">
        <v>35</v>
      </c>
      <c r="C11" s="16" t="s">
        <v>36</v>
      </c>
      <c r="D11" s="16" t="s">
        <v>40</v>
      </c>
      <c r="E11" s="16"/>
      <c r="F11" s="16" t="s">
        <v>38</v>
      </c>
      <c r="G11" s="16">
        <v>1111</v>
      </c>
      <c r="H11" s="16">
        <v>3480</v>
      </c>
      <c r="I11" s="17" t="s">
        <v>41</v>
      </c>
      <c r="J11" s="18">
        <v>20001524</v>
      </c>
      <c r="K11" s="19">
        <v>20001524</v>
      </c>
      <c r="L11" s="19">
        <v>0</v>
      </c>
      <c r="M11" s="19">
        <v>0</v>
      </c>
      <c r="N11" s="19">
        <v>20001524</v>
      </c>
      <c r="O11" s="19">
        <v>0</v>
      </c>
      <c r="P11" s="19">
        <v>0</v>
      </c>
      <c r="Q11" s="19">
        <v>0</v>
      </c>
      <c r="R11" s="19">
        <v>489650</v>
      </c>
      <c r="S11" s="19">
        <v>489650</v>
      </c>
      <c r="T11" s="19">
        <v>19511874</v>
      </c>
      <c r="U11" s="19">
        <v>19511874</v>
      </c>
      <c r="V11" s="19">
        <v>0</v>
      </c>
      <c r="W11" s="19">
        <v>19511874</v>
      </c>
      <c r="X11" s="20">
        <f t="shared" si="0"/>
        <v>2.4480634575645335E-2</v>
      </c>
      <c r="Y11" s="20">
        <f t="shared" si="1"/>
        <v>0</v>
      </c>
      <c r="Z11" s="21">
        <f t="shared" si="2"/>
        <v>2.4480634575645335E-2</v>
      </c>
    </row>
    <row r="12" spans="1:27" outlineLevel="2" x14ac:dyDescent="0.25">
      <c r="A12" s="15" t="s">
        <v>34</v>
      </c>
      <c r="B12" s="16" t="s">
        <v>35</v>
      </c>
      <c r="C12" s="16" t="s">
        <v>36</v>
      </c>
      <c r="D12" s="16" t="s">
        <v>42</v>
      </c>
      <c r="E12" s="16"/>
      <c r="F12" s="16" t="s">
        <v>38</v>
      </c>
      <c r="G12" s="16">
        <v>1111</v>
      </c>
      <c r="H12" s="16">
        <v>3480</v>
      </c>
      <c r="I12" s="17" t="s">
        <v>43</v>
      </c>
      <c r="J12" s="18">
        <v>34339716</v>
      </c>
      <c r="K12" s="19">
        <v>34339716</v>
      </c>
      <c r="L12" s="19">
        <v>0</v>
      </c>
      <c r="M12" s="19">
        <v>0</v>
      </c>
      <c r="N12" s="19">
        <v>34339716</v>
      </c>
      <c r="O12" s="19">
        <v>0</v>
      </c>
      <c r="P12" s="19">
        <v>0</v>
      </c>
      <c r="Q12" s="19">
        <v>0</v>
      </c>
      <c r="R12" s="19">
        <v>405618.28</v>
      </c>
      <c r="S12" s="19">
        <v>405618.28</v>
      </c>
      <c r="T12" s="19">
        <v>33934097.719999999</v>
      </c>
      <c r="U12" s="19">
        <v>33934097.719999999</v>
      </c>
      <c r="V12" s="19">
        <v>0</v>
      </c>
      <c r="W12" s="19">
        <v>33934097.719999999</v>
      </c>
      <c r="X12" s="20">
        <f t="shared" si="0"/>
        <v>1.1811928788228768E-2</v>
      </c>
      <c r="Y12" s="20">
        <f t="shared" si="1"/>
        <v>0</v>
      </c>
      <c r="Z12" s="21">
        <f t="shared" si="2"/>
        <v>1.1811928788228768E-2</v>
      </c>
    </row>
    <row r="13" spans="1:27" outlineLevel="2" x14ac:dyDescent="0.25">
      <c r="A13" s="15" t="s">
        <v>34</v>
      </c>
      <c r="B13" s="16" t="s">
        <v>35</v>
      </c>
      <c r="C13" s="16" t="s">
        <v>36</v>
      </c>
      <c r="D13" s="16" t="s">
        <v>44</v>
      </c>
      <c r="E13" s="16"/>
      <c r="F13" s="16" t="s">
        <v>38</v>
      </c>
      <c r="G13" s="16">
        <v>1111</v>
      </c>
      <c r="H13" s="16">
        <v>3480</v>
      </c>
      <c r="I13" s="17" t="s">
        <v>45</v>
      </c>
      <c r="J13" s="18">
        <v>53478720</v>
      </c>
      <c r="K13" s="19">
        <v>53478720</v>
      </c>
      <c r="L13" s="19">
        <v>0</v>
      </c>
      <c r="M13" s="19">
        <v>0</v>
      </c>
      <c r="N13" s="19">
        <v>53478720</v>
      </c>
      <c r="O13" s="19">
        <v>0</v>
      </c>
      <c r="P13" s="19">
        <v>25762343.48</v>
      </c>
      <c r="Q13" s="19">
        <v>0</v>
      </c>
      <c r="R13" s="19">
        <v>1430778.44</v>
      </c>
      <c r="S13" s="19">
        <v>1430778.44</v>
      </c>
      <c r="T13" s="19">
        <v>26285598.079999998</v>
      </c>
      <c r="U13" s="19">
        <v>26285598.079999998</v>
      </c>
      <c r="V13" s="19">
        <v>0</v>
      </c>
      <c r="W13" s="19">
        <v>26285598.079999998</v>
      </c>
      <c r="X13" s="20">
        <f t="shared" si="0"/>
        <v>2.6754163899210752E-2</v>
      </c>
      <c r="Y13" s="20">
        <f t="shared" si="1"/>
        <v>0.4817307422466357</v>
      </c>
      <c r="Z13" s="21">
        <f t="shared" si="2"/>
        <v>0.5084849061458464</v>
      </c>
    </row>
    <row r="14" spans="1:27" outlineLevel="2" x14ac:dyDescent="0.25">
      <c r="A14" s="15" t="s">
        <v>34</v>
      </c>
      <c r="B14" s="16" t="s">
        <v>35</v>
      </c>
      <c r="C14" s="16" t="s">
        <v>36</v>
      </c>
      <c r="D14" s="16" t="s">
        <v>46</v>
      </c>
      <c r="E14" s="16"/>
      <c r="F14" s="16" t="s">
        <v>38</v>
      </c>
      <c r="G14" s="16">
        <v>1111</v>
      </c>
      <c r="H14" s="16">
        <v>3480</v>
      </c>
      <c r="I14" s="17" t="s">
        <v>47</v>
      </c>
      <c r="J14" s="18">
        <v>907483148</v>
      </c>
      <c r="K14" s="19">
        <v>907483148</v>
      </c>
      <c r="L14" s="19">
        <v>0</v>
      </c>
      <c r="M14" s="19">
        <v>0</v>
      </c>
      <c r="N14" s="19">
        <v>907483148</v>
      </c>
      <c r="O14" s="19">
        <v>0</v>
      </c>
      <c r="P14" s="19">
        <v>0</v>
      </c>
      <c r="Q14" s="19">
        <v>0</v>
      </c>
      <c r="R14" s="19">
        <v>71311851.799999997</v>
      </c>
      <c r="S14" s="19">
        <v>71311851.799999997</v>
      </c>
      <c r="T14" s="19">
        <v>836171296.20000005</v>
      </c>
      <c r="U14" s="19">
        <v>836171296.20000005</v>
      </c>
      <c r="V14" s="19">
        <v>0</v>
      </c>
      <c r="W14" s="19">
        <v>836171296.20000005</v>
      </c>
      <c r="X14" s="20">
        <f t="shared" si="0"/>
        <v>7.8582012191812073E-2</v>
      </c>
      <c r="Y14" s="20">
        <f t="shared" si="1"/>
        <v>0</v>
      </c>
      <c r="Z14" s="21">
        <f t="shared" si="2"/>
        <v>7.8582012191812073E-2</v>
      </c>
    </row>
    <row r="15" spans="1:27" ht="30" outlineLevel="2" x14ac:dyDescent="0.25">
      <c r="A15" s="15" t="s">
        <v>34</v>
      </c>
      <c r="B15" s="16" t="s">
        <v>35</v>
      </c>
      <c r="C15" s="16" t="s">
        <v>36</v>
      </c>
      <c r="D15" s="16" t="s">
        <v>48</v>
      </c>
      <c r="E15" s="16"/>
      <c r="F15" s="16" t="s">
        <v>38</v>
      </c>
      <c r="G15" s="16">
        <v>1111</v>
      </c>
      <c r="H15" s="16">
        <v>3480</v>
      </c>
      <c r="I15" s="17" t="s">
        <v>49</v>
      </c>
      <c r="J15" s="18">
        <v>1701405320</v>
      </c>
      <c r="K15" s="19">
        <v>1701405320</v>
      </c>
      <c r="L15" s="19">
        <v>0</v>
      </c>
      <c r="M15" s="19">
        <v>0</v>
      </c>
      <c r="N15" s="19">
        <v>1701405320</v>
      </c>
      <c r="O15" s="19">
        <v>0</v>
      </c>
      <c r="P15" s="19">
        <v>0</v>
      </c>
      <c r="Q15" s="19">
        <v>0</v>
      </c>
      <c r="R15" s="19">
        <v>118839368.83</v>
      </c>
      <c r="S15" s="19">
        <v>118839368.83</v>
      </c>
      <c r="T15" s="19">
        <v>1582565951.1700001</v>
      </c>
      <c r="U15" s="19">
        <v>1582565951.1700001</v>
      </c>
      <c r="V15" s="19">
        <v>0</v>
      </c>
      <c r="W15" s="19">
        <v>1582565951.1700001</v>
      </c>
      <c r="X15" s="20">
        <f t="shared" si="0"/>
        <v>6.9847770800434542E-2</v>
      </c>
      <c r="Y15" s="20">
        <f t="shared" si="1"/>
        <v>0</v>
      </c>
      <c r="Z15" s="21">
        <f t="shared" si="2"/>
        <v>6.9847770800434542E-2</v>
      </c>
    </row>
    <row r="16" spans="1:27" outlineLevel="2" x14ac:dyDescent="0.25">
      <c r="A16" s="15" t="s">
        <v>34</v>
      </c>
      <c r="B16" s="16" t="s">
        <v>35</v>
      </c>
      <c r="C16" s="16" t="s">
        <v>36</v>
      </c>
      <c r="D16" s="16" t="s">
        <v>50</v>
      </c>
      <c r="E16" s="16"/>
      <c r="F16" s="16">
        <v>280</v>
      </c>
      <c r="G16" s="16">
        <v>1111</v>
      </c>
      <c r="H16" s="16">
        <v>3480</v>
      </c>
      <c r="I16" s="17" t="s">
        <v>51</v>
      </c>
      <c r="J16" s="18">
        <v>561166727</v>
      </c>
      <c r="K16" s="19">
        <v>561166727</v>
      </c>
      <c r="L16" s="19">
        <v>0</v>
      </c>
      <c r="M16" s="19">
        <v>0</v>
      </c>
      <c r="N16" s="19">
        <v>561166727</v>
      </c>
      <c r="O16" s="19">
        <v>0</v>
      </c>
      <c r="P16" s="19">
        <v>0</v>
      </c>
      <c r="Q16" s="19">
        <v>0</v>
      </c>
      <c r="R16" s="19">
        <v>0</v>
      </c>
      <c r="S16" s="19">
        <v>0</v>
      </c>
      <c r="T16" s="19">
        <v>561166727</v>
      </c>
      <c r="U16" s="19">
        <v>561166727</v>
      </c>
      <c r="V16" s="19">
        <v>0</v>
      </c>
      <c r="W16" s="19">
        <v>561166727</v>
      </c>
      <c r="X16" s="20">
        <f t="shared" si="0"/>
        <v>0</v>
      </c>
      <c r="Y16" s="20">
        <f t="shared" si="1"/>
        <v>0</v>
      </c>
      <c r="Z16" s="21">
        <f t="shared" si="2"/>
        <v>0</v>
      </c>
    </row>
    <row r="17" spans="1:26" outlineLevel="2" x14ac:dyDescent="0.25">
      <c r="A17" s="15" t="s">
        <v>34</v>
      </c>
      <c r="B17" s="16" t="s">
        <v>35</v>
      </c>
      <c r="C17" s="16" t="s">
        <v>36</v>
      </c>
      <c r="D17" s="16" t="s">
        <v>52</v>
      </c>
      <c r="E17" s="16"/>
      <c r="F17" s="16" t="s">
        <v>38</v>
      </c>
      <c r="G17" s="16">
        <v>1111</v>
      </c>
      <c r="H17" s="16">
        <v>3480</v>
      </c>
      <c r="I17" s="17" t="s">
        <v>53</v>
      </c>
      <c r="J17" s="18">
        <v>506209327</v>
      </c>
      <c r="K17" s="19">
        <v>506209327</v>
      </c>
      <c r="L17" s="19">
        <v>0</v>
      </c>
      <c r="M17" s="19">
        <v>0</v>
      </c>
      <c r="N17" s="19">
        <v>506209327</v>
      </c>
      <c r="O17" s="19">
        <v>0</v>
      </c>
      <c r="P17" s="19">
        <v>1194408.45</v>
      </c>
      <c r="Q17" s="19">
        <v>0</v>
      </c>
      <c r="R17" s="19">
        <v>457597813.06999999</v>
      </c>
      <c r="S17" s="19">
        <v>457597813.06999999</v>
      </c>
      <c r="T17" s="19">
        <v>47417105.479999997</v>
      </c>
      <c r="U17" s="19">
        <v>47417105.479999997</v>
      </c>
      <c r="V17" s="19">
        <v>0</v>
      </c>
      <c r="W17" s="19">
        <v>47417105.480000019</v>
      </c>
      <c r="X17" s="20">
        <f t="shared" si="0"/>
        <v>0.90396954118152784</v>
      </c>
      <c r="Y17" s="20">
        <f t="shared" si="1"/>
        <v>2.3595149008386407E-3</v>
      </c>
      <c r="Z17" s="21">
        <f t="shared" si="2"/>
        <v>0.90632905608236647</v>
      </c>
    </row>
    <row r="18" spans="1:26" outlineLevel="2" x14ac:dyDescent="0.25">
      <c r="A18" s="15" t="s">
        <v>34</v>
      </c>
      <c r="B18" s="16" t="s">
        <v>35</v>
      </c>
      <c r="C18" s="16" t="s">
        <v>36</v>
      </c>
      <c r="D18" s="16" t="s">
        <v>54</v>
      </c>
      <c r="E18" s="16"/>
      <c r="F18" s="16" t="s">
        <v>38</v>
      </c>
      <c r="G18" s="16">
        <v>1111</v>
      </c>
      <c r="H18" s="16">
        <v>3480</v>
      </c>
      <c r="I18" s="17" t="s">
        <v>55</v>
      </c>
      <c r="J18" s="18">
        <v>393468018</v>
      </c>
      <c r="K18" s="19">
        <v>393468018</v>
      </c>
      <c r="L18" s="19">
        <v>0</v>
      </c>
      <c r="M18" s="19">
        <v>0</v>
      </c>
      <c r="N18" s="19">
        <v>393468018</v>
      </c>
      <c r="O18" s="19">
        <v>0</v>
      </c>
      <c r="P18" s="19">
        <v>0</v>
      </c>
      <c r="Q18" s="19">
        <v>0</v>
      </c>
      <c r="R18" s="19">
        <v>25690342.010000002</v>
      </c>
      <c r="S18" s="19">
        <v>25690342.010000002</v>
      </c>
      <c r="T18" s="19">
        <v>367777675.99000001</v>
      </c>
      <c r="U18" s="19">
        <v>367777675.99000001</v>
      </c>
      <c r="V18" s="19">
        <v>0</v>
      </c>
      <c r="W18" s="19">
        <v>367777675.99000001</v>
      </c>
      <c r="X18" s="20">
        <f t="shared" si="0"/>
        <v>6.529207161635181E-2</v>
      </c>
      <c r="Y18" s="20">
        <f t="shared" si="1"/>
        <v>0</v>
      </c>
      <c r="Z18" s="21">
        <f t="shared" si="2"/>
        <v>6.529207161635181E-2</v>
      </c>
    </row>
    <row r="19" spans="1:26" ht="30" outlineLevel="2" x14ac:dyDescent="0.25">
      <c r="A19" s="15" t="s">
        <v>34</v>
      </c>
      <c r="B19" s="16" t="s">
        <v>35</v>
      </c>
      <c r="C19" s="16" t="s">
        <v>36</v>
      </c>
      <c r="D19" s="16" t="s">
        <v>56</v>
      </c>
      <c r="E19" s="16" t="s">
        <v>57</v>
      </c>
      <c r="F19" s="16" t="s">
        <v>38</v>
      </c>
      <c r="G19" s="16">
        <v>1112</v>
      </c>
      <c r="H19" s="16">
        <v>3480</v>
      </c>
      <c r="I19" s="17" t="s">
        <v>58</v>
      </c>
      <c r="J19" s="18">
        <v>622686278</v>
      </c>
      <c r="K19" s="19">
        <v>622686278</v>
      </c>
      <c r="L19" s="19">
        <v>0</v>
      </c>
      <c r="M19" s="19">
        <v>0</v>
      </c>
      <c r="N19" s="19">
        <v>622686278</v>
      </c>
      <c r="O19" s="19">
        <v>0</v>
      </c>
      <c r="P19" s="19">
        <v>577123899</v>
      </c>
      <c r="Q19" s="19">
        <v>0</v>
      </c>
      <c r="R19" s="19">
        <v>45562379</v>
      </c>
      <c r="S19" s="19">
        <v>45562379</v>
      </c>
      <c r="T19" s="19">
        <v>0</v>
      </c>
      <c r="U19" s="19">
        <v>0</v>
      </c>
      <c r="V19" s="19">
        <v>0</v>
      </c>
      <c r="W19" s="19">
        <v>0</v>
      </c>
      <c r="X19" s="20">
        <f t="shared" si="0"/>
        <v>7.3170680982952388E-2</v>
      </c>
      <c r="Y19" s="20">
        <f t="shared" si="1"/>
        <v>0.92682931901704757</v>
      </c>
      <c r="Z19" s="21">
        <f t="shared" si="2"/>
        <v>1</v>
      </c>
    </row>
    <row r="20" spans="1:26" ht="30" outlineLevel="2" x14ac:dyDescent="0.25">
      <c r="A20" s="15" t="s">
        <v>34</v>
      </c>
      <c r="B20" s="16" t="s">
        <v>35</v>
      </c>
      <c r="C20" s="16" t="s">
        <v>36</v>
      </c>
      <c r="D20" s="16" t="s">
        <v>59</v>
      </c>
      <c r="E20" s="16" t="s">
        <v>57</v>
      </c>
      <c r="F20" s="16" t="s">
        <v>38</v>
      </c>
      <c r="G20" s="16">
        <v>1112</v>
      </c>
      <c r="H20" s="16">
        <v>3480</v>
      </c>
      <c r="I20" s="17" t="s">
        <v>60</v>
      </c>
      <c r="J20" s="18">
        <v>33658718</v>
      </c>
      <c r="K20" s="19">
        <v>33658718</v>
      </c>
      <c r="L20" s="19">
        <v>0</v>
      </c>
      <c r="M20" s="19">
        <v>0</v>
      </c>
      <c r="N20" s="19">
        <v>33658718</v>
      </c>
      <c r="O20" s="19">
        <v>0</v>
      </c>
      <c r="P20" s="19">
        <v>31179946</v>
      </c>
      <c r="Q20" s="19">
        <v>0</v>
      </c>
      <c r="R20" s="19">
        <v>2478772</v>
      </c>
      <c r="S20" s="19">
        <v>2478772</v>
      </c>
      <c r="T20" s="19">
        <v>0</v>
      </c>
      <c r="U20" s="19">
        <v>0</v>
      </c>
      <c r="V20" s="19">
        <v>0</v>
      </c>
      <c r="W20" s="19">
        <v>0</v>
      </c>
      <c r="X20" s="20">
        <f t="shared" si="0"/>
        <v>7.3644278430331181E-2</v>
      </c>
      <c r="Y20" s="20">
        <f t="shared" si="1"/>
        <v>0.92635572156966883</v>
      </c>
      <c r="Z20" s="21">
        <f t="shared" si="2"/>
        <v>1</v>
      </c>
    </row>
    <row r="21" spans="1:26" ht="120" outlineLevel="2" x14ac:dyDescent="0.25">
      <c r="A21" s="15" t="s">
        <v>34</v>
      </c>
      <c r="B21" s="16" t="s">
        <v>35</v>
      </c>
      <c r="C21" s="16" t="s">
        <v>36</v>
      </c>
      <c r="D21" s="16" t="s">
        <v>61</v>
      </c>
      <c r="E21" s="16" t="s">
        <v>57</v>
      </c>
      <c r="F21" s="16" t="s">
        <v>38</v>
      </c>
      <c r="G21" s="16">
        <v>1112</v>
      </c>
      <c r="H21" s="16">
        <v>3480</v>
      </c>
      <c r="I21" s="17" t="s">
        <v>62</v>
      </c>
      <c r="J21" s="18">
        <v>126637208</v>
      </c>
      <c r="K21" s="19">
        <v>126637208</v>
      </c>
      <c r="L21" s="19">
        <v>0</v>
      </c>
      <c r="M21" s="19">
        <v>0</v>
      </c>
      <c r="N21" s="19">
        <v>126637208</v>
      </c>
      <c r="O21" s="19">
        <v>0</v>
      </c>
      <c r="P21" s="19">
        <v>117579278</v>
      </c>
      <c r="Q21" s="19">
        <v>0</v>
      </c>
      <c r="R21" s="19">
        <v>9057930</v>
      </c>
      <c r="S21" s="19">
        <v>9057930</v>
      </c>
      <c r="T21" s="19">
        <v>0</v>
      </c>
      <c r="U21" s="19">
        <v>0</v>
      </c>
      <c r="V21" s="19">
        <v>0</v>
      </c>
      <c r="W21" s="19">
        <v>0</v>
      </c>
      <c r="X21" s="20">
        <f t="shared" si="0"/>
        <v>7.1526608514616022E-2</v>
      </c>
      <c r="Y21" s="20">
        <f t="shared" si="1"/>
        <v>0.92847339148538399</v>
      </c>
      <c r="Z21" s="21">
        <f t="shared" si="2"/>
        <v>1</v>
      </c>
    </row>
    <row r="22" spans="1:26" ht="30" outlineLevel="2" x14ac:dyDescent="0.25">
      <c r="A22" s="15" t="s">
        <v>34</v>
      </c>
      <c r="B22" s="16" t="s">
        <v>35</v>
      </c>
      <c r="C22" s="16" t="s">
        <v>36</v>
      </c>
      <c r="D22" s="16" t="s">
        <v>63</v>
      </c>
      <c r="E22" s="16" t="s">
        <v>57</v>
      </c>
      <c r="F22" s="16" t="s">
        <v>38</v>
      </c>
      <c r="G22" s="16">
        <v>1112</v>
      </c>
      <c r="H22" s="16">
        <v>3480</v>
      </c>
      <c r="I22" s="17" t="s">
        <v>58</v>
      </c>
      <c r="J22" s="18">
        <v>100976152</v>
      </c>
      <c r="K22" s="19">
        <v>100976152</v>
      </c>
      <c r="L22" s="19">
        <v>0</v>
      </c>
      <c r="M22" s="19">
        <v>0</v>
      </c>
      <c r="N22" s="19">
        <v>100976152</v>
      </c>
      <c r="O22" s="19">
        <v>0</v>
      </c>
      <c r="P22" s="19">
        <v>86431094</v>
      </c>
      <c r="Q22" s="19">
        <v>0</v>
      </c>
      <c r="R22" s="19">
        <v>14545058</v>
      </c>
      <c r="S22" s="19">
        <v>14545058</v>
      </c>
      <c r="T22" s="19">
        <v>0</v>
      </c>
      <c r="U22" s="19">
        <v>0</v>
      </c>
      <c r="V22" s="19">
        <v>0</v>
      </c>
      <c r="W22" s="19">
        <v>0</v>
      </c>
      <c r="X22" s="20">
        <f t="shared" si="0"/>
        <v>0.14404448686062032</v>
      </c>
      <c r="Y22" s="20">
        <f t="shared" si="1"/>
        <v>0.85595551313937968</v>
      </c>
      <c r="Z22" s="21">
        <f t="shared" si="2"/>
        <v>1</v>
      </c>
    </row>
    <row r="23" spans="1:26" ht="30" outlineLevel="2" x14ac:dyDescent="0.25">
      <c r="A23" s="15" t="s">
        <v>34</v>
      </c>
      <c r="B23" s="16" t="s">
        <v>35</v>
      </c>
      <c r="C23" s="16" t="s">
        <v>36</v>
      </c>
      <c r="D23" s="16" t="s">
        <v>64</v>
      </c>
      <c r="E23" s="16" t="s">
        <v>57</v>
      </c>
      <c r="F23" s="16" t="s">
        <v>38</v>
      </c>
      <c r="G23" s="16">
        <v>1112</v>
      </c>
      <c r="H23" s="16">
        <v>3480</v>
      </c>
      <c r="I23" s="17" t="s">
        <v>58</v>
      </c>
      <c r="J23" s="18">
        <v>201952306</v>
      </c>
      <c r="K23" s="19">
        <v>201952306</v>
      </c>
      <c r="L23" s="19">
        <v>0</v>
      </c>
      <c r="M23" s="19">
        <v>0</v>
      </c>
      <c r="N23" s="19">
        <v>201952306</v>
      </c>
      <c r="O23" s="19">
        <v>0</v>
      </c>
      <c r="P23" s="19">
        <v>194656495</v>
      </c>
      <c r="Q23" s="19">
        <v>0</v>
      </c>
      <c r="R23" s="19">
        <v>7295811</v>
      </c>
      <c r="S23" s="19">
        <v>7295811</v>
      </c>
      <c r="T23" s="19">
        <v>0</v>
      </c>
      <c r="U23" s="19">
        <v>0</v>
      </c>
      <c r="V23" s="19">
        <v>0</v>
      </c>
      <c r="W23" s="19">
        <v>0</v>
      </c>
      <c r="X23" s="20">
        <f t="shared" si="0"/>
        <v>3.6126406003999779E-2</v>
      </c>
      <c r="Y23" s="20">
        <f t="shared" si="1"/>
        <v>0.96387359399600026</v>
      </c>
      <c r="Z23" s="21">
        <f t="shared" si="2"/>
        <v>1</v>
      </c>
    </row>
    <row r="24" spans="1:26" ht="45" outlineLevel="2" x14ac:dyDescent="0.25">
      <c r="A24" s="15" t="s">
        <v>34</v>
      </c>
      <c r="B24" s="16" t="s">
        <v>35</v>
      </c>
      <c r="C24" s="16" t="s">
        <v>36</v>
      </c>
      <c r="D24" s="16" t="s">
        <v>65</v>
      </c>
      <c r="E24" s="16" t="s">
        <v>57</v>
      </c>
      <c r="F24" s="16" t="s">
        <v>38</v>
      </c>
      <c r="G24" s="16">
        <v>1112</v>
      </c>
      <c r="H24" s="16">
        <v>3480</v>
      </c>
      <c r="I24" s="17" t="s">
        <v>66</v>
      </c>
      <c r="J24" s="18">
        <v>291573420</v>
      </c>
      <c r="K24" s="19">
        <v>291573420</v>
      </c>
      <c r="L24" s="19">
        <v>0</v>
      </c>
      <c r="M24" s="19">
        <v>0</v>
      </c>
      <c r="N24" s="19">
        <v>291573420</v>
      </c>
      <c r="O24" s="19">
        <v>0</v>
      </c>
      <c r="P24" s="19">
        <v>291573420</v>
      </c>
      <c r="Q24" s="19">
        <v>0</v>
      </c>
      <c r="R24" s="19">
        <v>0</v>
      </c>
      <c r="S24" s="19">
        <v>0</v>
      </c>
      <c r="T24" s="19">
        <v>0</v>
      </c>
      <c r="U24" s="19">
        <v>0</v>
      </c>
      <c r="V24" s="19">
        <v>0</v>
      </c>
      <c r="W24" s="19">
        <v>0</v>
      </c>
      <c r="X24" s="20">
        <f t="shared" si="0"/>
        <v>0</v>
      </c>
      <c r="Y24" s="20">
        <f t="shared" si="1"/>
        <v>1</v>
      </c>
      <c r="Z24" s="21">
        <f t="shared" si="2"/>
        <v>1</v>
      </c>
    </row>
    <row r="25" spans="1:26" outlineLevel="2" x14ac:dyDescent="0.25">
      <c r="A25" s="15" t="s">
        <v>168</v>
      </c>
      <c r="B25" s="16" t="s">
        <v>35</v>
      </c>
      <c r="C25" s="16" t="s">
        <v>36</v>
      </c>
      <c r="D25" s="16" t="s">
        <v>37</v>
      </c>
      <c r="E25" s="16"/>
      <c r="F25" s="16" t="s">
        <v>38</v>
      </c>
      <c r="G25" s="16">
        <v>1111</v>
      </c>
      <c r="H25" s="16">
        <v>3480</v>
      </c>
      <c r="I25" s="17" t="s">
        <v>39</v>
      </c>
      <c r="J25" s="18">
        <v>4989299079</v>
      </c>
      <c r="K25" s="19">
        <v>4989299079</v>
      </c>
      <c r="L25" s="19">
        <v>0</v>
      </c>
      <c r="M25" s="19">
        <v>0</v>
      </c>
      <c r="N25" s="19">
        <v>4989299079</v>
      </c>
      <c r="O25" s="19">
        <v>0</v>
      </c>
      <c r="P25" s="19">
        <v>0</v>
      </c>
      <c r="Q25" s="19">
        <v>0</v>
      </c>
      <c r="R25" s="19">
        <v>389547954.20999998</v>
      </c>
      <c r="S25" s="19">
        <v>389547954.20999998</v>
      </c>
      <c r="T25" s="19">
        <v>4599751124.79</v>
      </c>
      <c r="U25" s="19">
        <v>4599751124.79</v>
      </c>
      <c r="V25" s="19">
        <v>0</v>
      </c>
      <c r="W25" s="19">
        <v>4599751124.79</v>
      </c>
      <c r="X25" s="20">
        <f t="shared" si="0"/>
        <v>7.8076689338911445E-2</v>
      </c>
      <c r="Y25" s="20">
        <f t="shared" si="1"/>
        <v>0</v>
      </c>
      <c r="Z25" s="21">
        <f t="shared" si="2"/>
        <v>7.8076689338911445E-2</v>
      </c>
    </row>
    <row r="26" spans="1:26" outlineLevel="2" x14ac:dyDescent="0.25">
      <c r="A26" s="15" t="s">
        <v>168</v>
      </c>
      <c r="B26" s="16" t="s">
        <v>35</v>
      </c>
      <c r="C26" s="16" t="s">
        <v>36</v>
      </c>
      <c r="D26" s="16" t="s">
        <v>40</v>
      </c>
      <c r="E26" s="16"/>
      <c r="F26" s="16" t="s">
        <v>38</v>
      </c>
      <c r="G26" s="16">
        <v>1111</v>
      </c>
      <c r="H26" s="16">
        <v>3480</v>
      </c>
      <c r="I26" s="17" t="s">
        <v>41</v>
      </c>
      <c r="J26" s="18">
        <v>36696504</v>
      </c>
      <c r="K26" s="19">
        <v>36696504</v>
      </c>
      <c r="L26" s="19">
        <v>0</v>
      </c>
      <c r="M26" s="19">
        <v>0</v>
      </c>
      <c r="N26" s="19">
        <v>36696504</v>
      </c>
      <c r="O26" s="19">
        <v>0</v>
      </c>
      <c r="P26" s="19">
        <v>0</v>
      </c>
      <c r="Q26" s="19">
        <v>0</v>
      </c>
      <c r="R26" s="19">
        <v>866898.34</v>
      </c>
      <c r="S26" s="19">
        <v>866898.34</v>
      </c>
      <c r="T26" s="19">
        <v>35829605.659999996</v>
      </c>
      <c r="U26" s="19">
        <v>35829605.659999996</v>
      </c>
      <c r="V26" s="19">
        <v>0</v>
      </c>
      <c r="W26" s="19">
        <v>35829605.659999996</v>
      </c>
      <c r="X26" s="20">
        <f t="shared" si="0"/>
        <v>2.3623458518010326E-2</v>
      </c>
      <c r="Y26" s="20">
        <f t="shared" si="1"/>
        <v>0</v>
      </c>
      <c r="Z26" s="21">
        <f t="shared" si="2"/>
        <v>2.3623458518010326E-2</v>
      </c>
    </row>
    <row r="27" spans="1:26" outlineLevel="2" x14ac:dyDescent="0.25">
      <c r="A27" s="15" t="s">
        <v>168</v>
      </c>
      <c r="B27" s="16" t="s">
        <v>35</v>
      </c>
      <c r="C27" s="16" t="s">
        <v>36</v>
      </c>
      <c r="D27" s="16" t="s">
        <v>42</v>
      </c>
      <c r="E27" s="16"/>
      <c r="F27" s="16" t="s">
        <v>38</v>
      </c>
      <c r="G27" s="16">
        <v>1111</v>
      </c>
      <c r="H27" s="16">
        <v>3480</v>
      </c>
      <c r="I27" s="17" t="s">
        <v>43</v>
      </c>
      <c r="J27" s="18">
        <v>152179174</v>
      </c>
      <c r="K27" s="19">
        <v>152179174</v>
      </c>
      <c r="L27" s="19">
        <v>0</v>
      </c>
      <c r="M27" s="19">
        <v>0</v>
      </c>
      <c r="N27" s="19">
        <v>152179174</v>
      </c>
      <c r="O27" s="19">
        <v>0</v>
      </c>
      <c r="P27" s="19">
        <v>0</v>
      </c>
      <c r="Q27" s="19">
        <v>0</v>
      </c>
      <c r="R27" s="19">
        <v>11425237.98</v>
      </c>
      <c r="S27" s="19">
        <v>11425237.98</v>
      </c>
      <c r="T27" s="19">
        <v>140753936.02000001</v>
      </c>
      <c r="U27" s="19">
        <v>140753936.02000001</v>
      </c>
      <c r="V27" s="19">
        <v>0</v>
      </c>
      <c r="W27" s="19">
        <v>140753936.02000001</v>
      </c>
      <c r="X27" s="20">
        <f t="shared" si="0"/>
        <v>7.5077539716439781E-2</v>
      </c>
      <c r="Y27" s="20">
        <f t="shared" si="1"/>
        <v>0</v>
      </c>
      <c r="Z27" s="21">
        <f t="shared" si="2"/>
        <v>7.5077539716439781E-2</v>
      </c>
    </row>
    <row r="28" spans="1:26" outlineLevel="2" x14ac:dyDescent="0.25">
      <c r="A28" s="15" t="s">
        <v>168</v>
      </c>
      <c r="B28" s="16" t="s">
        <v>35</v>
      </c>
      <c r="C28" s="16" t="s">
        <v>36</v>
      </c>
      <c r="D28" s="16" t="s">
        <v>46</v>
      </c>
      <c r="E28" s="16"/>
      <c r="F28" s="16" t="s">
        <v>38</v>
      </c>
      <c r="G28" s="16">
        <v>1111</v>
      </c>
      <c r="H28" s="16">
        <v>3480</v>
      </c>
      <c r="I28" s="17" t="s">
        <v>47</v>
      </c>
      <c r="J28" s="18">
        <v>1220861997</v>
      </c>
      <c r="K28" s="19">
        <v>1220861997</v>
      </c>
      <c r="L28" s="19">
        <v>0</v>
      </c>
      <c r="M28" s="19">
        <v>0</v>
      </c>
      <c r="N28" s="19">
        <v>1220861997</v>
      </c>
      <c r="O28" s="19">
        <v>0</v>
      </c>
      <c r="P28" s="19">
        <v>0</v>
      </c>
      <c r="Q28" s="19">
        <v>0</v>
      </c>
      <c r="R28" s="19">
        <v>102631394.14</v>
      </c>
      <c r="S28" s="19">
        <v>102631394.14</v>
      </c>
      <c r="T28" s="19">
        <v>1118230602.8599999</v>
      </c>
      <c r="U28" s="19">
        <v>1118230602.8599999</v>
      </c>
      <c r="V28" s="19">
        <v>0</v>
      </c>
      <c r="W28" s="19">
        <v>1118230602.8599999</v>
      </c>
      <c r="X28" s="20">
        <f t="shared" si="0"/>
        <v>8.4064697232114766E-2</v>
      </c>
      <c r="Y28" s="20">
        <f t="shared" si="1"/>
        <v>0</v>
      </c>
      <c r="Z28" s="21">
        <f t="shared" si="2"/>
        <v>8.4064697232114766E-2</v>
      </c>
    </row>
    <row r="29" spans="1:26" ht="30" outlineLevel="2" x14ac:dyDescent="0.25">
      <c r="A29" s="15" t="s">
        <v>168</v>
      </c>
      <c r="B29" s="16" t="s">
        <v>35</v>
      </c>
      <c r="C29" s="16" t="s">
        <v>36</v>
      </c>
      <c r="D29" s="16" t="s">
        <v>48</v>
      </c>
      <c r="E29" s="16"/>
      <c r="F29" s="16" t="s">
        <v>38</v>
      </c>
      <c r="G29" s="16">
        <v>1111</v>
      </c>
      <c r="H29" s="16">
        <v>3480</v>
      </c>
      <c r="I29" s="17" t="s">
        <v>49</v>
      </c>
      <c r="J29" s="18">
        <v>2043650975</v>
      </c>
      <c r="K29" s="19">
        <v>2043650975</v>
      </c>
      <c r="L29" s="19">
        <v>0</v>
      </c>
      <c r="M29" s="19">
        <v>0</v>
      </c>
      <c r="N29" s="19">
        <v>2043650975</v>
      </c>
      <c r="O29" s="19">
        <v>0</v>
      </c>
      <c r="P29" s="19">
        <v>0</v>
      </c>
      <c r="Q29" s="19">
        <v>0</v>
      </c>
      <c r="R29" s="19">
        <v>157697475.68000001</v>
      </c>
      <c r="S29" s="19">
        <v>157697475.68000001</v>
      </c>
      <c r="T29" s="19">
        <v>1885953499.3199999</v>
      </c>
      <c r="U29" s="19">
        <v>1885953499.3199999</v>
      </c>
      <c r="V29" s="19">
        <v>0</v>
      </c>
      <c r="W29" s="19">
        <v>1885953499.3199999</v>
      </c>
      <c r="X29" s="20">
        <f t="shared" si="0"/>
        <v>7.7164583194055433E-2</v>
      </c>
      <c r="Y29" s="20">
        <f t="shared" si="1"/>
        <v>0</v>
      </c>
      <c r="Z29" s="21">
        <f t="shared" si="2"/>
        <v>7.7164583194055433E-2</v>
      </c>
    </row>
    <row r="30" spans="1:26" outlineLevel="2" x14ac:dyDescent="0.25">
      <c r="A30" s="15" t="s">
        <v>168</v>
      </c>
      <c r="B30" s="16" t="s">
        <v>35</v>
      </c>
      <c r="C30" s="16" t="s">
        <v>36</v>
      </c>
      <c r="D30" s="16" t="s">
        <v>50</v>
      </c>
      <c r="E30" s="16"/>
      <c r="F30" s="16">
        <v>280</v>
      </c>
      <c r="G30" s="16">
        <v>1111</v>
      </c>
      <c r="H30" s="16">
        <v>3480</v>
      </c>
      <c r="I30" s="17" t="s">
        <v>51</v>
      </c>
      <c r="J30" s="18">
        <v>814545022</v>
      </c>
      <c r="K30" s="19">
        <v>814545022</v>
      </c>
      <c r="L30" s="19">
        <v>0</v>
      </c>
      <c r="M30" s="19">
        <v>0</v>
      </c>
      <c r="N30" s="19">
        <v>814545022</v>
      </c>
      <c r="O30" s="19">
        <v>0</v>
      </c>
      <c r="P30" s="19">
        <v>0</v>
      </c>
      <c r="Q30" s="19">
        <v>0</v>
      </c>
      <c r="R30" s="19">
        <v>0</v>
      </c>
      <c r="S30" s="19">
        <v>0</v>
      </c>
      <c r="T30" s="19">
        <v>814545022</v>
      </c>
      <c r="U30" s="19">
        <v>814545022</v>
      </c>
      <c r="V30" s="19">
        <v>0</v>
      </c>
      <c r="W30" s="19">
        <v>814545022</v>
      </c>
      <c r="X30" s="20">
        <f t="shared" si="0"/>
        <v>0</v>
      </c>
      <c r="Y30" s="20">
        <f t="shared" si="1"/>
        <v>0</v>
      </c>
      <c r="Z30" s="21">
        <f t="shared" si="2"/>
        <v>0</v>
      </c>
    </row>
    <row r="31" spans="1:26" outlineLevel="2" x14ac:dyDescent="0.25">
      <c r="A31" s="15" t="s">
        <v>168</v>
      </c>
      <c r="B31" s="16" t="s">
        <v>35</v>
      </c>
      <c r="C31" s="16" t="s">
        <v>36</v>
      </c>
      <c r="D31" s="16" t="s">
        <v>52</v>
      </c>
      <c r="E31" s="16"/>
      <c r="F31" s="16" t="s">
        <v>38</v>
      </c>
      <c r="G31" s="16">
        <v>1111</v>
      </c>
      <c r="H31" s="16">
        <v>3480</v>
      </c>
      <c r="I31" s="17" t="s">
        <v>53</v>
      </c>
      <c r="J31" s="18">
        <v>723912314</v>
      </c>
      <c r="K31" s="19">
        <v>723912314</v>
      </c>
      <c r="L31" s="19">
        <v>0</v>
      </c>
      <c r="M31" s="19">
        <v>0</v>
      </c>
      <c r="N31" s="19">
        <v>723912314</v>
      </c>
      <c r="O31" s="19">
        <v>0</v>
      </c>
      <c r="P31" s="19">
        <v>513024.03</v>
      </c>
      <c r="Q31" s="19">
        <v>0</v>
      </c>
      <c r="R31" s="19">
        <v>694760667.78999996</v>
      </c>
      <c r="S31" s="19">
        <v>694760667.78999996</v>
      </c>
      <c r="T31" s="19">
        <v>28638622.18</v>
      </c>
      <c r="U31" s="19">
        <v>28638622.18</v>
      </c>
      <c r="V31" s="19">
        <v>0</v>
      </c>
      <c r="W31" s="19">
        <v>28638622.180000067</v>
      </c>
      <c r="X31" s="20">
        <f t="shared" si="0"/>
        <v>0.95973041810972692</v>
      </c>
      <c r="Y31" s="20">
        <f t="shared" si="1"/>
        <v>7.0868255737393084E-4</v>
      </c>
      <c r="Z31" s="21">
        <f t="shared" si="2"/>
        <v>0.96043910066710081</v>
      </c>
    </row>
    <row r="32" spans="1:26" outlineLevel="2" x14ac:dyDescent="0.25">
      <c r="A32" s="15" t="s">
        <v>168</v>
      </c>
      <c r="B32" s="16" t="s">
        <v>35</v>
      </c>
      <c r="C32" s="16" t="s">
        <v>36</v>
      </c>
      <c r="D32" s="16" t="s">
        <v>54</v>
      </c>
      <c r="E32" s="16"/>
      <c r="F32" s="16" t="s">
        <v>38</v>
      </c>
      <c r="G32" s="16">
        <v>1111</v>
      </c>
      <c r="H32" s="16">
        <v>3480</v>
      </c>
      <c r="I32" s="17" t="s">
        <v>55</v>
      </c>
      <c r="J32" s="18">
        <v>378156658</v>
      </c>
      <c r="K32" s="19">
        <v>378156658</v>
      </c>
      <c r="L32" s="19">
        <v>0</v>
      </c>
      <c r="M32" s="19">
        <v>0</v>
      </c>
      <c r="N32" s="19">
        <v>378156658</v>
      </c>
      <c r="O32" s="19">
        <v>0</v>
      </c>
      <c r="P32" s="19">
        <v>0</v>
      </c>
      <c r="Q32" s="19">
        <v>0</v>
      </c>
      <c r="R32" s="19">
        <v>28134702.030000001</v>
      </c>
      <c r="S32" s="19">
        <v>28134702.030000001</v>
      </c>
      <c r="T32" s="19">
        <v>350021955.97000003</v>
      </c>
      <c r="U32" s="19">
        <v>350021955.97000003</v>
      </c>
      <c r="V32" s="19">
        <v>0</v>
      </c>
      <c r="W32" s="19">
        <v>350021955.97000003</v>
      </c>
      <c r="X32" s="20">
        <f t="shared" si="0"/>
        <v>7.4399594545813866E-2</v>
      </c>
      <c r="Y32" s="20">
        <f t="shared" si="1"/>
        <v>0</v>
      </c>
      <c r="Z32" s="21">
        <f t="shared" si="2"/>
        <v>7.4399594545813866E-2</v>
      </c>
    </row>
    <row r="33" spans="1:26" ht="30" outlineLevel="2" x14ac:dyDescent="0.25">
      <c r="A33" s="15" t="s">
        <v>168</v>
      </c>
      <c r="B33" s="16" t="s">
        <v>35</v>
      </c>
      <c r="C33" s="16" t="s">
        <v>36</v>
      </c>
      <c r="D33" s="16" t="s">
        <v>56</v>
      </c>
      <c r="E33" s="16" t="s">
        <v>57</v>
      </c>
      <c r="F33" s="16" t="s">
        <v>38</v>
      </c>
      <c r="G33" s="16">
        <v>1112</v>
      </c>
      <c r="H33" s="16">
        <v>3480</v>
      </c>
      <c r="I33" s="17" t="s">
        <v>58</v>
      </c>
      <c r="J33" s="18">
        <v>904028662</v>
      </c>
      <c r="K33" s="19">
        <v>904028662</v>
      </c>
      <c r="L33" s="19">
        <v>0</v>
      </c>
      <c r="M33" s="19">
        <v>0</v>
      </c>
      <c r="N33" s="19">
        <v>904028662</v>
      </c>
      <c r="O33" s="19">
        <v>0</v>
      </c>
      <c r="P33" s="19">
        <v>839563384</v>
      </c>
      <c r="Q33" s="19">
        <v>0</v>
      </c>
      <c r="R33" s="19">
        <v>64465278</v>
      </c>
      <c r="S33" s="19">
        <v>64465278</v>
      </c>
      <c r="T33" s="19">
        <v>0</v>
      </c>
      <c r="U33" s="19">
        <v>0</v>
      </c>
      <c r="V33" s="19">
        <v>0</v>
      </c>
      <c r="W33" s="19">
        <v>0</v>
      </c>
      <c r="X33" s="20">
        <f t="shared" si="0"/>
        <v>7.1308887328176321E-2</v>
      </c>
      <c r="Y33" s="20">
        <f t="shared" si="1"/>
        <v>0.92869111267182369</v>
      </c>
      <c r="Z33" s="21">
        <f t="shared" si="2"/>
        <v>1</v>
      </c>
    </row>
    <row r="34" spans="1:26" ht="30" outlineLevel="2" x14ac:dyDescent="0.25">
      <c r="A34" s="15" t="s">
        <v>168</v>
      </c>
      <c r="B34" s="16" t="s">
        <v>35</v>
      </c>
      <c r="C34" s="16" t="s">
        <v>36</v>
      </c>
      <c r="D34" s="16" t="s">
        <v>59</v>
      </c>
      <c r="E34" s="16" t="s">
        <v>57</v>
      </c>
      <c r="F34" s="16" t="s">
        <v>38</v>
      </c>
      <c r="G34" s="16">
        <v>1112</v>
      </c>
      <c r="H34" s="16">
        <v>3480</v>
      </c>
      <c r="I34" s="17" t="s">
        <v>60</v>
      </c>
      <c r="J34" s="18">
        <v>48866414</v>
      </c>
      <c r="K34" s="19">
        <v>48866414</v>
      </c>
      <c r="L34" s="19">
        <v>0</v>
      </c>
      <c r="M34" s="19">
        <v>0</v>
      </c>
      <c r="N34" s="19">
        <v>48866414</v>
      </c>
      <c r="O34" s="19">
        <v>0</v>
      </c>
      <c r="P34" s="19">
        <v>45381814</v>
      </c>
      <c r="Q34" s="19">
        <v>0</v>
      </c>
      <c r="R34" s="19">
        <v>3484600</v>
      </c>
      <c r="S34" s="19">
        <v>3484600</v>
      </c>
      <c r="T34" s="19">
        <v>0</v>
      </c>
      <c r="U34" s="19">
        <v>0</v>
      </c>
      <c r="V34" s="19">
        <v>0</v>
      </c>
      <c r="W34" s="19">
        <v>0</v>
      </c>
      <c r="X34" s="20">
        <f t="shared" si="0"/>
        <v>7.1308690668400593E-2</v>
      </c>
      <c r="Y34" s="20">
        <f t="shared" si="1"/>
        <v>0.92869130933159938</v>
      </c>
      <c r="Z34" s="21">
        <f t="shared" si="2"/>
        <v>1</v>
      </c>
    </row>
    <row r="35" spans="1:26" ht="120" outlineLevel="2" x14ac:dyDescent="0.25">
      <c r="A35" s="15" t="s">
        <v>168</v>
      </c>
      <c r="B35" s="16" t="s">
        <v>35</v>
      </c>
      <c r="C35" s="16" t="s">
        <v>36</v>
      </c>
      <c r="D35" s="16" t="s">
        <v>61</v>
      </c>
      <c r="E35" s="16" t="s">
        <v>57</v>
      </c>
      <c r="F35" s="16" t="s">
        <v>38</v>
      </c>
      <c r="G35" s="16">
        <v>1112</v>
      </c>
      <c r="H35" s="16">
        <v>3480</v>
      </c>
      <c r="I35" s="17" t="s">
        <v>62</v>
      </c>
      <c r="J35" s="18">
        <v>189327803</v>
      </c>
      <c r="K35" s="19">
        <v>189327803</v>
      </c>
      <c r="L35" s="19">
        <v>0</v>
      </c>
      <c r="M35" s="19">
        <v>0</v>
      </c>
      <c r="N35" s="19">
        <v>189327803</v>
      </c>
      <c r="O35" s="19">
        <v>0</v>
      </c>
      <c r="P35" s="19">
        <v>176562978</v>
      </c>
      <c r="Q35" s="19">
        <v>0</v>
      </c>
      <c r="R35" s="19">
        <v>12764825</v>
      </c>
      <c r="S35" s="19">
        <v>12764825</v>
      </c>
      <c r="T35" s="19">
        <v>0</v>
      </c>
      <c r="U35" s="19">
        <v>0</v>
      </c>
      <c r="V35" s="19">
        <v>0</v>
      </c>
      <c r="W35" s="19">
        <v>0</v>
      </c>
      <c r="X35" s="20">
        <f t="shared" si="0"/>
        <v>6.7421819710230299E-2</v>
      </c>
      <c r="Y35" s="20">
        <f t="shared" si="1"/>
        <v>0.93257818028976969</v>
      </c>
      <c r="Z35" s="21">
        <f t="shared" si="2"/>
        <v>1</v>
      </c>
    </row>
    <row r="36" spans="1:26" ht="30" outlineLevel="2" x14ac:dyDescent="0.25">
      <c r="A36" s="15" t="s">
        <v>168</v>
      </c>
      <c r="B36" s="16" t="s">
        <v>35</v>
      </c>
      <c r="C36" s="16" t="s">
        <v>36</v>
      </c>
      <c r="D36" s="16" t="s">
        <v>63</v>
      </c>
      <c r="E36" s="16" t="s">
        <v>57</v>
      </c>
      <c r="F36" s="16" t="s">
        <v>38</v>
      </c>
      <c r="G36" s="16">
        <v>1112</v>
      </c>
      <c r="H36" s="16">
        <v>3480</v>
      </c>
      <c r="I36" s="17" t="s">
        <v>58</v>
      </c>
      <c r="J36" s="18">
        <v>146599242</v>
      </c>
      <c r="K36" s="19">
        <v>146599242</v>
      </c>
      <c r="L36" s="19">
        <v>0</v>
      </c>
      <c r="M36" s="19">
        <v>0</v>
      </c>
      <c r="N36" s="19">
        <v>146599242</v>
      </c>
      <c r="O36" s="19">
        <v>0</v>
      </c>
      <c r="P36" s="19">
        <v>125691573</v>
      </c>
      <c r="Q36" s="19">
        <v>0</v>
      </c>
      <c r="R36" s="19">
        <v>20907669</v>
      </c>
      <c r="S36" s="19">
        <v>20907669</v>
      </c>
      <c r="T36" s="19">
        <v>0</v>
      </c>
      <c r="U36" s="19">
        <v>0</v>
      </c>
      <c r="V36" s="19">
        <v>0</v>
      </c>
      <c r="W36" s="19">
        <v>0</v>
      </c>
      <c r="X36" s="20">
        <f t="shared" si="0"/>
        <v>0.14261785200772048</v>
      </c>
      <c r="Y36" s="20">
        <f t="shared" si="1"/>
        <v>0.85738214799227952</v>
      </c>
      <c r="Z36" s="21">
        <f t="shared" si="2"/>
        <v>1</v>
      </c>
    </row>
    <row r="37" spans="1:26" ht="30" outlineLevel="2" x14ac:dyDescent="0.25">
      <c r="A37" s="15" t="s">
        <v>168</v>
      </c>
      <c r="B37" s="16" t="s">
        <v>35</v>
      </c>
      <c r="C37" s="16" t="s">
        <v>36</v>
      </c>
      <c r="D37" s="16" t="s">
        <v>64</v>
      </c>
      <c r="E37" s="16" t="s">
        <v>57</v>
      </c>
      <c r="F37" s="16" t="s">
        <v>38</v>
      </c>
      <c r="G37" s="16">
        <v>1112</v>
      </c>
      <c r="H37" s="16">
        <v>3480</v>
      </c>
      <c r="I37" s="17" t="s">
        <v>58</v>
      </c>
      <c r="J37" s="18">
        <v>293198485</v>
      </c>
      <c r="K37" s="19">
        <v>293198485</v>
      </c>
      <c r="L37" s="19">
        <v>0</v>
      </c>
      <c r="M37" s="19">
        <v>0</v>
      </c>
      <c r="N37" s="19">
        <v>293198485</v>
      </c>
      <c r="O37" s="19">
        <v>0</v>
      </c>
      <c r="P37" s="19">
        <v>282744658</v>
      </c>
      <c r="Q37" s="19">
        <v>0</v>
      </c>
      <c r="R37" s="19">
        <v>10453827</v>
      </c>
      <c r="S37" s="19">
        <v>10453827</v>
      </c>
      <c r="T37" s="19">
        <v>0</v>
      </c>
      <c r="U37" s="19">
        <v>0</v>
      </c>
      <c r="V37" s="19">
        <v>0</v>
      </c>
      <c r="W37" s="19">
        <v>0</v>
      </c>
      <c r="X37" s="20">
        <f t="shared" si="0"/>
        <v>3.5654437300383729E-2</v>
      </c>
      <c r="Y37" s="20">
        <f t="shared" si="1"/>
        <v>0.96434556269961624</v>
      </c>
      <c r="Z37" s="21">
        <f t="shared" si="2"/>
        <v>1</v>
      </c>
    </row>
    <row r="38" spans="1:26" ht="45" outlineLevel="2" x14ac:dyDescent="0.25">
      <c r="A38" s="15" t="s">
        <v>168</v>
      </c>
      <c r="B38" s="16" t="s">
        <v>35</v>
      </c>
      <c r="C38" s="16" t="s">
        <v>36</v>
      </c>
      <c r="D38" s="16" t="s">
        <v>65</v>
      </c>
      <c r="E38" s="16" t="s">
        <v>57</v>
      </c>
      <c r="F38" s="16" t="s">
        <v>38</v>
      </c>
      <c r="G38" s="16">
        <v>1112</v>
      </c>
      <c r="H38" s="16">
        <v>3480</v>
      </c>
      <c r="I38" s="17" t="s">
        <v>66</v>
      </c>
      <c r="J38" s="18">
        <v>416275129</v>
      </c>
      <c r="K38" s="19">
        <v>416275129</v>
      </c>
      <c r="L38" s="19">
        <v>0</v>
      </c>
      <c r="M38" s="19">
        <v>0</v>
      </c>
      <c r="N38" s="19">
        <v>416275129</v>
      </c>
      <c r="O38" s="19">
        <v>0</v>
      </c>
      <c r="P38" s="19">
        <v>416275129</v>
      </c>
      <c r="Q38" s="19">
        <v>0</v>
      </c>
      <c r="R38" s="19">
        <v>0</v>
      </c>
      <c r="S38" s="19">
        <v>0</v>
      </c>
      <c r="T38" s="19">
        <v>0</v>
      </c>
      <c r="U38" s="19">
        <v>0</v>
      </c>
      <c r="V38" s="19">
        <v>0</v>
      </c>
      <c r="W38" s="19">
        <v>0</v>
      </c>
      <c r="X38" s="20">
        <f t="shared" si="0"/>
        <v>0</v>
      </c>
      <c r="Y38" s="20">
        <f t="shared" si="1"/>
        <v>1</v>
      </c>
      <c r="Z38" s="21">
        <f t="shared" si="2"/>
        <v>1</v>
      </c>
    </row>
    <row r="39" spans="1:26" outlineLevel="2" x14ac:dyDescent="0.25">
      <c r="A39" s="15" t="s">
        <v>236</v>
      </c>
      <c r="B39" s="16" t="s">
        <v>237</v>
      </c>
      <c r="C39" s="16" t="s">
        <v>36</v>
      </c>
      <c r="D39" s="16" t="s">
        <v>37</v>
      </c>
      <c r="E39" s="16"/>
      <c r="F39" s="16" t="s">
        <v>38</v>
      </c>
      <c r="G39" s="16">
        <v>1111</v>
      </c>
      <c r="H39" s="16">
        <v>3480</v>
      </c>
      <c r="I39" s="17" t="s">
        <v>39</v>
      </c>
      <c r="J39" s="18">
        <v>140064060</v>
      </c>
      <c r="K39" s="19">
        <v>140064060</v>
      </c>
      <c r="L39" s="19">
        <v>0</v>
      </c>
      <c r="M39" s="19">
        <v>0</v>
      </c>
      <c r="N39" s="19">
        <v>140064060</v>
      </c>
      <c r="O39" s="19">
        <v>0</v>
      </c>
      <c r="P39" s="19">
        <v>0</v>
      </c>
      <c r="Q39" s="19">
        <v>0</v>
      </c>
      <c r="R39" s="19">
        <v>10501550</v>
      </c>
      <c r="S39" s="19">
        <v>10501550</v>
      </c>
      <c r="T39" s="19">
        <v>129562510</v>
      </c>
      <c r="U39" s="19">
        <v>129562510</v>
      </c>
      <c r="V39" s="19">
        <v>0</v>
      </c>
      <c r="W39" s="19">
        <v>129562510</v>
      </c>
      <c r="X39" s="20">
        <f t="shared" si="0"/>
        <v>7.497676420346519E-2</v>
      </c>
      <c r="Y39" s="20">
        <f t="shared" si="1"/>
        <v>0</v>
      </c>
      <c r="Z39" s="21">
        <f t="shared" si="2"/>
        <v>7.497676420346519E-2</v>
      </c>
    </row>
    <row r="40" spans="1:26" outlineLevel="2" x14ac:dyDescent="0.25">
      <c r="A40" s="15" t="s">
        <v>236</v>
      </c>
      <c r="B40" s="16" t="s">
        <v>237</v>
      </c>
      <c r="C40" s="16" t="s">
        <v>36</v>
      </c>
      <c r="D40" s="16" t="s">
        <v>40</v>
      </c>
      <c r="E40" s="16"/>
      <c r="F40" s="16" t="s">
        <v>38</v>
      </c>
      <c r="G40" s="16">
        <v>1111</v>
      </c>
      <c r="H40" s="16">
        <v>3480</v>
      </c>
      <c r="I40" s="17" t="s">
        <v>41</v>
      </c>
      <c r="J40" s="18">
        <v>1492041</v>
      </c>
      <c r="K40" s="19">
        <v>1492041</v>
      </c>
      <c r="L40" s="19">
        <v>0</v>
      </c>
      <c r="M40" s="19">
        <v>0</v>
      </c>
      <c r="N40" s="19">
        <v>1492041</v>
      </c>
      <c r="O40" s="19">
        <v>0</v>
      </c>
      <c r="P40" s="19">
        <v>0</v>
      </c>
      <c r="Q40" s="19">
        <v>0</v>
      </c>
      <c r="R40" s="19">
        <v>0</v>
      </c>
      <c r="S40" s="19">
        <v>0</v>
      </c>
      <c r="T40" s="19">
        <v>1492041</v>
      </c>
      <c r="U40" s="19">
        <v>1492041</v>
      </c>
      <c r="V40" s="19">
        <v>0</v>
      </c>
      <c r="W40" s="19">
        <v>1492041</v>
      </c>
      <c r="X40" s="20">
        <f t="shared" si="0"/>
        <v>0</v>
      </c>
      <c r="Y40" s="20">
        <f t="shared" si="1"/>
        <v>0</v>
      </c>
      <c r="Z40" s="21">
        <f t="shared" si="2"/>
        <v>0</v>
      </c>
    </row>
    <row r="41" spans="1:26" outlineLevel="2" x14ac:dyDescent="0.25">
      <c r="A41" s="15" t="s">
        <v>236</v>
      </c>
      <c r="B41" s="16" t="s">
        <v>237</v>
      </c>
      <c r="C41" s="16" t="s">
        <v>36</v>
      </c>
      <c r="D41" s="16" t="s">
        <v>44</v>
      </c>
      <c r="E41" s="16"/>
      <c r="F41" s="16" t="s">
        <v>38</v>
      </c>
      <c r="G41" s="16">
        <v>1111</v>
      </c>
      <c r="H41" s="16">
        <v>3480</v>
      </c>
      <c r="I41" s="17" t="s">
        <v>45</v>
      </c>
      <c r="J41" s="18">
        <v>110009088</v>
      </c>
      <c r="K41" s="19">
        <v>110009088</v>
      </c>
      <c r="L41" s="19">
        <v>0</v>
      </c>
      <c r="M41" s="19">
        <v>0</v>
      </c>
      <c r="N41" s="19">
        <v>110009088</v>
      </c>
      <c r="O41" s="19">
        <v>0</v>
      </c>
      <c r="P41" s="19">
        <v>0</v>
      </c>
      <c r="Q41" s="19">
        <v>0</v>
      </c>
      <c r="R41" s="19">
        <v>0</v>
      </c>
      <c r="S41" s="19">
        <v>0</v>
      </c>
      <c r="T41" s="19">
        <v>110009088</v>
      </c>
      <c r="U41" s="19">
        <v>110009088</v>
      </c>
      <c r="V41" s="19">
        <v>0</v>
      </c>
      <c r="W41" s="19">
        <v>110009088</v>
      </c>
      <c r="X41" s="20">
        <f t="shared" si="0"/>
        <v>0</v>
      </c>
      <c r="Y41" s="20">
        <f t="shared" si="1"/>
        <v>0</v>
      </c>
      <c r="Z41" s="21">
        <f t="shared" si="2"/>
        <v>0</v>
      </c>
    </row>
    <row r="42" spans="1:26" outlineLevel="2" x14ac:dyDescent="0.25">
      <c r="A42" s="15" t="s">
        <v>236</v>
      </c>
      <c r="B42" s="16" t="s">
        <v>237</v>
      </c>
      <c r="C42" s="16" t="s">
        <v>36</v>
      </c>
      <c r="D42" s="16" t="s">
        <v>46</v>
      </c>
      <c r="E42" s="16"/>
      <c r="F42" s="16" t="s">
        <v>38</v>
      </c>
      <c r="G42" s="16">
        <v>1111</v>
      </c>
      <c r="H42" s="16">
        <v>3480</v>
      </c>
      <c r="I42" s="17" t="s">
        <v>47</v>
      </c>
      <c r="J42" s="18">
        <v>47278795</v>
      </c>
      <c r="K42" s="19">
        <v>47278795</v>
      </c>
      <c r="L42" s="19">
        <v>0</v>
      </c>
      <c r="M42" s="19">
        <v>0</v>
      </c>
      <c r="N42" s="19">
        <v>47278795</v>
      </c>
      <c r="O42" s="19">
        <v>0</v>
      </c>
      <c r="P42" s="19">
        <v>0</v>
      </c>
      <c r="Q42" s="19">
        <v>0</v>
      </c>
      <c r="R42" s="19">
        <v>3798496.8</v>
      </c>
      <c r="S42" s="19">
        <v>3798496.8</v>
      </c>
      <c r="T42" s="19">
        <v>43480298.200000003</v>
      </c>
      <c r="U42" s="19">
        <v>43480298.200000003</v>
      </c>
      <c r="V42" s="19">
        <v>0</v>
      </c>
      <c r="W42" s="19">
        <v>43480298.200000003</v>
      </c>
      <c r="X42" s="20">
        <f t="shared" si="0"/>
        <v>8.0342504499110012E-2</v>
      </c>
      <c r="Y42" s="20">
        <f t="shared" si="1"/>
        <v>0</v>
      </c>
      <c r="Z42" s="21">
        <f t="shared" si="2"/>
        <v>8.0342504499110012E-2</v>
      </c>
    </row>
    <row r="43" spans="1:26" ht="30" outlineLevel="2" x14ac:dyDescent="0.25">
      <c r="A43" s="15" t="s">
        <v>236</v>
      </c>
      <c r="B43" s="16" t="s">
        <v>237</v>
      </c>
      <c r="C43" s="16" t="s">
        <v>36</v>
      </c>
      <c r="D43" s="16" t="s">
        <v>48</v>
      </c>
      <c r="E43" s="16"/>
      <c r="F43" s="16" t="s">
        <v>38</v>
      </c>
      <c r="G43" s="16">
        <v>1111</v>
      </c>
      <c r="H43" s="16">
        <v>3480</v>
      </c>
      <c r="I43" s="17" t="s">
        <v>49</v>
      </c>
      <c r="J43" s="18">
        <v>73902532</v>
      </c>
      <c r="K43" s="19">
        <v>73902532</v>
      </c>
      <c r="L43" s="19">
        <v>0</v>
      </c>
      <c r="M43" s="19">
        <v>0</v>
      </c>
      <c r="N43" s="19">
        <v>73902532</v>
      </c>
      <c r="O43" s="19">
        <v>0</v>
      </c>
      <c r="P43" s="19">
        <v>0</v>
      </c>
      <c r="Q43" s="19">
        <v>0</v>
      </c>
      <c r="R43" s="19">
        <v>5377690</v>
      </c>
      <c r="S43" s="19">
        <v>5377690</v>
      </c>
      <c r="T43" s="19">
        <v>68524842</v>
      </c>
      <c r="U43" s="19">
        <v>68524842</v>
      </c>
      <c r="V43" s="19">
        <v>0</v>
      </c>
      <c r="W43" s="19">
        <v>68524842</v>
      </c>
      <c r="X43" s="20">
        <f t="shared" si="0"/>
        <v>7.2767330894697904E-2</v>
      </c>
      <c r="Y43" s="20">
        <f t="shared" si="1"/>
        <v>0</v>
      </c>
      <c r="Z43" s="21">
        <f t="shared" si="2"/>
        <v>7.2767330894697904E-2</v>
      </c>
    </row>
    <row r="44" spans="1:26" outlineLevel="2" x14ac:dyDescent="0.25">
      <c r="A44" s="15" t="s">
        <v>236</v>
      </c>
      <c r="B44" s="16" t="s">
        <v>237</v>
      </c>
      <c r="C44" s="16" t="s">
        <v>36</v>
      </c>
      <c r="D44" s="16" t="s">
        <v>50</v>
      </c>
      <c r="E44" s="16"/>
      <c r="F44" s="16">
        <v>280</v>
      </c>
      <c r="G44" s="16">
        <v>1111</v>
      </c>
      <c r="H44" s="16">
        <v>3480</v>
      </c>
      <c r="I44" s="17" t="s">
        <v>51</v>
      </c>
      <c r="J44" s="18">
        <v>25805270</v>
      </c>
      <c r="K44" s="19">
        <v>25805270</v>
      </c>
      <c r="L44" s="19">
        <v>0</v>
      </c>
      <c r="M44" s="19">
        <v>0</v>
      </c>
      <c r="N44" s="19">
        <v>25805270</v>
      </c>
      <c r="O44" s="19">
        <v>0</v>
      </c>
      <c r="P44" s="19">
        <v>0</v>
      </c>
      <c r="Q44" s="19">
        <v>0</v>
      </c>
      <c r="R44" s="19">
        <v>0</v>
      </c>
      <c r="S44" s="19">
        <v>0</v>
      </c>
      <c r="T44" s="19">
        <v>25805270</v>
      </c>
      <c r="U44" s="19">
        <v>25805270</v>
      </c>
      <c r="V44" s="19">
        <v>0</v>
      </c>
      <c r="W44" s="19">
        <v>25805270</v>
      </c>
      <c r="X44" s="20">
        <f t="shared" si="0"/>
        <v>0</v>
      </c>
      <c r="Y44" s="20">
        <f t="shared" si="1"/>
        <v>0</v>
      </c>
      <c r="Z44" s="21">
        <f t="shared" si="2"/>
        <v>0</v>
      </c>
    </row>
    <row r="45" spans="1:26" outlineLevel="2" x14ac:dyDescent="0.25">
      <c r="A45" s="15" t="s">
        <v>236</v>
      </c>
      <c r="B45" s="16" t="s">
        <v>237</v>
      </c>
      <c r="C45" s="16" t="s">
        <v>36</v>
      </c>
      <c r="D45" s="16" t="s">
        <v>52</v>
      </c>
      <c r="E45" s="16"/>
      <c r="F45" s="16" t="s">
        <v>38</v>
      </c>
      <c r="G45" s="16">
        <v>1111</v>
      </c>
      <c r="H45" s="16">
        <v>3480</v>
      </c>
      <c r="I45" s="17" t="s">
        <v>53</v>
      </c>
      <c r="J45" s="18">
        <v>23603445</v>
      </c>
      <c r="K45" s="19">
        <v>23603445</v>
      </c>
      <c r="L45" s="19">
        <v>0</v>
      </c>
      <c r="M45" s="19">
        <v>0</v>
      </c>
      <c r="N45" s="19">
        <v>23603445</v>
      </c>
      <c r="O45" s="19">
        <v>0</v>
      </c>
      <c r="P45" s="19">
        <v>0</v>
      </c>
      <c r="Q45" s="19">
        <v>0</v>
      </c>
      <c r="R45" s="19">
        <v>19908322.399999999</v>
      </c>
      <c r="S45" s="19">
        <v>19908322.399999999</v>
      </c>
      <c r="T45" s="19">
        <v>3695122.6</v>
      </c>
      <c r="U45" s="19">
        <v>3695122.6</v>
      </c>
      <c r="V45" s="19">
        <v>0</v>
      </c>
      <c r="W45" s="19">
        <v>3695122.6000000015</v>
      </c>
      <c r="X45" s="20">
        <f t="shared" si="0"/>
        <v>0.84344986081480899</v>
      </c>
      <c r="Y45" s="20">
        <f t="shared" si="1"/>
        <v>0</v>
      </c>
      <c r="Z45" s="21">
        <f t="shared" si="2"/>
        <v>0.84344986081480899</v>
      </c>
    </row>
    <row r="46" spans="1:26" outlineLevel="2" x14ac:dyDescent="0.25">
      <c r="A46" s="15" t="s">
        <v>236</v>
      </c>
      <c r="B46" s="16" t="s">
        <v>237</v>
      </c>
      <c r="C46" s="16" t="s">
        <v>36</v>
      </c>
      <c r="D46" s="16" t="s">
        <v>54</v>
      </c>
      <c r="E46" s="16"/>
      <c r="F46" s="16" t="s">
        <v>38</v>
      </c>
      <c r="G46" s="16">
        <v>1111</v>
      </c>
      <c r="H46" s="16">
        <v>3480</v>
      </c>
      <c r="I46" s="17" t="s">
        <v>55</v>
      </c>
      <c r="J46" s="18">
        <v>20342473</v>
      </c>
      <c r="K46" s="19">
        <v>20342473</v>
      </c>
      <c r="L46" s="19">
        <v>0</v>
      </c>
      <c r="M46" s="19">
        <v>0</v>
      </c>
      <c r="N46" s="19">
        <v>20342473</v>
      </c>
      <c r="O46" s="19">
        <v>0</v>
      </c>
      <c r="P46" s="19">
        <v>0</v>
      </c>
      <c r="Q46" s="19">
        <v>0</v>
      </c>
      <c r="R46" s="19">
        <v>1761980.24</v>
      </c>
      <c r="S46" s="19">
        <v>1761980.24</v>
      </c>
      <c r="T46" s="19">
        <v>18580492.760000002</v>
      </c>
      <c r="U46" s="19">
        <v>18580492.760000002</v>
      </c>
      <c r="V46" s="19">
        <v>0</v>
      </c>
      <c r="W46" s="19">
        <v>18580492.760000002</v>
      </c>
      <c r="X46" s="20">
        <f t="shared" si="0"/>
        <v>8.6615832794763939E-2</v>
      </c>
      <c r="Y46" s="20">
        <f t="shared" si="1"/>
        <v>0</v>
      </c>
      <c r="Z46" s="21">
        <f t="shared" si="2"/>
        <v>8.6615832794763939E-2</v>
      </c>
    </row>
    <row r="47" spans="1:26" ht="120" outlineLevel="2" x14ac:dyDescent="0.25">
      <c r="A47" s="15" t="s">
        <v>236</v>
      </c>
      <c r="B47" s="16" t="s">
        <v>237</v>
      </c>
      <c r="C47" s="16" t="s">
        <v>36</v>
      </c>
      <c r="D47" s="16" t="s">
        <v>56</v>
      </c>
      <c r="E47" s="16" t="s">
        <v>57</v>
      </c>
      <c r="F47" s="16" t="s">
        <v>38</v>
      </c>
      <c r="G47" s="16">
        <v>1112</v>
      </c>
      <c r="H47" s="16">
        <v>3480</v>
      </c>
      <c r="I47" s="17" t="s">
        <v>238</v>
      </c>
      <c r="J47" s="18">
        <v>28643850</v>
      </c>
      <c r="K47" s="19">
        <v>28643850</v>
      </c>
      <c r="L47" s="19">
        <v>0</v>
      </c>
      <c r="M47" s="19">
        <v>0</v>
      </c>
      <c r="N47" s="19">
        <v>28643850</v>
      </c>
      <c r="O47" s="19">
        <v>0</v>
      </c>
      <c r="P47" s="19">
        <v>0</v>
      </c>
      <c r="Q47" s="19">
        <v>0</v>
      </c>
      <c r="R47" s="19">
        <v>0</v>
      </c>
      <c r="S47" s="19">
        <v>0</v>
      </c>
      <c r="T47" s="19">
        <v>28643850</v>
      </c>
      <c r="U47" s="19">
        <v>28643850</v>
      </c>
      <c r="V47" s="19">
        <v>0</v>
      </c>
      <c r="W47" s="19">
        <v>28643850</v>
      </c>
      <c r="X47" s="20">
        <f t="shared" si="0"/>
        <v>0</v>
      </c>
      <c r="Y47" s="20">
        <f t="shared" si="1"/>
        <v>0</v>
      </c>
      <c r="Z47" s="21">
        <f t="shared" si="2"/>
        <v>0</v>
      </c>
    </row>
    <row r="48" spans="1:26" ht="60" outlineLevel="2" x14ac:dyDescent="0.25">
      <c r="A48" s="15" t="s">
        <v>236</v>
      </c>
      <c r="B48" s="16" t="s">
        <v>237</v>
      </c>
      <c r="C48" s="16" t="s">
        <v>36</v>
      </c>
      <c r="D48" s="16" t="s">
        <v>59</v>
      </c>
      <c r="E48" s="16" t="s">
        <v>57</v>
      </c>
      <c r="F48" s="16" t="s">
        <v>38</v>
      </c>
      <c r="G48" s="16">
        <v>1112</v>
      </c>
      <c r="H48" s="16">
        <v>3480</v>
      </c>
      <c r="I48" s="17" t="s">
        <v>239</v>
      </c>
      <c r="J48" s="18">
        <v>1548316</v>
      </c>
      <c r="K48" s="19">
        <v>1548316</v>
      </c>
      <c r="L48" s="19">
        <v>0</v>
      </c>
      <c r="M48" s="19">
        <v>0</v>
      </c>
      <c r="N48" s="19">
        <v>1548316</v>
      </c>
      <c r="O48" s="19">
        <v>0</v>
      </c>
      <c r="P48" s="19">
        <v>0</v>
      </c>
      <c r="Q48" s="19">
        <v>0</v>
      </c>
      <c r="R48" s="19">
        <v>0</v>
      </c>
      <c r="S48" s="19">
        <v>0</v>
      </c>
      <c r="T48" s="19">
        <v>1548316</v>
      </c>
      <c r="U48" s="19">
        <v>1548316</v>
      </c>
      <c r="V48" s="19">
        <v>0</v>
      </c>
      <c r="W48" s="19">
        <v>1548316</v>
      </c>
      <c r="X48" s="20">
        <f t="shared" si="0"/>
        <v>0</v>
      </c>
      <c r="Y48" s="20">
        <f t="shared" si="1"/>
        <v>0</v>
      </c>
      <c r="Z48" s="21">
        <f t="shared" si="2"/>
        <v>0</v>
      </c>
    </row>
    <row r="49" spans="1:26" ht="120" outlineLevel="2" x14ac:dyDescent="0.25">
      <c r="A49" s="15" t="s">
        <v>236</v>
      </c>
      <c r="B49" s="16" t="s">
        <v>237</v>
      </c>
      <c r="C49" s="16" t="s">
        <v>36</v>
      </c>
      <c r="D49" s="16" t="s">
        <v>61</v>
      </c>
      <c r="E49" s="16" t="s">
        <v>57</v>
      </c>
      <c r="F49" s="16" t="s">
        <v>38</v>
      </c>
      <c r="G49" s="16">
        <v>1112</v>
      </c>
      <c r="H49" s="16">
        <v>3480</v>
      </c>
      <c r="I49" s="17" t="s">
        <v>62</v>
      </c>
      <c r="J49" s="18">
        <v>5018146</v>
      </c>
      <c r="K49" s="19">
        <v>5018146</v>
      </c>
      <c r="L49" s="19">
        <v>0</v>
      </c>
      <c r="M49" s="19">
        <v>0</v>
      </c>
      <c r="N49" s="19">
        <v>5018146</v>
      </c>
      <c r="O49" s="19">
        <v>0</v>
      </c>
      <c r="P49" s="19">
        <v>0</v>
      </c>
      <c r="Q49" s="19">
        <v>0</v>
      </c>
      <c r="R49" s="19">
        <v>0</v>
      </c>
      <c r="S49" s="19">
        <v>0</v>
      </c>
      <c r="T49" s="19">
        <v>5018146</v>
      </c>
      <c r="U49" s="19">
        <v>5018146</v>
      </c>
      <c r="V49" s="19">
        <v>0</v>
      </c>
      <c r="W49" s="19">
        <v>5018146</v>
      </c>
      <c r="X49" s="20">
        <f t="shared" si="0"/>
        <v>0</v>
      </c>
      <c r="Y49" s="20">
        <f t="shared" si="1"/>
        <v>0</v>
      </c>
      <c r="Z49" s="21">
        <f t="shared" si="2"/>
        <v>0</v>
      </c>
    </row>
    <row r="50" spans="1:26" ht="90" outlineLevel="2" x14ac:dyDescent="0.25">
      <c r="A50" s="15" t="s">
        <v>236</v>
      </c>
      <c r="B50" s="16" t="s">
        <v>237</v>
      </c>
      <c r="C50" s="16" t="s">
        <v>36</v>
      </c>
      <c r="D50" s="16" t="s">
        <v>63</v>
      </c>
      <c r="E50" s="16" t="s">
        <v>57</v>
      </c>
      <c r="F50" s="16" t="s">
        <v>38</v>
      </c>
      <c r="G50" s="16">
        <v>1112</v>
      </c>
      <c r="H50" s="16">
        <v>3480</v>
      </c>
      <c r="I50" s="17" t="s">
        <v>240</v>
      </c>
      <c r="J50" s="18">
        <v>4644948</v>
      </c>
      <c r="K50" s="19">
        <v>4644948</v>
      </c>
      <c r="L50" s="19">
        <v>0</v>
      </c>
      <c r="M50" s="19">
        <v>0</v>
      </c>
      <c r="N50" s="19">
        <v>4644948</v>
      </c>
      <c r="O50" s="19">
        <v>0</v>
      </c>
      <c r="P50" s="19">
        <v>0</v>
      </c>
      <c r="Q50" s="19">
        <v>0</v>
      </c>
      <c r="R50" s="19">
        <v>0</v>
      </c>
      <c r="S50" s="19">
        <v>0</v>
      </c>
      <c r="T50" s="19">
        <v>4644948</v>
      </c>
      <c r="U50" s="19">
        <v>4644948</v>
      </c>
      <c r="V50" s="19">
        <v>0</v>
      </c>
      <c r="W50" s="19">
        <v>4644948</v>
      </c>
      <c r="X50" s="20">
        <f t="shared" si="0"/>
        <v>0</v>
      </c>
      <c r="Y50" s="20">
        <f t="shared" si="1"/>
        <v>0</v>
      </c>
      <c r="Z50" s="21">
        <f t="shared" si="2"/>
        <v>0</v>
      </c>
    </row>
    <row r="51" spans="1:26" ht="90" outlineLevel="2" x14ac:dyDescent="0.25">
      <c r="A51" s="15" t="s">
        <v>236</v>
      </c>
      <c r="B51" s="16" t="s">
        <v>237</v>
      </c>
      <c r="C51" s="16" t="s">
        <v>36</v>
      </c>
      <c r="D51" s="16" t="s">
        <v>64</v>
      </c>
      <c r="E51" s="16" t="s">
        <v>57</v>
      </c>
      <c r="F51" s="16" t="s">
        <v>38</v>
      </c>
      <c r="G51" s="16">
        <v>1112</v>
      </c>
      <c r="H51" s="16">
        <v>3480</v>
      </c>
      <c r="I51" s="17" t="s">
        <v>241</v>
      </c>
      <c r="J51" s="18">
        <v>9289897</v>
      </c>
      <c r="K51" s="19">
        <v>9289897</v>
      </c>
      <c r="L51" s="19">
        <v>0</v>
      </c>
      <c r="M51" s="19">
        <v>0</v>
      </c>
      <c r="N51" s="19">
        <v>9289897</v>
      </c>
      <c r="O51" s="19">
        <v>0</v>
      </c>
      <c r="P51" s="19">
        <v>0</v>
      </c>
      <c r="Q51" s="19">
        <v>0</v>
      </c>
      <c r="R51" s="19">
        <v>0</v>
      </c>
      <c r="S51" s="19">
        <v>0</v>
      </c>
      <c r="T51" s="19">
        <v>9289897</v>
      </c>
      <c r="U51" s="19">
        <v>9289897</v>
      </c>
      <c r="V51" s="19">
        <v>0</v>
      </c>
      <c r="W51" s="19">
        <v>9289897</v>
      </c>
      <c r="X51" s="20">
        <f t="shared" si="0"/>
        <v>0</v>
      </c>
      <c r="Y51" s="20">
        <f t="shared" si="1"/>
        <v>0</v>
      </c>
      <c r="Z51" s="21">
        <f t="shared" si="2"/>
        <v>0</v>
      </c>
    </row>
    <row r="52" spans="1:26" ht="60" outlineLevel="2" x14ac:dyDescent="0.25">
      <c r="A52" s="15" t="s">
        <v>236</v>
      </c>
      <c r="B52" s="16" t="s">
        <v>237</v>
      </c>
      <c r="C52" s="16" t="s">
        <v>36</v>
      </c>
      <c r="D52" s="16" t="s">
        <v>65</v>
      </c>
      <c r="E52" s="16" t="s">
        <v>57</v>
      </c>
      <c r="F52" s="16" t="s">
        <v>38</v>
      </c>
      <c r="G52" s="16">
        <v>1112</v>
      </c>
      <c r="H52" s="16">
        <v>3480</v>
      </c>
      <c r="I52" s="17" t="s">
        <v>242</v>
      </c>
      <c r="J52" s="18">
        <v>14450366</v>
      </c>
      <c r="K52" s="19">
        <v>14450366</v>
      </c>
      <c r="L52" s="19">
        <v>0</v>
      </c>
      <c r="M52" s="19">
        <v>0</v>
      </c>
      <c r="N52" s="19">
        <v>14450366</v>
      </c>
      <c r="O52" s="19">
        <v>0</v>
      </c>
      <c r="P52" s="19">
        <v>0</v>
      </c>
      <c r="Q52" s="19">
        <v>0</v>
      </c>
      <c r="R52" s="19">
        <v>0</v>
      </c>
      <c r="S52" s="19">
        <v>0</v>
      </c>
      <c r="T52" s="19">
        <v>14450366</v>
      </c>
      <c r="U52" s="19">
        <v>14450366</v>
      </c>
      <c r="V52" s="19">
        <v>0</v>
      </c>
      <c r="W52" s="19">
        <v>14450366</v>
      </c>
      <c r="X52" s="20">
        <f t="shared" si="0"/>
        <v>0</v>
      </c>
      <c r="Y52" s="20">
        <f t="shared" si="1"/>
        <v>0</v>
      </c>
      <c r="Z52" s="21">
        <f t="shared" si="2"/>
        <v>0</v>
      </c>
    </row>
    <row r="53" spans="1:26" outlineLevel="2" x14ac:dyDescent="0.25">
      <c r="A53" s="15" t="s">
        <v>236</v>
      </c>
      <c r="B53" s="16" t="s">
        <v>251</v>
      </c>
      <c r="C53" s="16" t="s">
        <v>36</v>
      </c>
      <c r="D53" s="16" t="s">
        <v>37</v>
      </c>
      <c r="E53" s="16"/>
      <c r="F53" s="16" t="s">
        <v>38</v>
      </c>
      <c r="G53" s="16">
        <v>1111</v>
      </c>
      <c r="H53" s="16">
        <v>3480</v>
      </c>
      <c r="I53" s="17" t="s">
        <v>39</v>
      </c>
      <c r="J53" s="18">
        <v>2406046062</v>
      </c>
      <c r="K53" s="19">
        <v>2406046062</v>
      </c>
      <c r="L53" s="19">
        <v>0</v>
      </c>
      <c r="M53" s="19">
        <v>0</v>
      </c>
      <c r="N53" s="19">
        <v>2406046062</v>
      </c>
      <c r="O53" s="19">
        <v>0</v>
      </c>
      <c r="P53" s="19">
        <v>0</v>
      </c>
      <c r="Q53" s="19">
        <v>0</v>
      </c>
      <c r="R53" s="19">
        <v>185998459.22999999</v>
      </c>
      <c r="S53" s="19">
        <v>185998459.22999999</v>
      </c>
      <c r="T53" s="19">
        <v>2220047602.77</v>
      </c>
      <c r="U53" s="19">
        <v>2220047602.77</v>
      </c>
      <c r="V53" s="19">
        <v>0</v>
      </c>
      <c r="W53" s="19">
        <v>2220047602.77</v>
      </c>
      <c r="X53" s="20">
        <f t="shared" si="0"/>
        <v>7.7304612811689377E-2</v>
      </c>
      <c r="Y53" s="20">
        <f t="shared" si="1"/>
        <v>0</v>
      </c>
      <c r="Z53" s="21">
        <f t="shared" si="2"/>
        <v>7.7304612811689377E-2</v>
      </c>
    </row>
    <row r="54" spans="1:26" outlineLevel="2" x14ac:dyDescent="0.25">
      <c r="A54" s="15" t="s">
        <v>236</v>
      </c>
      <c r="B54" s="16" t="s">
        <v>251</v>
      </c>
      <c r="C54" s="16" t="s">
        <v>36</v>
      </c>
      <c r="D54" s="16" t="s">
        <v>40</v>
      </c>
      <c r="E54" s="16"/>
      <c r="F54" s="16" t="s">
        <v>38</v>
      </c>
      <c r="G54" s="16">
        <v>1111</v>
      </c>
      <c r="H54" s="16">
        <v>3480</v>
      </c>
      <c r="I54" s="17" t="s">
        <v>41</v>
      </c>
      <c r="J54" s="18">
        <v>2149874</v>
      </c>
      <c r="K54" s="19">
        <v>2149874</v>
      </c>
      <c r="L54" s="19">
        <v>0</v>
      </c>
      <c r="M54" s="19">
        <v>0</v>
      </c>
      <c r="N54" s="19">
        <v>2149874</v>
      </c>
      <c r="O54" s="19">
        <v>0</v>
      </c>
      <c r="P54" s="19">
        <v>0</v>
      </c>
      <c r="Q54" s="19">
        <v>0</v>
      </c>
      <c r="R54" s="19">
        <v>0</v>
      </c>
      <c r="S54" s="19">
        <v>0</v>
      </c>
      <c r="T54" s="19">
        <v>2149874</v>
      </c>
      <c r="U54" s="19">
        <v>2149874</v>
      </c>
      <c r="V54" s="19">
        <v>0</v>
      </c>
      <c r="W54" s="19">
        <v>2149874</v>
      </c>
      <c r="X54" s="20">
        <f t="shared" si="0"/>
        <v>0</v>
      </c>
      <c r="Y54" s="20">
        <f t="shared" si="1"/>
        <v>0</v>
      </c>
      <c r="Z54" s="21">
        <f t="shared" si="2"/>
        <v>0</v>
      </c>
    </row>
    <row r="55" spans="1:26" outlineLevel="2" x14ac:dyDescent="0.25">
      <c r="A55" s="15" t="s">
        <v>236</v>
      </c>
      <c r="B55" s="16" t="s">
        <v>251</v>
      </c>
      <c r="C55" s="16" t="s">
        <v>36</v>
      </c>
      <c r="D55" s="16" t="s">
        <v>42</v>
      </c>
      <c r="E55" s="16"/>
      <c r="F55" s="16" t="s">
        <v>38</v>
      </c>
      <c r="G55" s="16">
        <v>1111</v>
      </c>
      <c r="H55" s="16">
        <v>3480</v>
      </c>
      <c r="I55" s="17" t="s">
        <v>43</v>
      </c>
      <c r="J55" s="18">
        <v>15623286</v>
      </c>
      <c r="K55" s="19">
        <v>15623286</v>
      </c>
      <c r="L55" s="19">
        <v>0</v>
      </c>
      <c r="M55" s="19">
        <v>0</v>
      </c>
      <c r="N55" s="19">
        <v>15623286</v>
      </c>
      <c r="O55" s="19">
        <v>0</v>
      </c>
      <c r="P55" s="19">
        <v>0</v>
      </c>
      <c r="Q55" s="19">
        <v>0</v>
      </c>
      <c r="R55" s="19">
        <v>556166.81000000006</v>
      </c>
      <c r="S55" s="19">
        <v>556166.81000000006</v>
      </c>
      <c r="T55" s="19">
        <v>15067119.189999999</v>
      </c>
      <c r="U55" s="19">
        <v>15067119.189999999</v>
      </c>
      <c r="V55" s="19">
        <v>0</v>
      </c>
      <c r="W55" s="19">
        <v>15067119.189999999</v>
      </c>
      <c r="X55" s="20">
        <f t="shared" si="0"/>
        <v>3.5598580861926236E-2</v>
      </c>
      <c r="Y55" s="20">
        <f t="shared" si="1"/>
        <v>0</v>
      </c>
      <c r="Z55" s="21">
        <f t="shared" si="2"/>
        <v>3.5598580861926236E-2</v>
      </c>
    </row>
    <row r="56" spans="1:26" outlineLevel="2" x14ac:dyDescent="0.25">
      <c r="A56" s="15" t="s">
        <v>236</v>
      </c>
      <c r="B56" s="16" t="s">
        <v>251</v>
      </c>
      <c r="C56" s="16" t="s">
        <v>36</v>
      </c>
      <c r="D56" s="16" t="s">
        <v>46</v>
      </c>
      <c r="E56" s="16"/>
      <c r="F56" s="16" t="s">
        <v>38</v>
      </c>
      <c r="G56" s="16">
        <v>1111</v>
      </c>
      <c r="H56" s="16">
        <v>3480</v>
      </c>
      <c r="I56" s="17" t="s">
        <v>47</v>
      </c>
      <c r="J56" s="18">
        <v>955012076</v>
      </c>
      <c r="K56" s="19">
        <v>955012076</v>
      </c>
      <c r="L56" s="19">
        <v>0</v>
      </c>
      <c r="M56" s="19">
        <v>0</v>
      </c>
      <c r="N56" s="19">
        <v>955012076</v>
      </c>
      <c r="O56" s="19">
        <v>0</v>
      </c>
      <c r="P56" s="19">
        <v>0</v>
      </c>
      <c r="Q56" s="19">
        <v>0</v>
      </c>
      <c r="R56" s="19">
        <v>74933220.319999993</v>
      </c>
      <c r="S56" s="19">
        <v>74933220.319999993</v>
      </c>
      <c r="T56" s="19">
        <v>880078855.67999995</v>
      </c>
      <c r="U56" s="19">
        <v>880078855.67999995</v>
      </c>
      <c r="V56" s="19">
        <v>0</v>
      </c>
      <c r="W56" s="19">
        <v>880078855.68000007</v>
      </c>
      <c r="X56" s="20">
        <f t="shared" si="0"/>
        <v>7.8463112879004052E-2</v>
      </c>
      <c r="Y56" s="20">
        <f t="shared" si="1"/>
        <v>0</v>
      </c>
      <c r="Z56" s="21">
        <f t="shared" si="2"/>
        <v>7.8463112879004052E-2</v>
      </c>
    </row>
    <row r="57" spans="1:26" ht="30" outlineLevel="2" x14ac:dyDescent="0.25">
      <c r="A57" s="15" t="s">
        <v>236</v>
      </c>
      <c r="B57" s="16" t="s">
        <v>251</v>
      </c>
      <c r="C57" s="16" t="s">
        <v>36</v>
      </c>
      <c r="D57" s="16" t="s">
        <v>48</v>
      </c>
      <c r="E57" s="16"/>
      <c r="F57" s="16" t="s">
        <v>38</v>
      </c>
      <c r="G57" s="16">
        <v>1111</v>
      </c>
      <c r="H57" s="16">
        <v>3480</v>
      </c>
      <c r="I57" s="17" t="s">
        <v>49</v>
      </c>
      <c r="J57" s="18">
        <v>1299215087</v>
      </c>
      <c r="K57" s="19">
        <v>1299215087</v>
      </c>
      <c r="L57" s="19">
        <v>0</v>
      </c>
      <c r="M57" s="19">
        <v>0</v>
      </c>
      <c r="N57" s="19">
        <v>1299215087</v>
      </c>
      <c r="O57" s="19">
        <v>0</v>
      </c>
      <c r="P57" s="19">
        <v>0</v>
      </c>
      <c r="Q57" s="19">
        <v>0</v>
      </c>
      <c r="R57" s="19">
        <v>94499091.209999993</v>
      </c>
      <c r="S57" s="19">
        <v>94499091.209999993</v>
      </c>
      <c r="T57" s="19">
        <v>1204715995.79</v>
      </c>
      <c r="U57" s="19">
        <v>1204715995.79</v>
      </c>
      <c r="V57" s="19">
        <v>0</v>
      </c>
      <c r="W57" s="19">
        <v>1204715995.79</v>
      </c>
      <c r="X57" s="20">
        <f t="shared" si="0"/>
        <v>7.2735524822303721E-2</v>
      </c>
      <c r="Y57" s="20">
        <f t="shared" si="1"/>
        <v>0</v>
      </c>
      <c r="Z57" s="21">
        <f t="shared" si="2"/>
        <v>7.2735524822303721E-2</v>
      </c>
    </row>
    <row r="58" spans="1:26" outlineLevel="2" x14ac:dyDescent="0.25">
      <c r="A58" s="15" t="s">
        <v>236</v>
      </c>
      <c r="B58" s="16" t="s">
        <v>251</v>
      </c>
      <c r="C58" s="16" t="s">
        <v>36</v>
      </c>
      <c r="D58" s="16" t="s">
        <v>50</v>
      </c>
      <c r="E58" s="16"/>
      <c r="F58" s="16">
        <v>280</v>
      </c>
      <c r="G58" s="16">
        <v>1111</v>
      </c>
      <c r="H58" s="16">
        <v>3480</v>
      </c>
      <c r="I58" s="17" t="s">
        <v>51</v>
      </c>
      <c r="J58" s="18">
        <v>488305337</v>
      </c>
      <c r="K58" s="19">
        <v>488305337</v>
      </c>
      <c r="L58" s="19">
        <v>0</v>
      </c>
      <c r="M58" s="19">
        <v>0</v>
      </c>
      <c r="N58" s="19">
        <v>488305337</v>
      </c>
      <c r="O58" s="19">
        <v>0</v>
      </c>
      <c r="P58" s="19">
        <v>0</v>
      </c>
      <c r="Q58" s="19">
        <v>0</v>
      </c>
      <c r="R58" s="19">
        <v>0</v>
      </c>
      <c r="S58" s="19">
        <v>0</v>
      </c>
      <c r="T58" s="19">
        <v>488305337</v>
      </c>
      <c r="U58" s="19">
        <v>488305337</v>
      </c>
      <c r="V58" s="19">
        <v>0</v>
      </c>
      <c r="W58" s="19">
        <v>488305337</v>
      </c>
      <c r="X58" s="20">
        <f t="shared" si="0"/>
        <v>0</v>
      </c>
      <c r="Y58" s="20">
        <f t="shared" si="1"/>
        <v>0</v>
      </c>
      <c r="Z58" s="21">
        <f t="shared" si="2"/>
        <v>0</v>
      </c>
    </row>
    <row r="59" spans="1:26" outlineLevel="2" x14ac:dyDescent="0.25">
      <c r="A59" s="15" t="s">
        <v>236</v>
      </c>
      <c r="B59" s="16" t="s">
        <v>251</v>
      </c>
      <c r="C59" s="16" t="s">
        <v>36</v>
      </c>
      <c r="D59" s="16" t="s">
        <v>52</v>
      </c>
      <c r="E59" s="16"/>
      <c r="F59" s="16" t="s">
        <v>38</v>
      </c>
      <c r="G59" s="16">
        <v>1111</v>
      </c>
      <c r="H59" s="16">
        <v>3480</v>
      </c>
      <c r="I59" s="17" t="s">
        <v>53</v>
      </c>
      <c r="J59" s="18">
        <v>470181302</v>
      </c>
      <c r="K59" s="19">
        <v>470181302</v>
      </c>
      <c r="L59" s="19">
        <v>0</v>
      </c>
      <c r="M59" s="19">
        <v>0</v>
      </c>
      <c r="N59" s="19">
        <v>470181302</v>
      </c>
      <c r="O59" s="19">
        <v>0</v>
      </c>
      <c r="P59" s="19">
        <v>18697700.379999999</v>
      </c>
      <c r="Q59" s="19">
        <v>0</v>
      </c>
      <c r="R59" s="19">
        <v>391833683.76999998</v>
      </c>
      <c r="S59" s="19">
        <v>391833683.76999998</v>
      </c>
      <c r="T59" s="19">
        <v>59649917.850000001</v>
      </c>
      <c r="U59" s="19">
        <v>59649917.850000001</v>
      </c>
      <c r="V59" s="19">
        <v>0</v>
      </c>
      <c r="W59" s="19">
        <v>59649917.850000024</v>
      </c>
      <c r="X59" s="20">
        <f t="shared" si="0"/>
        <v>0.83336721835442107</v>
      </c>
      <c r="Y59" s="20">
        <f t="shared" si="1"/>
        <v>3.9767001155652078E-2</v>
      </c>
      <c r="Z59" s="21">
        <f t="shared" si="2"/>
        <v>0.8731342195100732</v>
      </c>
    </row>
    <row r="60" spans="1:26" outlineLevel="2" x14ac:dyDescent="0.25">
      <c r="A60" s="15" t="s">
        <v>236</v>
      </c>
      <c r="B60" s="16" t="s">
        <v>251</v>
      </c>
      <c r="C60" s="16" t="s">
        <v>36</v>
      </c>
      <c r="D60" s="16" t="s">
        <v>54</v>
      </c>
      <c r="E60" s="16"/>
      <c r="F60" s="16" t="s">
        <v>38</v>
      </c>
      <c r="G60" s="16">
        <v>1111</v>
      </c>
      <c r="H60" s="16">
        <v>3480</v>
      </c>
      <c r="I60" s="17" t="s">
        <v>55</v>
      </c>
      <c r="J60" s="18">
        <v>632430954</v>
      </c>
      <c r="K60" s="19">
        <v>632430954</v>
      </c>
      <c r="L60" s="19">
        <v>0</v>
      </c>
      <c r="M60" s="19">
        <v>0</v>
      </c>
      <c r="N60" s="19">
        <v>632430954</v>
      </c>
      <c r="O60" s="19">
        <v>0</v>
      </c>
      <c r="P60" s="19">
        <v>0</v>
      </c>
      <c r="Q60" s="19">
        <v>0</v>
      </c>
      <c r="R60" s="19">
        <v>47384892.899999999</v>
      </c>
      <c r="S60" s="19">
        <v>47384892.899999999</v>
      </c>
      <c r="T60" s="19">
        <v>585046061.10000002</v>
      </c>
      <c r="U60" s="19">
        <v>585046061.10000002</v>
      </c>
      <c r="V60" s="19">
        <v>0</v>
      </c>
      <c r="W60" s="19">
        <v>585046061.10000002</v>
      </c>
      <c r="X60" s="20">
        <f t="shared" si="0"/>
        <v>7.4925005805455872E-2</v>
      </c>
      <c r="Y60" s="20">
        <f t="shared" si="1"/>
        <v>0</v>
      </c>
      <c r="Z60" s="21">
        <f t="shared" si="2"/>
        <v>7.4925005805455872E-2</v>
      </c>
    </row>
    <row r="61" spans="1:26" ht="30" outlineLevel="2" x14ac:dyDescent="0.25">
      <c r="A61" s="15" t="s">
        <v>236</v>
      </c>
      <c r="B61" s="16" t="s">
        <v>251</v>
      </c>
      <c r="C61" s="16" t="s">
        <v>36</v>
      </c>
      <c r="D61" s="16" t="s">
        <v>56</v>
      </c>
      <c r="E61" s="16" t="s">
        <v>57</v>
      </c>
      <c r="F61" s="16" t="s">
        <v>38</v>
      </c>
      <c r="G61" s="16">
        <v>1112</v>
      </c>
      <c r="H61" s="16">
        <v>3480</v>
      </c>
      <c r="I61" s="17" t="s">
        <v>58</v>
      </c>
      <c r="J61" s="18">
        <v>540865175</v>
      </c>
      <c r="K61" s="19">
        <v>540865175</v>
      </c>
      <c r="L61" s="19">
        <v>0</v>
      </c>
      <c r="M61" s="19">
        <v>0</v>
      </c>
      <c r="N61" s="19">
        <v>540865175</v>
      </c>
      <c r="O61" s="19">
        <v>0</v>
      </c>
      <c r="P61" s="19">
        <v>495294746</v>
      </c>
      <c r="Q61" s="19">
        <v>0</v>
      </c>
      <c r="R61" s="19">
        <v>45570429</v>
      </c>
      <c r="S61" s="19">
        <v>45570429</v>
      </c>
      <c r="T61" s="19">
        <v>0</v>
      </c>
      <c r="U61" s="19">
        <v>0</v>
      </c>
      <c r="V61" s="19">
        <v>0</v>
      </c>
      <c r="W61" s="19">
        <v>0</v>
      </c>
      <c r="X61" s="20">
        <f t="shared" si="0"/>
        <v>8.4254692493374153E-2</v>
      </c>
      <c r="Y61" s="20">
        <f t="shared" si="1"/>
        <v>0.91574530750662586</v>
      </c>
      <c r="Z61" s="21">
        <f t="shared" si="2"/>
        <v>1</v>
      </c>
    </row>
    <row r="62" spans="1:26" ht="30" outlineLevel="2" x14ac:dyDescent="0.25">
      <c r="A62" s="15" t="s">
        <v>236</v>
      </c>
      <c r="B62" s="16" t="s">
        <v>251</v>
      </c>
      <c r="C62" s="16" t="s">
        <v>36</v>
      </c>
      <c r="D62" s="16" t="s">
        <v>59</v>
      </c>
      <c r="E62" s="16" t="s">
        <v>57</v>
      </c>
      <c r="F62" s="16" t="s">
        <v>38</v>
      </c>
      <c r="G62" s="16">
        <v>1112</v>
      </c>
      <c r="H62" s="16">
        <v>3480</v>
      </c>
      <c r="I62" s="17" t="s">
        <v>60</v>
      </c>
      <c r="J62" s="18">
        <v>29235955</v>
      </c>
      <c r="K62" s="19">
        <v>29235955</v>
      </c>
      <c r="L62" s="19">
        <v>0</v>
      </c>
      <c r="M62" s="19">
        <v>0</v>
      </c>
      <c r="N62" s="19">
        <v>29235955</v>
      </c>
      <c r="O62" s="19">
        <v>0</v>
      </c>
      <c r="P62" s="19">
        <v>26773284</v>
      </c>
      <c r="Q62" s="19">
        <v>0</v>
      </c>
      <c r="R62" s="19">
        <v>2462671</v>
      </c>
      <c r="S62" s="19">
        <v>2462671</v>
      </c>
      <c r="T62" s="19">
        <v>0</v>
      </c>
      <c r="U62" s="19">
        <v>0</v>
      </c>
      <c r="V62" s="19">
        <v>0</v>
      </c>
      <c r="W62" s="19">
        <v>0</v>
      </c>
      <c r="X62" s="20">
        <f t="shared" si="0"/>
        <v>8.4234327217975261E-2</v>
      </c>
      <c r="Y62" s="20">
        <f t="shared" si="1"/>
        <v>0.9157656727820247</v>
      </c>
      <c r="Z62" s="21">
        <f t="shared" si="2"/>
        <v>1</v>
      </c>
    </row>
    <row r="63" spans="1:26" ht="120" outlineLevel="2" x14ac:dyDescent="0.25">
      <c r="A63" s="15" t="s">
        <v>236</v>
      </c>
      <c r="B63" s="16" t="s">
        <v>251</v>
      </c>
      <c r="C63" s="16" t="s">
        <v>36</v>
      </c>
      <c r="D63" s="16" t="s">
        <v>61</v>
      </c>
      <c r="E63" s="16" t="s">
        <v>57</v>
      </c>
      <c r="F63" s="16" t="s">
        <v>38</v>
      </c>
      <c r="G63" s="16">
        <v>1112</v>
      </c>
      <c r="H63" s="16">
        <v>3480</v>
      </c>
      <c r="I63" s="17" t="s">
        <v>62</v>
      </c>
      <c r="J63" s="18">
        <v>95967502</v>
      </c>
      <c r="K63" s="19">
        <v>95967502</v>
      </c>
      <c r="L63" s="19">
        <v>0</v>
      </c>
      <c r="M63" s="19">
        <v>0</v>
      </c>
      <c r="N63" s="19">
        <v>95967502</v>
      </c>
      <c r="O63" s="19">
        <v>0</v>
      </c>
      <c r="P63" s="19">
        <v>88855353</v>
      </c>
      <c r="Q63" s="19">
        <v>0</v>
      </c>
      <c r="R63" s="19">
        <v>7112149</v>
      </c>
      <c r="S63" s="19">
        <v>7112149</v>
      </c>
      <c r="T63" s="19">
        <v>0</v>
      </c>
      <c r="U63" s="19">
        <v>0</v>
      </c>
      <c r="V63" s="19">
        <v>0</v>
      </c>
      <c r="W63" s="19">
        <v>0</v>
      </c>
      <c r="X63" s="20">
        <f t="shared" si="0"/>
        <v>7.4109973186548092E-2</v>
      </c>
      <c r="Y63" s="20">
        <f t="shared" si="1"/>
        <v>0.92589002681345189</v>
      </c>
      <c r="Z63" s="21">
        <f t="shared" si="2"/>
        <v>1</v>
      </c>
    </row>
    <row r="64" spans="1:26" ht="30" outlineLevel="2" x14ac:dyDescent="0.25">
      <c r="A64" s="15" t="s">
        <v>236</v>
      </c>
      <c r="B64" s="16" t="s">
        <v>251</v>
      </c>
      <c r="C64" s="16" t="s">
        <v>36</v>
      </c>
      <c r="D64" s="16" t="s">
        <v>63</v>
      </c>
      <c r="E64" s="16" t="s">
        <v>57</v>
      </c>
      <c r="F64" s="16" t="s">
        <v>38</v>
      </c>
      <c r="G64" s="16">
        <v>1112</v>
      </c>
      <c r="H64" s="16">
        <v>3480</v>
      </c>
      <c r="I64" s="17" t="s">
        <v>58</v>
      </c>
      <c r="J64" s="18">
        <v>87707867</v>
      </c>
      <c r="K64" s="19">
        <v>87707867</v>
      </c>
      <c r="L64" s="19">
        <v>0</v>
      </c>
      <c r="M64" s="19">
        <v>0</v>
      </c>
      <c r="N64" s="19">
        <v>87707867</v>
      </c>
      <c r="O64" s="19">
        <v>0</v>
      </c>
      <c r="P64" s="19">
        <v>72931794</v>
      </c>
      <c r="Q64" s="19">
        <v>0</v>
      </c>
      <c r="R64" s="19">
        <v>14776073</v>
      </c>
      <c r="S64" s="19">
        <v>14776073</v>
      </c>
      <c r="T64" s="19">
        <v>0</v>
      </c>
      <c r="U64" s="19">
        <v>0</v>
      </c>
      <c r="V64" s="19">
        <v>0</v>
      </c>
      <c r="W64" s="19">
        <v>0</v>
      </c>
      <c r="X64" s="20">
        <f t="shared" si="0"/>
        <v>0.16846918646419712</v>
      </c>
      <c r="Y64" s="20">
        <f t="shared" si="1"/>
        <v>0.83153081353580294</v>
      </c>
      <c r="Z64" s="21">
        <f t="shared" si="2"/>
        <v>1</v>
      </c>
    </row>
    <row r="65" spans="1:26" ht="30" outlineLevel="2" x14ac:dyDescent="0.25">
      <c r="A65" s="15" t="s">
        <v>236</v>
      </c>
      <c r="B65" s="16" t="s">
        <v>251</v>
      </c>
      <c r="C65" s="16" t="s">
        <v>36</v>
      </c>
      <c r="D65" s="16" t="s">
        <v>64</v>
      </c>
      <c r="E65" s="16" t="s">
        <v>57</v>
      </c>
      <c r="F65" s="16" t="s">
        <v>38</v>
      </c>
      <c r="G65" s="16">
        <v>1112</v>
      </c>
      <c r="H65" s="16">
        <v>3480</v>
      </c>
      <c r="I65" s="17" t="s">
        <v>58</v>
      </c>
      <c r="J65" s="18">
        <v>175415733</v>
      </c>
      <c r="K65" s="19">
        <v>175415733</v>
      </c>
      <c r="L65" s="19">
        <v>0</v>
      </c>
      <c r="M65" s="19">
        <v>0</v>
      </c>
      <c r="N65" s="19">
        <v>175415733</v>
      </c>
      <c r="O65" s="19">
        <v>0</v>
      </c>
      <c r="P65" s="19">
        <v>168027700</v>
      </c>
      <c r="Q65" s="19">
        <v>0</v>
      </c>
      <c r="R65" s="19">
        <v>7388033</v>
      </c>
      <c r="S65" s="19">
        <v>7388033</v>
      </c>
      <c r="T65" s="19">
        <v>0</v>
      </c>
      <c r="U65" s="19">
        <v>0</v>
      </c>
      <c r="V65" s="19">
        <v>0</v>
      </c>
      <c r="W65" s="19">
        <v>0</v>
      </c>
      <c r="X65" s="20">
        <f t="shared" si="0"/>
        <v>4.2117276903548898E-2</v>
      </c>
      <c r="Y65" s="20">
        <f t="shared" si="1"/>
        <v>0.95788272309645106</v>
      </c>
      <c r="Z65" s="21">
        <f t="shared" si="2"/>
        <v>1</v>
      </c>
    </row>
    <row r="66" spans="1:26" ht="45" outlineLevel="2" x14ac:dyDescent="0.25">
      <c r="A66" s="15" t="s">
        <v>236</v>
      </c>
      <c r="B66" s="16" t="s">
        <v>251</v>
      </c>
      <c r="C66" s="16" t="s">
        <v>36</v>
      </c>
      <c r="D66" s="16" t="s">
        <v>65</v>
      </c>
      <c r="E66" s="16" t="s">
        <v>57</v>
      </c>
      <c r="F66" s="16" t="s">
        <v>38</v>
      </c>
      <c r="G66" s="16">
        <v>1112</v>
      </c>
      <c r="H66" s="16">
        <v>3480</v>
      </c>
      <c r="I66" s="17" t="s">
        <v>66</v>
      </c>
      <c r="J66" s="18">
        <v>271298609</v>
      </c>
      <c r="K66" s="19">
        <v>271298609</v>
      </c>
      <c r="L66" s="19">
        <v>0</v>
      </c>
      <c r="M66" s="19">
        <v>0</v>
      </c>
      <c r="N66" s="19">
        <v>271298609</v>
      </c>
      <c r="O66" s="19">
        <v>0</v>
      </c>
      <c r="P66" s="19">
        <v>271298609</v>
      </c>
      <c r="Q66" s="19">
        <v>0</v>
      </c>
      <c r="R66" s="19">
        <v>0</v>
      </c>
      <c r="S66" s="19">
        <v>0</v>
      </c>
      <c r="T66" s="19">
        <v>0</v>
      </c>
      <c r="U66" s="19">
        <v>0</v>
      </c>
      <c r="V66" s="19">
        <v>0</v>
      </c>
      <c r="W66" s="19">
        <v>0</v>
      </c>
      <c r="X66" s="20">
        <f t="shared" si="0"/>
        <v>0</v>
      </c>
      <c r="Y66" s="20">
        <f t="shared" si="1"/>
        <v>1</v>
      </c>
      <c r="Z66" s="21">
        <f t="shared" si="2"/>
        <v>1</v>
      </c>
    </row>
    <row r="67" spans="1:26" outlineLevel="2" x14ac:dyDescent="0.25">
      <c r="A67" s="15" t="s">
        <v>236</v>
      </c>
      <c r="B67" s="16" t="s">
        <v>273</v>
      </c>
      <c r="C67" s="16" t="s">
        <v>36</v>
      </c>
      <c r="D67" s="16" t="s">
        <v>37</v>
      </c>
      <c r="E67" s="16"/>
      <c r="F67" s="16" t="s">
        <v>38</v>
      </c>
      <c r="G67" s="16">
        <v>1111</v>
      </c>
      <c r="H67" s="16">
        <v>3480</v>
      </c>
      <c r="I67" s="17" t="s">
        <v>39</v>
      </c>
      <c r="J67" s="18">
        <v>500307036</v>
      </c>
      <c r="K67" s="19">
        <v>500307036</v>
      </c>
      <c r="L67" s="19">
        <v>0</v>
      </c>
      <c r="M67" s="19">
        <v>0</v>
      </c>
      <c r="N67" s="19">
        <v>500307036</v>
      </c>
      <c r="O67" s="19">
        <v>0</v>
      </c>
      <c r="P67" s="19">
        <v>0</v>
      </c>
      <c r="Q67" s="19">
        <v>0</v>
      </c>
      <c r="R67" s="19">
        <v>36378300</v>
      </c>
      <c r="S67" s="19">
        <v>36378300</v>
      </c>
      <c r="T67" s="19">
        <v>463928736</v>
      </c>
      <c r="U67" s="19">
        <v>463928736</v>
      </c>
      <c r="V67" s="19">
        <v>0</v>
      </c>
      <c r="W67" s="19">
        <v>463928736</v>
      </c>
      <c r="X67" s="20">
        <f t="shared" si="0"/>
        <v>7.2711949627668235E-2</v>
      </c>
      <c r="Y67" s="20">
        <f t="shared" si="1"/>
        <v>0</v>
      </c>
      <c r="Z67" s="21">
        <f t="shared" si="2"/>
        <v>7.2711949627668235E-2</v>
      </c>
    </row>
    <row r="68" spans="1:26" outlineLevel="2" x14ac:dyDescent="0.25">
      <c r="A68" s="15" t="s">
        <v>236</v>
      </c>
      <c r="B68" s="16" t="s">
        <v>273</v>
      </c>
      <c r="C68" s="16" t="s">
        <v>36</v>
      </c>
      <c r="D68" s="16" t="s">
        <v>40</v>
      </c>
      <c r="E68" s="16"/>
      <c r="F68" s="16" t="s">
        <v>38</v>
      </c>
      <c r="G68" s="16">
        <v>1111</v>
      </c>
      <c r="H68" s="16">
        <v>3480</v>
      </c>
      <c r="I68" s="17" t="s">
        <v>41</v>
      </c>
      <c r="J68" s="18">
        <v>450034</v>
      </c>
      <c r="K68" s="19">
        <v>450034</v>
      </c>
      <c r="L68" s="19">
        <v>0</v>
      </c>
      <c r="M68" s="19">
        <v>0</v>
      </c>
      <c r="N68" s="19">
        <v>450034</v>
      </c>
      <c r="O68" s="19">
        <v>0</v>
      </c>
      <c r="P68" s="19">
        <v>0</v>
      </c>
      <c r="Q68" s="19">
        <v>0</v>
      </c>
      <c r="R68" s="19">
        <v>0</v>
      </c>
      <c r="S68" s="19">
        <v>0</v>
      </c>
      <c r="T68" s="19">
        <v>450034</v>
      </c>
      <c r="U68" s="19">
        <v>450034</v>
      </c>
      <c r="V68" s="19">
        <v>0</v>
      </c>
      <c r="W68" s="19">
        <v>450034</v>
      </c>
      <c r="X68" s="20">
        <f t="shared" si="0"/>
        <v>0</v>
      </c>
      <c r="Y68" s="20">
        <f t="shared" si="1"/>
        <v>0</v>
      </c>
      <c r="Z68" s="21">
        <f t="shared" si="2"/>
        <v>0</v>
      </c>
    </row>
    <row r="69" spans="1:26" outlineLevel="2" x14ac:dyDescent="0.25">
      <c r="A69" s="15" t="s">
        <v>236</v>
      </c>
      <c r="B69" s="16" t="s">
        <v>273</v>
      </c>
      <c r="C69" s="16" t="s">
        <v>36</v>
      </c>
      <c r="D69" s="16" t="s">
        <v>46</v>
      </c>
      <c r="E69" s="16"/>
      <c r="F69" s="16" t="s">
        <v>38</v>
      </c>
      <c r="G69" s="16">
        <v>1111</v>
      </c>
      <c r="H69" s="16">
        <v>3480</v>
      </c>
      <c r="I69" s="17" t="s">
        <v>47</v>
      </c>
      <c r="J69" s="18">
        <v>212842089</v>
      </c>
      <c r="K69" s="19">
        <v>212842089</v>
      </c>
      <c r="L69" s="19">
        <v>0</v>
      </c>
      <c r="M69" s="19">
        <v>0</v>
      </c>
      <c r="N69" s="19">
        <v>212842089</v>
      </c>
      <c r="O69" s="19">
        <v>0</v>
      </c>
      <c r="P69" s="19">
        <v>0</v>
      </c>
      <c r="Q69" s="19">
        <v>0</v>
      </c>
      <c r="R69" s="19">
        <v>15363160</v>
      </c>
      <c r="S69" s="19">
        <v>15363160</v>
      </c>
      <c r="T69" s="19">
        <v>197478929</v>
      </c>
      <c r="U69" s="19">
        <v>197478929</v>
      </c>
      <c r="V69" s="19">
        <v>0</v>
      </c>
      <c r="W69" s="19">
        <v>197478929</v>
      </c>
      <c r="X69" s="20">
        <f t="shared" si="0"/>
        <v>7.2181024308589636E-2</v>
      </c>
      <c r="Y69" s="20">
        <f t="shared" si="1"/>
        <v>0</v>
      </c>
      <c r="Z69" s="21">
        <f t="shared" si="2"/>
        <v>7.2181024308589636E-2</v>
      </c>
    </row>
    <row r="70" spans="1:26" ht="30" outlineLevel="2" x14ac:dyDescent="0.25">
      <c r="A70" s="15" t="s">
        <v>236</v>
      </c>
      <c r="B70" s="16" t="s">
        <v>273</v>
      </c>
      <c r="C70" s="16" t="s">
        <v>36</v>
      </c>
      <c r="D70" s="16" t="s">
        <v>48</v>
      </c>
      <c r="E70" s="16"/>
      <c r="F70" s="16" t="s">
        <v>38</v>
      </c>
      <c r="G70" s="16">
        <v>1111</v>
      </c>
      <c r="H70" s="16">
        <v>3480</v>
      </c>
      <c r="I70" s="17" t="s">
        <v>49</v>
      </c>
      <c r="J70" s="18">
        <v>256451138</v>
      </c>
      <c r="K70" s="19">
        <v>256451138</v>
      </c>
      <c r="L70" s="19">
        <v>0</v>
      </c>
      <c r="M70" s="19">
        <v>0</v>
      </c>
      <c r="N70" s="19">
        <v>256451138</v>
      </c>
      <c r="O70" s="19">
        <v>0</v>
      </c>
      <c r="P70" s="19">
        <v>0</v>
      </c>
      <c r="Q70" s="19">
        <v>0</v>
      </c>
      <c r="R70" s="19">
        <v>18481265</v>
      </c>
      <c r="S70" s="19">
        <v>18481265</v>
      </c>
      <c r="T70" s="19">
        <v>237969873</v>
      </c>
      <c r="U70" s="19">
        <v>237969873</v>
      </c>
      <c r="V70" s="19">
        <v>0</v>
      </c>
      <c r="W70" s="19">
        <v>237969873</v>
      </c>
      <c r="X70" s="20">
        <f t="shared" si="0"/>
        <v>7.2065443515403699E-2</v>
      </c>
      <c r="Y70" s="20">
        <f t="shared" si="1"/>
        <v>0</v>
      </c>
      <c r="Z70" s="21">
        <f t="shared" si="2"/>
        <v>7.2065443515403699E-2</v>
      </c>
    </row>
    <row r="71" spans="1:26" outlineLevel="2" x14ac:dyDescent="0.25">
      <c r="A71" s="15" t="s">
        <v>236</v>
      </c>
      <c r="B71" s="16" t="s">
        <v>273</v>
      </c>
      <c r="C71" s="16" t="s">
        <v>36</v>
      </c>
      <c r="D71" s="16" t="s">
        <v>50</v>
      </c>
      <c r="E71" s="16"/>
      <c r="F71" s="16">
        <v>280</v>
      </c>
      <c r="G71" s="16">
        <v>1111</v>
      </c>
      <c r="H71" s="16">
        <v>3480</v>
      </c>
      <c r="I71" s="17" t="s">
        <v>51</v>
      </c>
      <c r="J71" s="18">
        <v>100781015</v>
      </c>
      <c r="K71" s="19">
        <v>100781015</v>
      </c>
      <c r="L71" s="19">
        <v>0</v>
      </c>
      <c r="M71" s="19">
        <v>0</v>
      </c>
      <c r="N71" s="19">
        <v>100781015</v>
      </c>
      <c r="O71" s="19">
        <v>0</v>
      </c>
      <c r="P71" s="19">
        <v>0</v>
      </c>
      <c r="Q71" s="19">
        <v>0</v>
      </c>
      <c r="R71" s="19">
        <v>0</v>
      </c>
      <c r="S71" s="19">
        <v>0</v>
      </c>
      <c r="T71" s="19">
        <v>100781015</v>
      </c>
      <c r="U71" s="19">
        <v>100781015</v>
      </c>
      <c r="V71" s="19">
        <v>0</v>
      </c>
      <c r="W71" s="19">
        <v>100781015</v>
      </c>
      <c r="X71" s="20">
        <f t="shared" si="0"/>
        <v>0</v>
      </c>
      <c r="Y71" s="20">
        <f t="shared" si="1"/>
        <v>0</v>
      </c>
      <c r="Z71" s="21">
        <f t="shared" si="2"/>
        <v>0</v>
      </c>
    </row>
    <row r="72" spans="1:26" outlineLevel="2" x14ac:dyDescent="0.25">
      <c r="A72" s="15" t="s">
        <v>236</v>
      </c>
      <c r="B72" s="16" t="s">
        <v>273</v>
      </c>
      <c r="C72" s="16" t="s">
        <v>36</v>
      </c>
      <c r="D72" s="16" t="s">
        <v>52</v>
      </c>
      <c r="E72" s="16"/>
      <c r="F72" s="16" t="s">
        <v>38</v>
      </c>
      <c r="G72" s="16">
        <v>1111</v>
      </c>
      <c r="H72" s="16">
        <v>3480</v>
      </c>
      <c r="I72" s="17" t="s">
        <v>53</v>
      </c>
      <c r="J72" s="18">
        <v>94862237</v>
      </c>
      <c r="K72" s="19">
        <v>94862237</v>
      </c>
      <c r="L72" s="19">
        <v>0</v>
      </c>
      <c r="M72" s="19">
        <v>0</v>
      </c>
      <c r="N72" s="19">
        <v>94862237</v>
      </c>
      <c r="O72" s="19">
        <v>0</v>
      </c>
      <c r="P72" s="19">
        <v>0</v>
      </c>
      <c r="Q72" s="19">
        <v>0</v>
      </c>
      <c r="R72" s="19">
        <v>87069386.390000001</v>
      </c>
      <c r="S72" s="19">
        <v>87069386.390000001</v>
      </c>
      <c r="T72" s="19">
        <v>7792850.6100000003</v>
      </c>
      <c r="U72" s="19">
        <v>7792850.6100000003</v>
      </c>
      <c r="V72" s="19">
        <v>0</v>
      </c>
      <c r="W72" s="19">
        <v>7792850.6099999994</v>
      </c>
      <c r="X72" s="20">
        <f t="shared" si="0"/>
        <v>0.91785086609332223</v>
      </c>
      <c r="Y72" s="20">
        <f t="shared" si="1"/>
        <v>0</v>
      </c>
      <c r="Z72" s="21">
        <f t="shared" si="2"/>
        <v>0.91785086609332223</v>
      </c>
    </row>
    <row r="73" spans="1:26" outlineLevel="2" x14ac:dyDescent="0.25">
      <c r="A73" s="15" t="s">
        <v>236</v>
      </c>
      <c r="B73" s="16" t="s">
        <v>273</v>
      </c>
      <c r="C73" s="16" t="s">
        <v>36</v>
      </c>
      <c r="D73" s="16" t="s">
        <v>54</v>
      </c>
      <c r="E73" s="16"/>
      <c r="F73" s="16" t="s">
        <v>38</v>
      </c>
      <c r="G73" s="16">
        <v>1111</v>
      </c>
      <c r="H73" s="16">
        <v>3480</v>
      </c>
      <c r="I73" s="17" t="s">
        <v>55</v>
      </c>
      <c r="J73" s="18">
        <v>130990404</v>
      </c>
      <c r="K73" s="19">
        <v>130990404</v>
      </c>
      <c r="L73" s="19">
        <v>0</v>
      </c>
      <c r="M73" s="19">
        <v>0</v>
      </c>
      <c r="N73" s="19">
        <v>130990404</v>
      </c>
      <c r="O73" s="19">
        <v>0</v>
      </c>
      <c r="P73" s="19">
        <v>0</v>
      </c>
      <c r="Q73" s="19">
        <v>0</v>
      </c>
      <c r="R73" s="19">
        <v>10260313</v>
      </c>
      <c r="S73" s="19">
        <v>10260313</v>
      </c>
      <c r="T73" s="19">
        <v>120730091</v>
      </c>
      <c r="U73" s="19">
        <v>120730091</v>
      </c>
      <c r="V73" s="19">
        <v>0</v>
      </c>
      <c r="W73" s="19">
        <v>120730091</v>
      </c>
      <c r="X73" s="20">
        <f t="shared" si="0"/>
        <v>7.8328737729521009E-2</v>
      </c>
      <c r="Y73" s="20">
        <f t="shared" si="1"/>
        <v>0</v>
      </c>
      <c r="Z73" s="21">
        <f t="shared" si="2"/>
        <v>7.8328737729521009E-2</v>
      </c>
    </row>
    <row r="74" spans="1:26" ht="30" outlineLevel="2" x14ac:dyDescent="0.25">
      <c r="A74" s="15" t="s">
        <v>236</v>
      </c>
      <c r="B74" s="16" t="s">
        <v>273</v>
      </c>
      <c r="C74" s="16" t="s">
        <v>36</v>
      </c>
      <c r="D74" s="16" t="s">
        <v>56</v>
      </c>
      <c r="E74" s="16" t="s">
        <v>57</v>
      </c>
      <c r="F74" s="16" t="s">
        <v>38</v>
      </c>
      <c r="G74" s="16">
        <v>1112</v>
      </c>
      <c r="H74" s="16">
        <v>3480</v>
      </c>
      <c r="I74" s="17" t="s">
        <v>58</v>
      </c>
      <c r="J74" s="18">
        <v>111669382</v>
      </c>
      <c r="K74" s="19">
        <v>111669382</v>
      </c>
      <c r="L74" s="19">
        <v>0</v>
      </c>
      <c r="M74" s="19">
        <v>0</v>
      </c>
      <c r="N74" s="19">
        <v>111669382</v>
      </c>
      <c r="O74" s="19">
        <v>0</v>
      </c>
      <c r="P74" s="19">
        <v>0</v>
      </c>
      <c r="Q74" s="19">
        <v>0</v>
      </c>
      <c r="R74" s="19">
        <v>0</v>
      </c>
      <c r="S74" s="19">
        <v>0</v>
      </c>
      <c r="T74" s="19">
        <v>111669382</v>
      </c>
      <c r="U74" s="19">
        <v>111669382</v>
      </c>
      <c r="V74" s="19">
        <v>0</v>
      </c>
      <c r="W74" s="19">
        <v>111669382</v>
      </c>
      <c r="X74" s="20">
        <f t="shared" ref="X74:X137" si="3">R74/N74</f>
        <v>0</v>
      </c>
      <c r="Y74" s="20">
        <f t="shared" ref="Y74:Y137" si="4">(O74+P74+Q74)/N74</f>
        <v>0</v>
      </c>
      <c r="Z74" s="21">
        <f t="shared" ref="Z74:Z137" si="5">X74+Y74</f>
        <v>0</v>
      </c>
    </row>
    <row r="75" spans="1:26" ht="30" outlineLevel="2" x14ac:dyDescent="0.25">
      <c r="A75" s="15" t="s">
        <v>236</v>
      </c>
      <c r="B75" s="16" t="s">
        <v>273</v>
      </c>
      <c r="C75" s="16" t="s">
        <v>36</v>
      </c>
      <c r="D75" s="16" t="s">
        <v>59</v>
      </c>
      <c r="E75" s="16" t="s">
        <v>57</v>
      </c>
      <c r="F75" s="16" t="s">
        <v>38</v>
      </c>
      <c r="G75" s="16">
        <v>1112</v>
      </c>
      <c r="H75" s="16">
        <v>3480</v>
      </c>
      <c r="I75" s="17" t="s">
        <v>60</v>
      </c>
      <c r="J75" s="18">
        <v>6036183</v>
      </c>
      <c r="K75" s="19">
        <v>6036183</v>
      </c>
      <c r="L75" s="19">
        <v>0</v>
      </c>
      <c r="M75" s="19">
        <v>0</v>
      </c>
      <c r="N75" s="19">
        <v>6036183</v>
      </c>
      <c r="O75" s="19">
        <v>0</v>
      </c>
      <c r="P75" s="19">
        <v>0</v>
      </c>
      <c r="Q75" s="19">
        <v>0</v>
      </c>
      <c r="R75" s="19">
        <v>0</v>
      </c>
      <c r="S75" s="19">
        <v>0</v>
      </c>
      <c r="T75" s="19">
        <v>6036183</v>
      </c>
      <c r="U75" s="19">
        <v>6036183</v>
      </c>
      <c r="V75" s="19">
        <v>0</v>
      </c>
      <c r="W75" s="19">
        <v>6036183</v>
      </c>
      <c r="X75" s="20">
        <f t="shared" si="3"/>
        <v>0</v>
      </c>
      <c r="Y75" s="20">
        <f t="shared" si="4"/>
        <v>0</v>
      </c>
      <c r="Z75" s="21">
        <f t="shared" si="5"/>
        <v>0</v>
      </c>
    </row>
    <row r="76" spans="1:26" ht="120" outlineLevel="2" x14ac:dyDescent="0.25">
      <c r="A76" s="15" t="s">
        <v>236</v>
      </c>
      <c r="B76" s="16" t="s">
        <v>273</v>
      </c>
      <c r="C76" s="16" t="s">
        <v>36</v>
      </c>
      <c r="D76" s="16" t="s">
        <v>61</v>
      </c>
      <c r="E76" s="16" t="s">
        <v>57</v>
      </c>
      <c r="F76" s="16" t="s">
        <v>38</v>
      </c>
      <c r="G76" s="16">
        <v>1112</v>
      </c>
      <c r="H76" s="16">
        <v>3480</v>
      </c>
      <c r="I76" s="17" t="s">
        <v>62</v>
      </c>
      <c r="J76" s="18">
        <v>19771126</v>
      </c>
      <c r="K76" s="19">
        <v>19771126</v>
      </c>
      <c r="L76" s="19">
        <v>0</v>
      </c>
      <c r="M76" s="19">
        <v>0</v>
      </c>
      <c r="N76" s="19">
        <v>19771126</v>
      </c>
      <c r="O76" s="19">
        <v>0</v>
      </c>
      <c r="P76" s="19">
        <v>0</v>
      </c>
      <c r="Q76" s="19">
        <v>0</v>
      </c>
      <c r="R76" s="19">
        <v>0</v>
      </c>
      <c r="S76" s="19">
        <v>0</v>
      </c>
      <c r="T76" s="19">
        <v>19771126</v>
      </c>
      <c r="U76" s="19">
        <v>19771126</v>
      </c>
      <c r="V76" s="19">
        <v>0</v>
      </c>
      <c r="W76" s="19">
        <v>19771126</v>
      </c>
      <c r="X76" s="20">
        <f t="shared" si="3"/>
        <v>0</v>
      </c>
      <c r="Y76" s="20">
        <f t="shared" si="4"/>
        <v>0</v>
      </c>
      <c r="Z76" s="21">
        <f t="shared" si="5"/>
        <v>0</v>
      </c>
    </row>
    <row r="77" spans="1:26" ht="30" outlineLevel="2" x14ac:dyDescent="0.25">
      <c r="A77" s="15" t="s">
        <v>236</v>
      </c>
      <c r="B77" s="16" t="s">
        <v>273</v>
      </c>
      <c r="C77" s="16" t="s">
        <v>36</v>
      </c>
      <c r="D77" s="16" t="s">
        <v>63</v>
      </c>
      <c r="E77" s="16" t="s">
        <v>57</v>
      </c>
      <c r="F77" s="16" t="s">
        <v>38</v>
      </c>
      <c r="G77" s="16">
        <v>1112</v>
      </c>
      <c r="H77" s="16">
        <v>3480</v>
      </c>
      <c r="I77" s="17" t="s">
        <v>58</v>
      </c>
      <c r="J77" s="18">
        <v>18108548</v>
      </c>
      <c r="K77" s="19">
        <v>18108548</v>
      </c>
      <c r="L77" s="19">
        <v>0</v>
      </c>
      <c r="M77" s="19">
        <v>0</v>
      </c>
      <c r="N77" s="19">
        <v>18108548</v>
      </c>
      <c r="O77" s="19">
        <v>0</v>
      </c>
      <c r="P77" s="19">
        <v>0</v>
      </c>
      <c r="Q77" s="19">
        <v>0</v>
      </c>
      <c r="R77" s="19">
        <v>0</v>
      </c>
      <c r="S77" s="19">
        <v>0</v>
      </c>
      <c r="T77" s="19">
        <v>18108548</v>
      </c>
      <c r="U77" s="19">
        <v>18108548</v>
      </c>
      <c r="V77" s="19">
        <v>0</v>
      </c>
      <c r="W77" s="19">
        <v>18108548</v>
      </c>
      <c r="X77" s="20">
        <f t="shared" si="3"/>
        <v>0</v>
      </c>
      <c r="Y77" s="20">
        <f t="shared" si="4"/>
        <v>0</v>
      </c>
      <c r="Z77" s="21">
        <f t="shared" si="5"/>
        <v>0</v>
      </c>
    </row>
    <row r="78" spans="1:26" ht="30" outlineLevel="2" x14ac:dyDescent="0.25">
      <c r="A78" s="15" t="s">
        <v>236</v>
      </c>
      <c r="B78" s="16" t="s">
        <v>273</v>
      </c>
      <c r="C78" s="16" t="s">
        <v>36</v>
      </c>
      <c r="D78" s="16" t="s">
        <v>64</v>
      </c>
      <c r="E78" s="16" t="s">
        <v>57</v>
      </c>
      <c r="F78" s="16" t="s">
        <v>38</v>
      </c>
      <c r="G78" s="16">
        <v>1112</v>
      </c>
      <c r="H78" s="16">
        <v>3480</v>
      </c>
      <c r="I78" s="17" t="s">
        <v>58</v>
      </c>
      <c r="J78" s="18">
        <v>36217097</v>
      </c>
      <c r="K78" s="19">
        <v>36217097</v>
      </c>
      <c r="L78" s="19">
        <v>0</v>
      </c>
      <c r="M78" s="19">
        <v>0</v>
      </c>
      <c r="N78" s="19">
        <v>36217097</v>
      </c>
      <c r="O78" s="19">
        <v>0</v>
      </c>
      <c r="P78" s="19">
        <v>0</v>
      </c>
      <c r="Q78" s="19">
        <v>0</v>
      </c>
      <c r="R78" s="19">
        <v>0</v>
      </c>
      <c r="S78" s="19">
        <v>0</v>
      </c>
      <c r="T78" s="19">
        <v>36217097</v>
      </c>
      <c r="U78" s="19">
        <v>36217097</v>
      </c>
      <c r="V78" s="19">
        <v>0</v>
      </c>
      <c r="W78" s="19">
        <v>36217097</v>
      </c>
      <c r="X78" s="20">
        <f t="shared" si="3"/>
        <v>0</v>
      </c>
      <c r="Y78" s="20">
        <f t="shared" si="4"/>
        <v>0</v>
      </c>
      <c r="Z78" s="21">
        <f t="shared" si="5"/>
        <v>0</v>
      </c>
    </row>
    <row r="79" spans="1:26" ht="45" outlineLevel="2" x14ac:dyDescent="0.25">
      <c r="A79" s="15" t="s">
        <v>236</v>
      </c>
      <c r="B79" s="16" t="s">
        <v>273</v>
      </c>
      <c r="C79" s="16" t="s">
        <v>36</v>
      </c>
      <c r="D79" s="16" t="s">
        <v>65</v>
      </c>
      <c r="E79" s="16" t="s">
        <v>57</v>
      </c>
      <c r="F79" s="16" t="s">
        <v>38</v>
      </c>
      <c r="G79" s="16">
        <v>1112</v>
      </c>
      <c r="H79" s="16">
        <v>3480</v>
      </c>
      <c r="I79" s="17" t="s">
        <v>66</v>
      </c>
      <c r="J79" s="18">
        <v>56068447</v>
      </c>
      <c r="K79" s="19">
        <v>56068447</v>
      </c>
      <c r="L79" s="19">
        <v>0</v>
      </c>
      <c r="M79" s="19">
        <v>0</v>
      </c>
      <c r="N79" s="19">
        <v>56068447</v>
      </c>
      <c r="O79" s="19">
        <v>0</v>
      </c>
      <c r="P79" s="19">
        <v>0</v>
      </c>
      <c r="Q79" s="19">
        <v>0</v>
      </c>
      <c r="R79" s="19">
        <v>0</v>
      </c>
      <c r="S79" s="19">
        <v>0</v>
      </c>
      <c r="T79" s="19">
        <v>56068447</v>
      </c>
      <c r="U79" s="19">
        <v>56068447</v>
      </c>
      <c r="V79" s="19">
        <v>0</v>
      </c>
      <c r="W79" s="19">
        <v>56068447</v>
      </c>
      <c r="X79" s="20">
        <f t="shared" si="3"/>
        <v>0</v>
      </c>
      <c r="Y79" s="20">
        <f t="shared" si="4"/>
        <v>0</v>
      </c>
      <c r="Z79" s="21">
        <f t="shared" si="5"/>
        <v>0</v>
      </c>
    </row>
    <row r="80" spans="1:26" outlineLevel="2" x14ac:dyDescent="0.25">
      <c r="A80" s="15" t="s">
        <v>284</v>
      </c>
      <c r="B80" s="16" t="s">
        <v>35</v>
      </c>
      <c r="C80" s="16" t="s">
        <v>36</v>
      </c>
      <c r="D80" s="16" t="s">
        <v>37</v>
      </c>
      <c r="E80" s="16"/>
      <c r="F80" s="16" t="s">
        <v>38</v>
      </c>
      <c r="G80" s="16">
        <v>1111</v>
      </c>
      <c r="H80" s="16">
        <v>3480</v>
      </c>
      <c r="I80" s="17" t="s">
        <v>39</v>
      </c>
      <c r="J80" s="18">
        <v>796835667</v>
      </c>
      <c r="K80" s="19">
        <v>796835667</v>
      </c>
      <c r="L80" s="19">
        <v>0</v>
      </c>
      <c r="M80" s="19">
        <v>0</v>
      </c>
      <c r="N80" s="19">
        <v>796835667</v>
      </c>
      <c r="O80" s="19">
        <v>0</v>
      </c>
      <c r="P80" s="19">
        <v>0</v>
      </c>
      <c r="Q80" s="19">
        <v>0</v>
      </c>
      <c r="R80" s="19">
        <v>61880475.200000003</v>
      </c>
      <c r="S80" s="19">
        <v>61880475.200000003</v>
      </c>
      <c r="T80" s="19">
        <v>734955191.79999995</v>
      </c>
      <c r="U80" s="19">
        <v>734955191.79999995</v>
      </c>
      <c r="V80" s="19">
        <v>0</v>
      </c>
      <c r="W80" s="19">
        <v>734955191.79999995</v>
      </c>
      <c r="X80" s="20">
        <f t="shared" si="3"/>
        <v>7.7657762776826109E-2</v>
      </c>
      <c r="Y80" s="20">
        <f t="shared" si="4"/>
        <v>0</v>
      </c>
      <c r="Z80" s="21">
        <f t="shared" si="5"/>
        <v>7.7657762776826109E-2</v>
      </c>
    </row>
    <row r="81" spans="1:26" outlineLevel="2" x14ac:dyDescent="0.25">
      <c r="A81" s="15" t="s">
        <v>284</v>
      </c>
      <c r="B81" s="16" t="s">
        <v>35</v>
      </c>
      <c r="C81" s="16" t="s">
        <v>36</v>
      </c>
      <c r="D81" s="16" t="s">
        <v>285</v>
      </c>
      <c r="E81" s="16"/>
      <c r="F81" s="16" t="s">
        <v>38</v>
      </c>
      <c r="G81" s="16">
        <v>1111</v>
      </c>
      <c r="H81" s="16">
        <v>3480</v>
      </c>
      <c r="I81" s="17" t="s">
        <v>286</v>
      </c>
      <c r="J81" s="18">
        <v>169473000</v>
      </c>
      <c r="K81" s="19">
        <v>169473000</v>
      </c>
      <c r="L81" s="19">
        <v>0</v>
      </c>
      <c r="M81" s="19">
        <v>0</v>
      </c>
      <c r="N81" s="19">
        <v>169473000</v>
      </c>
      <c r="O81" s="19">
        <v>0</v>
      </c>
      <c r="P81" s="19">
        <v>0</v>
      </c>
      <c r="Q81" s="19">
        <v>0</v>
      </c>
      <c r="R81" s="19">
        <v>9793000</v>
      </c>
      <c r="S81" s="19">
        <v>9793000</v>
      </c>
      <c r="T81" s="19">
        <v>159680000</v>
      </c>
      <c r="U81" s="19">
        <v>159680000</v>
      </c>
      <c r="V81" s="19">
        <v>0</v>
      </c>
      <c r="W81" s="19">
        <v>159680000</v>
      </c>
      <c r="X81" s="20">
        <f t="shared" si="3"/>
        <v>5.7785015902238113E-2</v>
      </c>
      <c r="Y81" s="20">
        <f t="shared" si="4"/>
        <v>0</v>
      </c>
      <c r="Z81" s="21">
        <f t="shared" si="5"/>
        <v>5.7785015902238113E-2</v>
      </c>
    </row>
    <row r="82" spans="1:26" outlineLevel="2" x14ac:dyDescent="0.25">
      <c r="A82" s="15" t="s">
        <v>284</v>
      </c>
      <c r="B82" s="16" t="s">
        <v>35</v>
      </c>
      <c r="C82" s="16" t="s">
        <v>36</v>
      </c>
      <c r="D82" s="16" t="s">
        <v>40</v>
      </c>
      <c r="E82" s="16"/>
      <c r="F82" s="16" t="s">
        <v>38</v>
      </c>
      <c r="G82" s="16">
        <v>1111</v>
      </c>
      <c r="H82" s="16">
        <v>3480</v>
      </c>
      <c r="I82" s="17" t="s">
        <v>41</v>
      </c>
      <c r="J82" s="18">
        <v>4121238</v>
      </c>
      <c r="K82" s="19">
        <v>4121238</v>
      </c>
      <c r="L82" s="19">
        <v>0</v>
      </c>
      <c r="M82" s="19">
        <v>0</v>
      </c>
      <c r="N82" s="19">
        <v>4121238</v>
      </c>
      <c r="O82" s="19">
        <v>0</v>
      </c>
      <c r="P82" s="19">
        <v>0</v>
      </c>
      <c r="Q82" s="19">
        <v>0</v>
      </c>
      <c r="R82" s="19">
        <v>156883.32999999999</v>
      </c>
      <c r="S82" s="19">
        <v>156883.32999999999</v>
      </c>
      <c r="T82" s="19">
        <v>3964354.67</v>
      </c>
      <c r="U82" s="19">
        <v>3964354.67</v>
      </c>
      <c r="V82" s="19">
        <v>0</v>
      </c>
      <c r="W82" s="19">
        <v>3964354.67</v>
      </c>
      <c r="X82" s="20">
        <f t="shared" si="3"/>
        <v>3.8067039564325084E-2</v>
      </c>
      <c r="Y82" s="20">
        <f t="shared" si="4"/>
        <v>0</v>
      </c>
      <c r="Z82" s="21">
        <f t="shared" si="5"/>
        <v>3.8067039564325084E-2</v>
      </c>
    </row>
    <row r="83" spans="1:26" outlineLevel="2" x14ac:dyDescent="0.25">
      <c r="A83" s="15" t="s">
        <v>284</v>
      </c>
      <c r="B83" s="16" t="s">
        <v>35</v>
      </c>
      <c r="C83" s="16" t="s">
        <v>36</v>
      </c>
      <c r="D83" s="16" t="s">
        <v>42</v>
      </c>
      <c r="E83" s="16"/>
      <c r="F83" s="16" t="s">
        <v>38</v>
      </c>
      <c r="G83" s="16">
        <v>1111</v>
      </c>
      <c r="H83" s="16">
        <v>3480</v>
      </c>
      <c r="I83" s="17" t="s">
        <v>43</v>
      </c>
      <c r="J83" s="18">
        <v>12181118</v>
      </c>
      <c r="K83" s="19">
        <v>12181118</v>
      </c>
      <c r="L83" s="19">
        <v>0</v>
      </c>
      <c r="M83" s="19">
        <v>0</v>
      </c>
      <c r="N83" s="19">
        <v>12181118</v>
      </c>
      <c r="O83" s="19">
        <v>0</v>
      </c>
      <c r="P83" s="19">
        <v>0</v>
      </c>
      <c r="Q83" s="19">
        <v>0</v>
      </c>
      <c r="R83" s="19">
        <v>611306.43999999994</v>
      </c>
      <c r="S83" s="19">
        <v>611306.43999999994</v>
      </c>
      <c r="T83" s="19">
        <v>11569811.560000001</v>
      </c>
      <c r="U83" s="19">
        <v>11569811.560000001</v>
      </c>
      <c r="V83" s="19">
        <v>0</v>
      </c>
      <c r="W83" s="19">
        <v>11569811.560000001</v>
      </c>
      <c r="X83" s="20">
        <f t="shared" si="3"/>
        <v>5.0184756440254497E-2</v>
      </c>
      <c r="Y83" s="20">
        <f t="shared" si="4"/>
        <v>0</v>
      </c>
      <c r="Z83" s="21">
        <f t="shared" si="5"/>
        <v>5.0184756440254497E-2</v>
      </c>
    </row>
    <row r="84" spans="1:26" outlineLevel="2" x14ac:dyDescent="0.25">
      <c r="A84" s="15" t="s">
        <v>284</v>
      </c>
      <c r="B84" s="16" t="s">
        <v>35</v>
      </c>
      <c r="C84" s="16" t="s">
        <v>36</v>
      </c>
      <c r="D84" s="16" t="s">
        <v>46</v>
      </c>
      <c r="E84" s="16"/>
      <c r="F84" s="16" t="s">
        <v>38</v>
      </c>
      <c r="G84" s="16">
        <v>1111</v>
      </c>
      <c r="H84" s="16">
        <v>3480</v>
      </c>
      <c r="I84" s="17" t="s">
        <v>47</v>
      </c>
      <c r="J84" s="18">
        <v>202765289</v>
      </c>
      <c r="K84" s="19">
        <v>202765289</v>
      </c>
      <c r="L84" s="19">
        <v>0</v>
      </c>
      <c r="M84" s="19">
        <v>0</v>
      </c>
      <c r="N84" s="19">
        <v>202765289</v>
      </c>
      <c r="O84" s="19">
        <v>0</v>
      </c>
      <c r="P84" s="19">
        <v>0</v>
      </c>
      <c r="Q84" s="19">
        <v>0</v>
      </c>
      <c r="R84" s="19">
        <v>15611293.310000001</v>
      </c>
      <c r="S84" s="19">
        <v>15611293.310000001</v>
      </c>
      <c r="T84" s="19">
        <v>187153995.69</v>
      </c>
      <c r="U84" s="19">
        <v>187153995.69</v>
      </c>
      <c r="V84" s="19">
        <v>0</v>
      </c>
      <c r="W84" s="19">
        <v>187153995.69</v>
      </c>
      <c r="X84" s="20">
        <f t="shared" si="3"/>
        <v>7.6991941702605718E-2</v>
      </c>
      <c r="Y84" s="20">
        <f t="shared" si="4"/>
        <v>0</v>
      </c>
      <c r="Z84" s="21">
        <f t="shared" si="5"/>
        <v>7.6991941702605718E-2</v>
      </c>
    </row>
    <row r="85" spans="1:26" ht="30" outlineLevel="2" x14ac:dyDescent="0.25">
      <c r="A85" s="15" t="s">
        <v>284</v>
      </c>
      <c r="B85" s="16" t="s">
        <v>35</v>
      </c>
      <c r="C85" s="16" t="s">
        <v>36</v>
      </c>
      <c r="D85" s="16" t="s">
        <v>48</v>
      </c>
      <c r="E85" s="16"/>
      <c r="F85" s="16" t="s">
        <v>38</v>
      </c>
      <c r="G85" s="16">
        <v>1111</v>
      </c>
      <c r="H85" s="16">
        <v>3480</v>
      </c>
      <c r="I85" s="17" t="s">
        <v>49</v>
      </c>
      <c r="J85" s="18">
        <v>482252440</v>
      </c>
      <c r="K85" s="19">
        <v>482252440</v>
      </c>
      <c r="L85" s="19">
        <v>0</v>
      </c>
      <c r="M85" s="19">
        <v>0</v>
      </c>
      <c r="N85" s="19">
        <v>482252440</v>
      </c>
      <c r="O85" s="19">
        <v>0</v>
      </c>
      <c r="P85" s="19">
        <v>0</v>
      </c>
      <c r="Q85" s="19">
        <v>0</v>
      </c>
      <c r="R85" s="19">
        <v>33355063.5</v>
      </c>
      <c r="S85" s="19">
        <v>33355063.5</v>
      </c>
      <c r="T85" s="19">
        <v>448897376.5</v>
      </c>
      <c r="U85" s="19">
        <v>448897376.5</v>
      </c>
      <c r="V85" s="19">
        <v>0</v>
      </c>
      <c r="W85" s="19">
        <v>448897376.5</v>
      </c>
      <c r="X85" s="20">
        <f t="shared" si="3"/>
        <v>6.9165152383676903E-2</v>
      </c>
      <c r="Y85" s="20">
        <f t="shared" si="4"/>
        <v>0</v>
      </c>
      <c r="Z85" s="21">
        <f t="shared" si="5"/>
        <v>6.9165152383676903E-2</v>
      </c>
    </row>
    <row r="86" spans="1:26" outlineLevel="2" x14ac:dyDescent="0.25">
      <c r="A86" s="15" t="s">
        <v>284</v>
      </c>
      <c r="B86" s="16" t="s">
        <v>35</v>
      </c>
      <c r="C86" s="16" t="s">
        <v>36</v>
      </c>
      <c r="D86" s="16" t="s">
        <v>50</v>
      </c>
      <c r="E86" s="16"/>
      <c r="F86" s="16">
        <v>280</v>
      </c>
      <c r="G86" s="16">
        <v>1111</v>
      </c>
      <c r="H86" s="16">
        <v>3480</v>
      </c>
      <c r="I86" s="17" t="s">
        <v>51</v>
      </c>
      <c r="J86" s="18">
        <v>159453440</v>
      </c>
      <c r="K86" s="19">
        <v>159453440</v>
      </c>
      <c r="L86" s="19">
        <v>0</v>
      </c>
      <c r="M86" s="19">
        <v>0</v>
      </c>
      <c r="N86" s="19">
        <v>159453440</v>
      </c>
      <c r="O86" s="19">
        <v>0</v>
      </c>
      <c r="P86" s="19">
        <v>0</v>
      </c>
      <c r="Q86" s="19">
        <v>0</v>
      </c>
      <c r="R86" s="19">
        <v>0</v>
      </c>
      <c r="S86" s="19">
        <v>0</v>
      </c>
      <c r="T86" s="19">
        <v>159453440</v>
      </c>
      <c r="U86" s="19">
        <v>159453440</v>
      </c>
      <c r="V86" s="19">
        <v>0</v>
      </c>
      <c r="W86" s="19">
        <v>159453440</v>
      </c>
      <c r="X86" s="20">
        <f t="shared" si="3"/>
        <v>0</v>
      </c>
      <c r="Y86" s="20">
        <f t="shared" si="4"/>
        <v>0</v>
      </c>
      <c r="Z86" s="21">
        <f t="shared" si="5"/>
        <v>0</v>
      </c>
    </row>
    <row r="87" spans="1:26" outlineLevel="2" x14ac:dyDescent="0.25">
      <c r="A87" s="15" t="s">
        <v>284</v>
      </c>
      <c r="B87" s="16" t="s">
        <v>35</v>
      </c>
      <c r="C87" s="16" t="s">
        <v>36</v>
      </c>
      <c r="D87" s="16" t="s">
        <v>52</v>
      </c>
      <c r="E87" s="16"/>
      <c r="F87" s="16" t="s">
        <v>38</v>
      </c>
      <c r="G87" s="16">
        <v>1111</v>
      </c>
      <c r="H87" s="16">
        <v>3480</v>
      </c>
      <c r="I87" s="17" t="s">
        <v>53</v>
      </c>
      <c r="J87" s="18">
        <v>141736947</v>
      </c>
      <c r="K87" s="19">
        <v>141736947</v>
      </c>
      <c r="L87" s="19">
        <v>0</v>
      </c>
      <c r="M87" s="19">
        <v>0</v>
      </c>
      <c r="N87" s="19">
        <v>141736947</v>
      </c>
      <c r="O87" s="19">
        <v>0</v>
      </c>
      <c r="P87" s="19">
        <v>0</v>
      </c>
      <c r="Q87" s="19">
        <v>0</v>
      </c>
      <c r="R87" s="19">
        <v>135295847.62</v>
      </c>
      <c r="S87" s="19">
        <v>135295847.62</v>
      </c>
      <c r="T87" s="19">
        <v>6441099.3799999999</v>
      </c>
      <c r="U87" s="19">
        <v>6441099.3799999999</v>
      </c>
      <c r="V87" s="19">
        <v>0</v>
      </c>
      <c r="W87" s="19">
        <v>6441099.3799999952</v>
      </c>
      <c r="X87" s="20">
        <f t="shared" si="3"/>
        <v>0.95455596076864846</v>
      </c>
      <c r="Y87" s="20">
        <f t="shared" si="4"/>
        <v>0</v>
      </c>
      <c r="Z87" s="21">
        <f t="shared" si="5"/>
        <v>0.95455596076864846</v>
      </c>
    </row>
    <row r="88" spans="1:26" outlineLevel="2" x14ac:dyDescent="0.25">
      <c r="A88" s="15" t="s">
        <v>284</v>
      </c>
      <c r="B88" s="16" t="s">
        <v>35</v>
      </c>
      <c r="C88" s="16" t="s">
        <v>36</v>
      </c>
      <c r="D88" s="16" t="s">
        <v>54</v>
      </c>
      <c r="E88" s="16"/>
      <c r="F88" s="16" t="s">
        <v>38</v>
      </c>
      <c r="G88" s="16">
        <v>1111</v>
      </c>
      <c r="H88" s="16">
        <v>3480</v>
      </c>
      <c r="I88" s="17" t="s">
        <v>55</v>
      </c>
      <c r="J88" s="18">
        <v>79873736</v>
      </c>
      <c r="K88" s="19">
        <v>79873736</v>
      </c>
      <c r="L88" s="19">
        <v>0</v>
      </c>
      <c r="M88" s="19">
        <v>0</v>
      </c>
      <c r="N88" s="19">
        <v>79873736</v>
      </c>
      <c r="O88" s="19">
        <v>0</v>
      </c>
      <c r="P88" s="19">
        <v>0</v>
      </c>
      <c r="Q88" s="19">
        <v>0</v>
      </c>
      <c r="R88" s="19">
        <v>5486567.4000000004</v>
      </c>
      <c r="S88" s="19">
        <v>5486567.4000000004</v>
      </c>
      <c r="T88" s="19">
        <v>74387168.599999994</v>
      </c>
      <c r="U88" s="19">
        <v>74387168.599999994</v>
      </c>
      <c r="V88" s="19">
        <v>0</v>
      </c>
      <c r="W88" s="19">
        <v>74387168.599999994</v>
      </c>
      <c r="X88" s="20">
        <f t="shared" si="3"/>
        <v>6.8690506726766867E-2</v>
      </c>
      <c r="Y88" s="20">
        <f t="shared" si="4"/>
        <v>0</v>
      </c>
      <c r="Z88" s="21">
        <f t="shared" si="5"/>
        <v>6.8690506726766867E-2</v>
      </c>
    </row>
    <row r="89" spans="1:26" ht="120" outlineLevel="2" x14ac:dyDescent="0.25">
      <c r="A89" s="15" t="s">
        <v>284</v>
      </c>
      <c r="B89" s="16" t="s">
        <v>35</v>
      </c>
      <c r="C89" s="16" t="s">
        <v>36</v>
      </c>
      <c r="D89" s="16" t="s">
        <v>56</v>
      </c>
      <c r="E89" s="16" t="s">
        <v>57</v>
      </c>
      <c r="F89" s="16" t="s">
        <v>38</v>
      </c>
      <c r="G89" s="16">
        <v>1112</v>
      </c>
      <c r="H89" s="16">
        <v>3480</v>
      </c>
      <c r="I89" s="17" t="s">
        <v>238</v>
      </c>
      <c r="J89" s="18">
        <v>176993319</v>
      </c>
      <c r="K89" s="19">
        <v>176993319</v>
      </c>
      <c r="L89" s="19">
        <v>0</v>
      </c>
      <c r="M89" s="19">
        <v>0</v>
      </c>
      <c r="N89" s="19">
        <v>176993319</v>
      </c>
      <c r="O89" s="19">
        <v>0</v>
      </c>
      <c r="P89" s="19">
        <v>164773510</v>
      </c>
      <c r="Q89" s="19">
        <v>0</v>
      </c>
      <c r="R89" s="19">
        <v>12219809</v>
      </c>
      <c r="S89" s="19">
        <v>12219809</v>
      </c>
      <c r="T89" s="19">
        <v>0</v>
      </c>
      <c r="U89" s="19">
        <v>0</v>
      </c>
      <c r="V89" s="19">
        <v>0</v>
      </c>
      <c r="W89" s="19">
        <v>0</v>
      </c>
      <c r="X89" s="20">
        <f t="shared" si="3"/>
        <v>6.9041074934585528E-2</v>
      </c>
      <c r="Y89" s="20">
        <f t="shared" si="4"/>
        <v>0.93095892506541444</v>
      </c>
      <c r="Z89" s="21">
        <f t="shared" si="5"/>
        <v>1</v>
      </c>
    </row>
    <row r="90" spans="1:26" ht="60" outlineLevel="2" x14ac:dyDescent="0.25">
      <c r="A90" s="15" t="s">
        <v>284</v>
      </c>
      <c r="B90" s="16" t="s">
        <v>35</v>
      </c>
      <c r="C90" s="16" t="s">
        <v>36</v>
      </c>
      <c r="D90" s="16" t="s">
        <v>59</v>
      </c>
      <c r="E90" s="16" t="s">
        <v>57</v>
      </c>
      <c r="F90" s="16" t="s">
        <v>38</v>
      </c>
      <c r="G90" s="16">
        <v>1112</v>
      </c>
      <c r="H90" s="16">
        <v>3480</v>
      </c>
      <c r="I90" s="17" t="s">
        <v>239</v>
      </c>
      <c r="J90" s="18">
        <v>9567205</v>
      </c>
      <c r="K90" s="19">
        <v>9567205</v>
      </c>
      <c r="L90" s="19">
        <v>0</v>
      </c>
      <c r="M90" s="19">
        <v>0</v>
      </c>
      <c r="N90" s="19">
        <v>9567205</v>
      </c>
      <c r="O90" s="19">
        <v>0</v>
      </c>
      <c r="P90" s="19">
        <v>8906673</v>
      </c>
      <c r="Q90" s="19">
        <v>0</v>
      </c>
      <c r="R90" s="19">
        <v>660532</v>
      </c>
      <c r="S90" s="19">
        <v>660532</v>
      </c>
      <c r="T90" s="19">
        <v>0</v>
      </c>
      <c r="U90" s="19">
        <v>0</v>
      </c>
      <c r="V90" s="19">
        <v>0</v>
      </c>
      <c r="W90" s="19">
        <v>0</v>
      </c>
      <c r="X90" s="20">
        <f t="shared" si="3"/>
        <v>6.9041271719378863E-2</v>
      </c>
      <c r="Y90" s="20">
        <f t="shared" si="4"/>
        <v>0.9309587282806211</v>
      </c>
      <c r="Z90" s="21">
        <f t="shared" si="5"/>
        <v>1</v>
      </c>
    </row>
    <row r="91" spans="1:26" ht="120" outlineLevel="2" x14ac:dyDescent="0.25">
      <c r="A91" s="15" t="s">
        <v>284</v>
      </c>
      <c r="B91" s="16" t="s">
        <v>35</v>
      </c>
      <c r="C91" s="16" t="s">
        <v>36</v>
      </c>
      <c r="D91" s="16" t="s">
        <v>61</v>
      </c>
      <c r="E91" s="16" t="s">
        <v>57</v>
      </c>
      <c r="F91" s="16" t="s">
        <v>38</v>
      </c>
      <c r="G91" s="16">
        <v>1112</v>
      </c>
      <c r="H91" s="16">
        <v>3480</v>
      </c>
      <c r="I91" s="17" t="s">
        <v>62</v>
      </c>
      <c r="J91" s="18">
        <v>38930218</v>
      </c>
      <c r="K91" s="19">
        <v>38930218</v>
      </c>
      <c r="L91" s="19">
        <v>0</v>
      </c>
      <c r="M91" s="19">
        <v>0</v>
      </c>
      <c r="N91" s="19">
        <v>38930218</v>
      </c>
      <c r="O91" s="19">
        <v>0</v>
      </c>
      <c r="P91" s="19">
        <v>36235314</v>
      </c>
      <c r="Q91" s="19">
        <v>0</v>
      </c>
      <c r="R91" s="19">
        <v>2694904</v>
      </c>
      <c r="S91" s="19">
        <v>2694904</v>
      </c>
      <c r="T91" s="19">
        <v>0</v>
      </c>
      <c r="U91" s="19">
        <v>0</v>
      </c>
      <c r="V91" s="19">
        <v>0</v>
      </c>
      <c r="W91" s="19">
        <v>0</v>
      </c>
      <c r="X91" s="20">
        <f t="shared" si="3"/>
        <v>6.9223963759976886E-2</v>
      </c>
      <c r="Y91" s="20">
        <f t="shared" si="4"/>
        <v>0.93077603624002314</v>
      </c>
      <c r="Z91" s="21">
        <f t="shared" si="5"/>
        <v>1</v>
      </c>
    </row>
    <row r="92" spans="1:26" ht="90" outlineLevel="2" x14ac:dyDescent="0.25">
      <c r="A92" s="15" t="s">
        <v>284</v>
      </c>
      <c r="B92" s="16" t="s">
        <v>35</v>
      </c>
      <c r="C92" s="16" t="s">
        <v>36</v>
      </c>
      <c r="D92" s="16" t="s">
        <v>63</v>
      </c>
      <c r="E92" s="16" t="s">
        <v>57</v>
      </c>
      <c r="F92" s="16" t="s">
        <v>38</v>
      </c>
      <c r="G92" s="16">
        <v>1112</v>
      </c>
      <c r="H92" s="16">
        <v>3480</v>
      </c>
      <c r="I92" s="17" t="s">
        <v>240</v>
      </c>
      <c r="J92" s="18">
        <v>28701618</v>
      </c>
      <c r="K92" s="19">
        <v>28701618</v>
      </c>
      <c r="L92" s="19">
        <v>0</v>
      </c>
      <c r="M92" s="19">
        <v>0</v>
      </c>
      <c r="N92" s="19">
        <v>28701618</v>
      </c>
      <c r="O92" s="19">
        <v>0</v>
      </c>
      <c r="P92" s="19">
        <v>24738434</v>
      </c>
      <c r="Q92" s="19">
        <v>0</v>
      </c>
      <c r="R92" s="19">
        <v>3963184</v>
      </c>
      <c r="S92" s="19">
        <v>3963184</v>
      </c>
      <c r="T92" s="19">
        <v>0</v>
      </c>
      <c r="U92" s="19">
        <v>0</v>
      </c>
      <c r="V92" s="19">
        <v>0</v>
      </c>
      <c r="W92" s="19">
        <v>0</v>
      </c>
      <c r="X92" s="20">
        <f t="shared" si="3"/>
        <v>0.13808225027592522</v>
      </c>
      <c r="Y92" s="20">
        <f t="shared" si="4"/>
        <v>0.86191774972407476</v>
      </c>
      <c r="Z92" s="21">
        <f t="shared" si="5"/>
        <v>1</v>
      </c>
    </row>
    <row r="93" spans="1:26" ht="90" outlineLevel="2" x14ac:dyDescent="0.25">
      <c r="A93" s="15" t="s">
        <v>284</v>
      </c>
      <c r="B93" s="16" t="s">
        <v>35</v>
      </c>
      <c r="C93" s="16" t="s">
        <v>36</v>
      </c>
      <c r="D93" s="16" t="s">
        <v>64</v>
      </c>
      <c r="E93" s="16" t="s">
        <v>57</v>
      </c>
      <c r="F93" s="16" t="s">
        <v>38</v>
      </c>
      <c r="G93" s="16">
        <v>1112</v>
      </c>
      <c r="H93" s="16">
        <v>3480</v>
      </c>
      <c r="I93" s="17" t="s">
        <v>241</v>
      </c>
      <c r="J93" s="18">
        <v>57403238</v>
      </c>
      <c r="K93" s="19">
        <v>57403238</v>
      </c>
      <c r="L93" s="19">
        <v>0</v>
      </c>
      <c r="M93" s="19">
        <v>0</v>
      </c>
      <c r="N93" s="19">
        <v>57403238</v>
      </c>
      <c r="O93" s="19">
        <v>0</v>
      </c>
      <c r="P93" s="19">
        <v>55421644</v>
      </c>
      <c r="Q93" s="19">
        <v>0</v>
      </c>
      <c r="R93" s="19">
        <v>1981594</v>
      </c>
      <c r="S93" s="19">
        <v>1981594</v>
      </c>
      <c r="T93" s="19">
        <v>0</v>
      </c>
      <c r="U93" s="19">
        <v>0</v>
      </c>
      <c r="V93" s="19">
        <v>0</v>
      </c>
      <c r="W93" s="19">
        <v>0</v>
      </c>
      <c r="X93" s="20">
        <f t="shared" si="3"/>
        <v>3.4520596207482233E-2</v>
      </c>
      <c r="Y93" s="20">
        <f t="shared" si="4"/>
        <v>0.96547940379251773</v>
      </c>
      <c r="Z93" s="21">
        <f t="shared" si="5"/>
        <v>1</v>
      </c>
    </row>
    <row r="94" spans="1:26" ht="60" outlineLevel="2" x14ac:dyDescent="0.25">
      <c r="A94" s="15" t="s">
        <v>284</v>
      </c>
      <c r="B94" s="16" t="s">
        <v>35</v>
      </c>
      <c r="C94" s="16" t="s">
        <v>36</v>
      </c>
      <c r="D94" s="16" t="s">
        <v>65</v>
      </c>
      <c r="E94" s="16" t="s">
        <v>57</v>
      </c>
      <c r="F94" s="16" t="s">
        <v>38</v>
      </c>
      <c r="G94" s="16">
        <v>1112</v>
      </c>
      <c r="H94" s="16">
        <v>3480</v>
      </c>
      <c r="I94" s="17" t="s">
        <v>242</v>
      </c>
      <c r="J94" s="18">
        <v>79104149</v>
      </c>
      <c r="K94" s="19">
        <v>79104149</v>
      </c>
      <c r="L94" s="19">
        <v>0</v>
      </c>
      <c r="M94" s="19">
        <v>0</v>
      </c>
      <c r="N94" s="19">
        <v>79104149</v>
      </c>
      <c r="O94" s="19">
        <v>0</v>
      </c>
      <c r="P94" s="19">
        <v>79104149</v>
      </c>
      <c r="Q94" s="19">
        <v>0</v>
      </c>
      <c r="R94" s="19">
        <v>0</v>
      </c>
      <c r="S94" s="19">
        <v>0</v>
      </c>
      <c r="T94" s="19">
        <v>0</v>
      </c>
      <c r="U94" s="19">
        <v>0</v>
      </c>
      <c r="V94" s="19">
        <v>0</v>
      </c>
      <c r="W94" s="19">
        <v>0</v>
      </c>
      <c r="X94" s="20">
        <f t="shared" si="3"/>
        <v>0</v>
      </c>
      <c r="Y94" s="20">
        <f t="shared" si="4"/>
        <v>1</v>
      </c>
      <c r="Z94" s="21">
        <f t="shared" si="5"/>
        <v>1</v>
      </c>
    </row>
    <row r="95" spans="1:26" outlineLevel="2" x14ac:dyDescent="0.25">
      <c r="A95" s="15" t="s">
        <v>300</v>
      </c>
      <c r="B95" s="16" t="s">
        <v>35</v>
      </c>
      <c r="C95" s="16" t="s">
        <v>36</v>
      </c>
      <c r="D95" s="16" t="s">
        <v>37</v>
      </c>
      <c r="E95" s="16"/>
      <c r="F95" s="16" t="s">
        <v>38</v>
      </c>
      <c r="G95" s="16">
        <v>1111</v>
      </c>
      <c r="H95" s="16">
        <v>3480</v>
      </c>
      <c r="I95" s="17" t="s">
        <v>39</v>
      </c>
      <c r="J95" s="18">
        <v>2419423948</v>
      </c>
      <c r="K95" s="19">
        <v>2419423948</v>
      </c>
      <c r="L95" s="19">
        <v>0</v>
      </c>
      <c r="M95" s="19">
        <v>0</v>
      </c>
      <c r="N95" s="19">
        <v>2419423948</v>
      </c>
      <c r="O95" s="19">
        <v>0</v>
      </c>
      <c r="P95" s="19">
        <v>0</v>
      </c>
      <c r="Q95" s="19">
        <v>0</v>
      </c>
      <c r="R95" s="19">
        <v>178845244.16</v>
      </c>
      <c r="S95" s="19">
        <v>178845244.16</v>
      </c>
      <c r="T95" s="19">
        <v>2240578703.8400002</v>
      </c>
      <c r="U95" s="19">
        <v>2240578703.8400002</v>
      </c>
      <c r="V95" s="19">
        <v>0</v>
      </c>
      <c r="W95" s="19">
        <v>2240578703.8400002</v>
      </c>
      <c r="X95" s="20">
        <f t="shared" si="3"/>
        <v>7.3920589365018552E-2</v>
      </c>
      <c r="Y95" s="20">
        <f t="shared" si="4"/>
        <v>0</v>
      </c>
      <c r="Z95" s="21">
        <f t="shared" si="5"/>
        <v>7.3920589365018552E-2</v>
      </c>
    </row>
    <row r="96" spans="1:26" outlineLevel="2" x14ac:dyDescent="0.25">
      <c r="A96" s="15" t="s">
        <v>300</v>
      </c>
      <c r="B96" s="16" t="s">
        <v>35</v>
      </c>
      <c r="C96" s="16" t="s">
        <v>36</v>
      </c>
      <c r="D96" s="16" t="s">
        <v>40</v>
      </c>
      <c r="E96" s="16"/>
      <c r="F96" s="16" t="s">
        <v>38</v>
      </c>
      <c r="G96" s="16">
        <v>1111</v>
      </c>
      <c r="H96" s="16">
        <v>3480</v>
      </c>
      <c r="I96" s="17" t="s">
        <v>41</v>
      </c>
      <c r="J96" s="18">
        <v>10137969</v>
      </c>
      <c r="K96" s="19">
        <v>10137969</v>
      </c>
      <c r="L96" s="19">
        <v>0</v>
      </c>
      <c r="M96" s="19">
        <v>0</v>
      </c>
      <c r="N96" s="19">
        <v>10137969</v>
      </c>
      <c r="O96" s="19">
        <v>0</v>
      </c>
      <c r="P96" s="19">
        <v>0</v>
      </c>
      <c r="Q96" s="19">
        <v>0</v>
      </c>
      <c r="R96" s="19">
        <v>0</v>
      </c>
      <c r="S96" s="19">
        <v>0</v>
      </c>
      <c r="T96" s="19">
        <v>10137969</v>
      </c>
      <c r="U96" s="19">
        <v>10137969</v>
      </c>
      <c r="V96" s="19">
        <v>0</v>
      </c>
      <c r="W96" s="19">
        <v>10137969</v>
      </c>
      <c r="X96" s="20">
        <f t="shared" si="3"/>
        <v>0</v>
      </c>
      <c r="Y96" s="20">
        <f t="shared" si="4"/>
        <v>0</v>
      </c>
      <c r="Z96" s="21">
        <f t="shared" si="5"/>
        <v>0</v>
      </c>
    </row>
    <row r="97" spans="1:26" outlineLevel="2" x14ac:dyDescent="0.25">
      <c r="A97" s="15" t="s">
        <v>300</v>
      </c>
      <c r="B97" s="16" t="s">
        <v>35</v>
      </c>
      <c r="C97" s="16" t="s">
        <v>36</v>
      </c>
      <c r="D97" s="16" t="s">
        <v>42</v>
      </c>
      <c r="E97" s="16"/>
      <c r="F97" s="16" t="s">
        <v>38</v>
      </c>
      <c r="G97" s="16">
        <v>1111</v>
      </c>
      <c r="H97" s="16">
        <v>3480</v>
      </c>
      <c r="I97" s="17" t="s">
        <v>43</v>
      </c>
      <c r="J97" s="18">
        <v>3369730</v>
      </c>
      <c r="K97" s="19">
        <v>3369730</v>
      </c>
      <c r="L97" s="19">
        <v>0</v>
      </c>
      <c r="M97" s="19">
        <v>0</v>
      </c>
      <c r="N97" s="19">
        <v>3369730</v>
      </c>
      <c r="O97" s="19">
        <v>0</v>
      </c>
      <c r="P97" s="19">
        <v>0</v>
      </c>
      <c r="Q97" s="19">
        <v>0</v>
      </c>
      <c r="R97" s="19">
        <v>0</v>
      </c>
      <c r="S97" s="19">
        <v>0</v>
      </c>
      <c r="T97" s="19">
        <v>3369730</v>
      </c>
      <c r="U97" s="19">
        <v>3369730</v>
      </c>
      <c r="V97" s="19">
        <v>0</v>
      </c>
      <c r="W97" s="19">
        <v>3369730</v>
      </c>
      <c r="X97" s="20">
        <f t="shared" si="3"/>
        <v>0</v>
      </c>
      <c r="Y97" s="20">
        <f t="shared" si="4"/>
        <v>0</v>
      </c>
      <c r="Z97" s="21">
        <f t="shared" si="5"/>
        <v>0</v>
      </c>
    </row>
    <row r="98" spans="1:26" outlineLevel="2" x14ac:dyDescent="0.25">
      <c r="A98" s="15" t="s">
        <v>300</v>
      </c>
      <c r="B98" s="16" t="s">
        <v>35</v>
      </c>
      <c r="C98" s="16" t="s">
        <v>36</v>
      </c>
      <c r="D98" s="16" t="s">
        <v>46</v>
      </c>
      <c r="E98" s="16"/>
      <c r="F98" s="16" t="s">
        <v>38</v>
      </c>
      <c r="G98" s="16">
        <v>1111</v>
      </c>
      <c r="H98" s="16">
        <v>3480</v>
      </c>
      <c r="I98" s="17" t="s">
        <v>47</v>
      </c>
      <c r="J98" s="18">
        <v>860583024</v>
      </c>
      <c r="K98" s="19">
        <v>860583024</v>
      </c>
      <c r="L98" s="19">
        <v>0</v>
      </c>
      <c r="M98" s="19">
        <v>0</v>
      </c>
      <c r="N98" s="19">
        <v>860583024</v>
      </c>
      <c r="O98" s="19">
        <v>0</v>
      </c>
      <c r="P98" s="19">
        <v>0</v>
      </c>
      <c r="Q98" s="19">
        <v>0</v>
      </c>
      <c r="R98" s="19">
        <v>63949439.07</v>
      </c>
      <c r="S98" s="19">
        <v>63949439.07</v>
      </c>
      <c r="T98" s="19">
        <v>796633584.92999995</v>
      </c>
      <c r="U98" s="19">
        <v>796633584.92999995</v>
      </c>
      <c r="V98" s="19">
        <v>0</v>
      </c>
      <c r="W98" s="19">
        <v>796633584.92999995</v>
      </c>
      <c r="X98" s="20">
        <f t="shared" si="3"/>
        <v>7.4309435913297778E-2</v>
      </c>
      <c r="Y98" s="20">
        <f t="shared" si="4"/>
        <v>0</v>
      </c>
      <c r="Z98" s="21">
        <f t="shared" si="5"/>
        <v>7.4309435913297778E-2</v>
      </c>
    </row>
    <row r="99" spans="1:26" ht="30" outlineLevel="2" x14ac:dyDescent="0.25">
      <c r="A99" s="15" t="s">
        <v>300</v>
      </c>
      <c r="B99" s="16" t="s">
        <v>35</v>
      </c>
      <c r="C99" s="16" t="s">
        <v>36</v>
      </c>
      <c r="D99" s="16" t="s">
        <v>48</v>
      </c>
      <c r="E99" s="16"/>
      <c r="F99" s="16" t="s">
        <v>38</v>
      </c>
      <c r="G99" s="16">
        <v>1111</v>
      </c>
      <c r="H99" s="16">
        <v>3480</v>
      </c>
      <c r="I99" s="17" t="s">
        <v>49</v>
      </c>
      <c r="J99" s="18">
        <v>1370008838</v>
      </c>
      <c r="K99" s="19">
        <v>1370008838</v>
      </c>
      <c r="L99" s="19">
        <v>0</v>
      </c>
      <c r="M99" s="19">
        <v>0</v>
      </c>
      <c r="N99" s="19">
        <v>1370008838</v>
      </c>
      <c r="O99" s="19">
        <v>0</v>
      </c>
      <c r="P99" s="19">
        <v>0</v>
      </c>
      <c r="Q99" s="19">
        <v>0</v>
      </c>
      <c r="R99" s="19">
        <v>93506839.709999993</v>
      </c>
      <c r="S99" s="19">
        <v>93506839.709999993</v>
      </c>
      <c r="T99" s="19">
        <v>1276501998.29</v>
      </c>
      <c r="U99" s="19">
        <v>1276501998.29</v>
      </c>
      <c r="V99" s="19">
        <v>0</v>
      </c>
      <c r="W99" s="19">
        <v>1276501998.29</v>
      </c>
      <c r="X99" s="20">
        <f t="shared" si="3"/>
        <v>6.8252727366712063E-2</v>
      </c>
      <c r="Y99" s="20">
        <f t="shared" si="4"/>
        <v>0</v>
      </c>
      <c r="Z99" s="21">
        <f t="shared" si="5"/>
        <v>6.8252727366712063E-2</v>
      </c>
    </row>
    <row r="100" spans="1:26" outlineLevel="2" x14ac:dyDescent="0.25">
      <c r="A100" s="15" t="s">
        <v>300</v>
      </c>
      <c r="B100" s="16" t="s">
        <v>35</v>
      </c>
      <c r="C100" s="16" t="s">
        <v>36</v>
      </c>
      <c r="D100" s="16" t="s">
        <v>50</v>
      </c>
      <c r="E100" s="16"/>
      <c r="F100" s="16">
        <v>280</v>
      </c>
      <c r="G100" s="16">
        <v>1111</v>
      </c>
      <c r="H100" s="16">
        <v>3480</v>
      </c>
      <c r="I100" s="17" t="s">
        <v>51</v>
      </c>
      <c r="J100" s="18">
        <v>474601058</v>
      </c>
      <c r="K100" s="19">
        <v>474601058</v>
      </c>
      <c r="L100" s="19">
        <v>0</v>
      </c>
      <c r="M100" s="19">
        <v>0</v>
      </c>
      <c r="N100" s="19">
        <v>474601058</v>
      </c>
      <c r="O100" s="19">
        <v>0</v>
      </c>
      <c r="P100" s="19">
        <v>0</v>
      </c>
      <c r="Q100" s="19">
        <v>0</v>
      </c>
      <c r="R100" s="19">
        <v>0</v>
      </c>
      <c r="S100" s="19">
        <v>0</v>
      </c>
      <c r="T100" s="19">
        <v>474601058</v>
      </c>
      <c r="U100" s="19">
        <v>474601058</v>
      </c>
      <c r="V100" s="19">
        <v>0</v>
      </c>
      <c r="W100" s="19">
        <v>474601058</v>
      </c>
      <c r="X100" s="20">
        <f t="shared" si="3"/>
        <v>0</v>
      </c>
      <c r="Y100" s="20">
        <f t="shared" si="4"/>
        <v>0</v>
      </c>
      <c r="Z100" s="21">
        <f t="shared" si="5"/>
        <v>0</v>
      </c>
    </row>
    <row r="101" spans="1:26" outlineLevel="2" x14ac:dyDescent="0.25">
      <c r="A101" s="15" t="s">
        <v>300</v>
      </c>
      <c r="B101" s="16" t="s">
        <v>35</v>
      </c>
      <c r="C101" s="16" t="s">
        <v>36</v>
      </c>
      <c r="D101" s="16" t="s">
        <v>52</v>
      </c>
      <c r="E101" s="16"/>
      <c r="F101" s="16" t="s">
        <v>38</v>
      </c>
      <c r="G101" s="16">
        <v>1111</v>
      </c>
      <c r="H101" s="16">
        <v>3480</v>
      </c>
      <c r="I101" s="17" t="s">
        <v>53</v>
      </c>
      <c r="J101" s="18">
        <v>467787075</v>
      </c>
      <c r="K101" s="19">
        <v>467787075</v>
      </c>
      <c r="L101" s="19">
        <v>0</v>
      </c>
      <c r="M101" s="19">
        <v>0</v>
      </c>
      <c r="N101" s="19">
        <v>467787075</v>
      </c>
      <c r="O101" s="19">
        <v>0</v>
      </c>
      <c r="P101" s="19">
        <v>28791231</v>
      </c>
      <c r="Q101" s="19">
        <v>0</v>
      </c>
      <c r="R101" s="19">
        <v>373837963.05000001</v>
      </c>
      <c r="S101" s="19">
        <v>373837963.05000001</v>
      </c>
      <c r="T101" s="19">
        <v>65157880.950000003</v>
      </c>
      <c r="U101" s="19">
        <v>65157880.950000003</v>
      </c>
      <c r="V101" s="19">
        <v>0</v>
      </c>
      <c r="W101" s="19">
        <v>65157880.949999988</v>
      </c>
      <c r="X101" s="20">
        <f t="shared" si="3"/>
        <v>0.79916265974214873</v>
      </c>
      <c r="Y101" s="20">
        <f t="shared" si="4"/>
        <v>6.1547726601894677E-2</v>
      </c>
      <c r="Z101" s="21">
        <f t="shared" si="5"/>
        <v>0.8607103863440434</v>
      </c>
    </row>
    <row r="102" spans="1:26" outlineLevel="2" x14ac:dyDescent="0.25">
      <c r="A102" s="15" t="s">
        <v>300</v>
      </c>
      <c r="B102" s="16" t="s">
        <v>35</v>
      </c>
      <c r="C102" s="16" t="s">
        <v>36</v>
      </c>
      <c r="D102" s="16" t="s">
        <v>54</v>
      </c>
      <c r="E102" s="16"/>
      <c r="F102" s="16" t="s">
        <v>38</v>
      </c>
      <c r="G102" s="16">
        <v>1111</v>
      </c>
      <c r="H102" s="16">
        <v>3480</v>
      </c>
      <c r="I102" s="17" t="s">
        <v>55</v>
      </c>
      <c r="J102" s="18">
        <v>507678538</v>
      </c>
      <c r="K102" s="19">
        <v>507678538</v>
      </c>
      <c r="L102" s="19">
        <v>0</v>
      </c>
      <c r="M102" s="19">
        <v>0</v>
      </c>
      <c r="N102" s="19">
        <v>507678538</v>
      </c>
      <c r="O102" s="19">
        <v>0</v>
      </c>
      <c r="P102" s="19">
        <v>0</v>
      </c>
      <c r="Q102" s="19">
        <v>0</v>
      </c>
      <c r="R102" s="19">
        <v>36738272.520000003</v>
      </c>
      <c r="S102" s="19">
        <v>36738272.520000003</v>
      </c>
      <c r="T102" s="19">
        <v>470940265.48000002</v>
      </c>
      <c r="U102" s="19">
        <v>470940265.48000002</v>
      </c>
      <c r="V102" s="19">
        <v>0</v>
      </c>
      <c r="W102" s="19">
        <v>470940265.48000002</v>
      </c>
      <c r="X102" s="20">
        <f t="shared" si="3"/>
        <v>7.2365226752997003E-2</v>
      </c>
      <c r="Y102" s="20">
        <f t="shared" si="4"/>
        <v>0</v>
      </c>
      <c r="Z102" s="21">
        <f t="shared" si="5"/>
        <v>7.2365226752997003E-2</v>
      </c>
    </row>
    <row r="103" spans="1:26" ht="30" outlineLevel="2" x14ac:dyDescent="0.25">
      <c r="A103" s="15" t="s">
        <v>300</v>
      </c>
      <c r="B103" s="16" t="s">
        <v>35</v>
      </c>
      <c r="C103" s="16" t="s">
        <v>36</v>
      </c>
      <c r="D103" s="16" t="s">
        <v>56</v>
      </c>
      <c r="E103" s="16" t="s">
        <v>57</v>
      </c>
      <c r="F103" s="16" t="s">
        <v>38</v>
      </c>
      <c r="G103" s="16">
        <v>1112</v>
      </c>
      <c r="H103" s="16">
        <v>3480</v>
      </c>
      <c r="I103" s="17" t="s">
        <v>58</v>
      </c>
      <c r="J103" s="18">
        <v>526412084</v>
      </c>
      <c r="K103" s="19">
        <v>526412084</v>
      </c>
      <c r="L103" s="19">
        <v>0</v>
      </c>
      <c r="M103" s="19">
        <v>0</v>
      </c>
      <c r="N103" s="19">
        <v>526412084</v>
      </c>
      <c r="O103" s="19">
        <v>0</v>
      </c>
      <c r="P103" s="19">
        <v>491081466</v>
      </c>
      <c r="Q103" s="19">
        <v>0</v>
      </c>
      <c r="R103" s="19">
        <v>35330618</v>
      </c>
      <c r="S103" s="19">
        <v>35330618</v>
      </c>
      <c r="T103" s="19">
        <v>0</v>
      </c>
      <c r="U103" s="19">
        <v>0</v>
      </c>
      <c r="V103" s="19">
        <v>0</v>
      </c>
      <c r="W103" s="19">
        <v>0</v>
      </c>
      <c r="X103" s="20">
        <f t="shared" si="3"/>
        <v>6.7115894702751547E-2</v>
      </c>
      <c r="Y103" s="20">
        <f t="shared" si="4"/>
        <v>0.93288410529724841</v>
      </c>
      <c r="Z103" s="21">
        <f t="shared" si="5"/>
        <v>1</v>
      </c>
    </row>
    <row r="104" spans="1:26" ht="30" outlineLevel="2" x14ac:dyDescent="0.25">
      <c r="A104" s="15" t="s">
        <v>300</v>
      </c>
      <c r="B104" s="16" t="s">
        <v>35</v>
      </c>
      <c r="C104" s="16" t="s">
        <v>36</v>
      </c>
      <c r="D104" s="16" t="s">
        <v>59</v>
      </c>
      <c r="E104" s="16" t="s">
        <v>57</v>
      </c>
      <c r="F104" s="16" t="s">
        <v>38</v>
      </c>
      <c r="G104" s="16">
        <v>1112</v>
      </c>
      <c r="H104" s="16">
        <v>3480</v>
      </c>
      <c r="I104" s="17" t="s">
        <v>60</v>
      </c>
      <c r="J104" s="18">
        <v>28454707</v>
      </c>
      <c r="K104" s="19">
        <v>28454707</v>
      </c>
      <c r="L104" s="19">
        <v>0</v>
      </c>
      <c r="M104" s="19">
        <v>0</v>
      </c>
      <c r="N104" s="19">
        <v>28454707</v>
      </c>
      <c r="O104" s="19">
        <v>0</v>
      </c>
      <c r="P104" s="19">
        <v>26544943</v>
      </c>
      <c r="Q104" s="19">
        <v>0</v>
      </c>
      <c r="R104" s="19">
        <v>1909764</v>
      </c>
      <c r="S104" s="19">
        <v>1909764</v>
      </c>
      <c r="T104" s="19">
        <v>0</v>
      </c>
      <c r="U104" s="19">
        <v>0</v>
      </c>
      <c r="V104" s="19">
        <v>0</v>
      </c>
      <c r="W104" s="19">
        <v>0</v>
      </c>
      <c r="X104" s="20">
        <f t="shared" si="3"/>
        <v>6.7115925670926779E-2</v>
      </c>
      <c r="Y104" s="20">
        <f t="shared" si="4"/>
        <v>0.93288407432907317</v>
      </c>
      <c r="Z104" s="21">
        <f t="shared" si="5"/>
        <v>1</v>
      </c>
    </row>
    <row r="105" spans="1:26" ht="120" outlineLevel="2" x14ac:dyDescent="0.25">
      <c r="A105" s="15" t="s">
        <v>300</v>
      </c>
      <c r="B105" s="16" t="s">
        <v>35</v>
      </c>
      <c r="C105" s="16" t="s">
        <v>36</v>
      </c>
      <c r="D105" s="16" t="s">
        <v>61</v>
      </c>
      <c r="E105" s="16" t="s">
        <v>57</v>
      </c>
      <c r="F105" s="16" t="s">
        <v>38</v>
      </c>
      <c r="G105" s="16">
        <v>1112</v>
      </c>
      <c r="H105" s="16">
        <v>3480</v>
      </c>
      <c r="I105" s="17" t="s">
        <v>62</v>
      </c>
      <c r="J105" s="18">
        <v>97443015</v>
      </c>
      <c r="K105" s="19">
        <v>97443015</v>
      </c>
      <c r="L105" s="19">
        <v>0</v>
      </c>
      <c r="M105" s="19">
        <v>0</v>
      </c>
      <c r="N105" s="19">
        <v>97443015</v>
      </c>
      <c r="O105" s="19">
        <v>0</v>
      </c>
      <c r="P105" s="19">
        <v>90299595</v>
      </c>
      <c r="Q105" s="19">
        <v>0</v>
      </c>
      <c r="R105" s="19">
        <v>7143420</v>
      </c>
      <c r="S105" s="19">
        <v>7143420</v>
      </c>
      <c r="T105" s="19">
        <v>0</v>
      </c>
      <c r="U105" s="19">
        <v>0</v>
      </c>
      <c r="V105" s="19">
        <v>0</v>
      </c>
      <c r="W105" s="19">
        <v>0</v>
      </c>
      <c r="X105" s="20">
        <f t="shared" si="3"/>
        <v>7.3308692264909908E-2</v>
      </c>
      <c r="Y105" s="20">
        <f t="shared" si="4"/>
        <v>0.92669130773509012</v>
      </c>
      <c r="Z105" s="21">
        <f t="shared" si="5"/>
        <v>1</v>
      </c>
    </row>
    <row r="106" spans="1:26" ht="30" outlineLevel="2" x14ac:dyDescent="0.25">
      <c r="A106" s="15" t="s">
        <v>300</v>
      </c>
      <c r="B106" s="16" t="s">
        <v>35</v>
      </c>
      <c r="C106" s="16" t="s">
        <v>36</v>
      </c>
      <c r="D106" s="16" t="s">
        <v>63</v>
      </c>
      <c r="E106" s="16" t="s">
        <v>57</v>
      </c>
      <c r="F106" s="16" t="s">
        <v>38</v>
      </c>
      <c r="G106" s="16">
        <v>1112</v>
      </c>
      <c r="H106" s="16">
        <v>3480</v>
      </c>
      <c r="I106" s="17" t="s">
        <v>58</v>
      </c>
      <c r="J106" s="18">
        <v>85364122</v>
      </c>
      <c r="K106" s="19">
        <v>85364122</v>
      </c>
      <c r="L106" s="19">
        <v>0</v>
      </c>
      <c r="M106" s="19">
        <v>0</v>
      </c>
      <c r="N106" s="19">
        <v>85364122</v>
      </c>
      <c r="O106" s="19">
        <v>0</v>
      </c>
      <c r="P106" s="19">
        <v>73905544</v>
      </c>
      <c r="Q106" s="19">
        <v>0</v>
      </c>
      <c r="R106" s="19">
        <v>11458578</v>
      </c>
      <c r="S106" s="19">
        <v>11458578</v>
      </c>
      <c r="T106" s="19">
        <v>0</v>
      </c>
      <c r="U106" s="19">
        <v>0</v>
      </c>
      <c r="V106" s="19">
        <v>0</v>
      </c>
      <c r="W106" s="19">
        <v>0</v>
      </c>
      <c r="X106" s="20">
        <f t="shared" si="3"/>
        <v>0.13423177948225135</v>
      </c>
      <c r="Y106" s="20">
        <f t="shared" si="4"/>
        <v>0.86576822051774871</v>
      </c>
      <c r="Z106" s="21">
        <f t="shared" si="5"/>
        <v>1</v>
      </c>
    </row>
    <row r="107" spans="1:26" ht="30" outlineLevel="2" x14ac:dyDescent="0.25">
      <c r="A107" s="15" t="s">
        <v>300</v>
      </c>
      <c r="B107" s="16" t="s">
        <v>35</v>
      </c>
      <c r="C107" s="16" t="s">
        <v>36</v>
      </c>
      <c r="D107" s="16" t="s">
        <v>64</v>
      </c>
      <c r="E107" s="16" t="s">
        <v>57</v>
      </c>
      <c r="F107" s="16" t="s">
        <v>38</v>
      </c>
      <c r="G107" s="16">
        <v>1112</v>
      </c>
      <c r="H107" s="16">
        <v>3480</v>
      </c>
      <c r="I107" s="17" t="s">
        <v>58</v>
      </c>
      <c r="J107" s="18">
        <v>170728243</v>
      </c>
      <c r="K107" s="19">
        <v>170728243</v>
      </c>
      <c r="L107" s="19">
        <v>0</v>
      </c>
      <c r="M107" s="19">
        <v>0</v>
      </c>
      <c r="N107" s="19">
        <v>170728243</v>
      </c>
      <c r="O107" s="19">
        <v>0</v>
      </c>
      <c r="P107" s="19">
        <v>164998958</v>
      </c>
      <c r="Q107" s="19">
        <v>0</v>
      </c>
      <c r="R107" s="19">
        <v>5729285</v>
      </c>
      <c r="S107" s="19">
        <v>5729285</v>
      </c>
      <c r="T107" s="19">
        <v>0</v>
      </c>
      <c r="U107" s="19">
        <v>0</v>
      </c>
      <c r="V107" s="19">
        <v>0</v>
      </c>
      <c r="W107" s="19">
        <v>0</v>
      </c>
      <c r="X107" s="20">
        <f t="shared" si="3"/>
        <v>3.3557921638073675E-2</v>
      </c>
      <c r="Y107" s="20">
        <f t="shared" si="4"/>
        <v>0.9664420783619263</v>
      </c>
      <c r="Z107" s="21">
        <f t="shared" si="5"/>
        <v>1</v>
      </c>
    </row>
    <row r="108" spans="1:26" ht="45" outlineLevel="2" x14ac:dyDescent="0.25">
      <c r="A108" s="15" t="s">
        <v>300</v>
      </c>
      <c r="B108" s="16" t="s">
        <v>35</v>
      </c>
      <c r="C108" s="16" t="s">
        <v>36</v>
      </c>
      <c r="D108" s="16" t="s">
        <v>65</v>
      </c>
      <c r="E108" s="16" t="s">
        <v>57</v>
      </c>
      <c r="F108" s="16" t="s">
        <v>38</v>
      </c>
      <c r="G108" s="16">
        <v>1112</v>
      </c>
      <c r="H108" s="16">
        <v>3480</v>
      </c>
      <c r="I108" s="17" t="s">
        <v>66</v>
      </c>
      <c r="J108" s="18">
        <v>258854671</v>
      </c>
      <c r="K108" s="19">
        <v>258854671</v>
      </c>
      <c r="L108" s="19">
        <v>0</v>
      </c>
      <c r="M108" s="19">
        <v>0</v>
      </c>
      <c r="N108" s="19">
        <v>258854671</v>
      </c>
      <c r="O108" s="19">
        <v>0</v>
      </c>
      <c r="P108" s="19">
        <v>258854671</v>
      </c>
      <c r="Q108" s="19">
        <v>0</v>
      </c>
      <c r="R108" s="19">
        <v>0</v>
      </c>
      <c r="S108" s="19">
        <v>0</v>
      </c>
      <c r="T108" s="19">
        <v>0</v>
      </c>
      <c r="U108" s="19">
        <v>0</v>
      </c>
      <c r="V108" s="19">
        <v>0</v>
      </c>
      <c r="W108" s="19">
        <v>0</v>
      </c>
      <c r="X108" s="20">
        <f t="shared" si="3"/>
        <v>0</v>
      </c>
      <c r="Y108" s="20">
        <f t="shared" si="4"/>
        <v>1</v>
      </c>
      <c r="Z108" s="21">
        <f t="shared" si="5"/>
        <v>1</v>
      </c>
    </row>
    <row r="109" spans="1:26" outlineLevel="2" x14ac:dyDescent="0.25">
      <c r="A109" s="15" t="s">
        <v>321</v>
      </c>
      <c r="B109" s="16" t="s">
        <v>35</v>
      </c>
      <c r="C109" s="16" t="s">
        <v>36</v>
      </c>
      <c r="D109" s="16" t="s">
        <v>37</v>
      </c>
      <c r="E109" s="16"/>
      <c r="F109" s="16" t="s">
        <v>38</v>
      </c>
      <c r="G109" s="16">
        <v>1111</v>
      </c>
      <c r="H109" s="16">
        <v>3480</v>
      </c>
      <c r="I109" s="17" t="s">
        <v>39</v>
      </c>
      <c r="J109" s="18">
        <v>534106318</v>
      </c>
      <c r="K109" s="19">
        <v>534106318</v>
      </c>
      <c r="L109" s="19">
        <v>0</v>
      </c>
      <c r="M109" s="19">
        <v>0</v>
      </c>
      <c r="N109" s="19">
        <v>534106318</v>
      </c>
      <c r="O109" s="19">
        <v>0</v>
      </c>
      <c r="P109" s="19">
        <v>0</v>
      </c>
      <c r="Q109" s="19">
        <v>0</v>
      </c>
      <c r="R109" s="19">
        <v>41414500</v>
      </c>
      <c r="S109" s="19">
        <v>41414500</v>
      </c>
      <c r="T109" s="19">
        <v>492691818</v>
      </c>
      <c r="U109" s="19">
        <v>492691818</v>
      </c>
      <c r="V109" s="19">
        <v>0</v>
      </c>
      <c r="W109" s="19">
        <v>492691818</v>
      </c>
      <c r="X109" s="20">
        <f t="shared" si="3"/>
        <v>7.7539805473710949E-2</v>
      </c>
      <c r="Y109" s="20">
        <f t="shared" si="4"/>
        <v>0</v>
      </c>
      <c r="Z109" s="21">
        <f t="shared" si="5"/>
        <v>7.7539805473710949E-2</v>
      </c>
    </row>
    <row r="110" spans="1:26" outlineLevel="2" x14ac:dyDescent="0.25">
      <c r="A110" s="15" t="s">
        <v>321</v>
      </c>
      <c r="B110" s="16" t="s">
        <v>35</v>
      </c>
      <c r="C110" s="16" t="s">
        <v>36</v>
      </c>
      <c r="D110" s="16" t="s">
        <v>40</v>
      </c>
      <c r="E110" s="16"/>
      <c r="F110" s="16" t="s">
        <v>38</v>
      </c>
      <c r="G110" s="16">
        <v>1111</v>
      </c>
      <c r="H110" s="16">
        <v>3480</v>
      </c>
      <c r="I110" s="17" t="s">
        <v>41</v>
      </c>
      <c r="J110" s="18">
        <v>837374</v>
      </c>
      <c r="K110" s="19">
        <v>837374</v>
      </c>
      <c r="L110" s="19">
        <v>0</v>
      </c>
      <c r="M110" s="19">
        <v>0</v>
      </c>
      <c r="N110" s="19">
        <v>837374</v>
      </c>
      <c r="O110" s="19">
        <v>0</v>
      </c>
      <c r="P110" s="19">
        <v>0</v>
      </c>
      <c r="Q110" s="19">
        <v>0</v>
      </c>
      <c r="R110" s="19">
        <v>0</v>
      </c>
      <c r="S110" s="19">
        <v>0</v>
      </c>
      <c r="T110" s="19">
        <v>837374</v>
      </c>
      <c r="U110" s="19">
        <v>837374</v>
      </c>
      <c r="V110" s="19">
        <v>0</v>
      </c>
      <c r="W110" s="19">
        <v>837374</v>
      </c>
      <c r="X110" s="20">
        <f t="shared" si="3"/>
        <v>0</v>
      </c>
      <c r="Y110" s="20">
        <f t="shared" si="4"/>
        <v>0</v>
      </c>
      <c r="Z110" s="21">
        <f t="shared" si="5"/>
        <v>0</v>
      </c>
    </row>
    <row r="111" spans="1:26" outlineLevel="2" x14ac:dyDescent="0.25">
      <c r="A111" s="15" t="s">
        <v>321</v>
      </c>
      <c r="B111" s="16" t="s">
        <v>35</v>
      </c>
      <c r="C111" s="16" t="s">
        <v>36</v>
      </c>
      <c r="D111" s="16" t="s">
        <v>42</v>
      </c>
      <c r="E111" s="16"/>
      <c r="F111" s="16" t="s">
        <v>38</v>
      </c>
      <c r="G111" s="16">
        <v>1111</v>
      </c>
      <c r="H111" s="16">
        <v>3480</v>
      </c>
      <c r="I111" s="17" t="s">
        <v>43</v>
      </c>
      <c r="J111" s="18">
        <v>360877</v>
      </c>
      <c r="K111" s="19">
        <v>360877</v>
      </c>
      <c r="L111" s="19">
        <v>0</v>
      </c>
      <c r="M111" s="19">
        <v>0</v>
      </c>
      <c r="N111" s="19">
        <v>360877</v>
      </c>
      <c r="O111" s="19">
        <v>0</v>
      </c>
      <c r="P111" s="19">
        <v>0</v>
      </c>
      <c r="Q111" s="19">
        <v>0</v>
      </c>
      <c r="R111" s="19">
        <v>0</v>
      </c>
      <c r="S111" s="19">
        <v>0</v>
      </c>
      <c r="T111" s="19">
        <v>360877</v>
      </c>
      <c r="U111" s="19">
        <v>360877</v>
      </c>
      <c r="V111" s="19">
        <v>0</v>
      </c>
      <c r="W111" s="19">
        <v>360877</v>
      </c>
      <c r="X111" s="20">
        <f t="shared" si="3"/>
        <v>0</v>
      </c>
      <c r="Y111" s="20">
        <f t="shared" si="4"/>
        <v>0</v>
      </c>
      <c r="Z111" s="21">
        <f t="shared" si="5"/>
        <v>0</v>
      </c>
    </row>
    <row r="112" spans="1:26" outlineLevel="2" x14ac:dyDescent="0.25">
      <c r="A112" s="15" t="s">
        <v>321</v>
      </c>
      <c r="B112" s="16" t="s">
        <v>35</v>
      </c>
      <c r="C112" s="16" t="s">
        <v>36</v>
      </c>
      <c r="D112" s="16" t="s">
        <v>46</v>
      </c>
      <c r="E112" s="16"/>
      <c r="F112" s="16" t="s">
        <v>38</v>
      </c>
      <c r="G112" s="16">
        <v>1111</v>
      </c>
      <c r="H112" s="16">
        <v>3480</v>
      </c>
      <c r="I112" s="17" t="s">
        <v>47</v>
      </c>
      <c r="J112" s="18">
        <v>215063133</v>
      </c>
      <c r="K112" s="19">
        <v>215063133</v>
      </c>
      <c r="L112" s="19">
        <v>0</v>
      </c>
      <c r="M112" s="19">
        <v>0</v>
      </c>
      <c r="N112" s="19">
        <v>215063133</v>
      </c>
      <c r="O112" s="19">
        <v>0</v>
      </c>
      <c r="P112" s="19">
        <v>0</v>
      </c>
      <c r="Q112" s="19">
        <v>0</v>
      </c>
      <c r="R112" s="19">
        <v>17531392</v>
      </c>
      <c r="S112" s="19">
        <v>17531392</v>
      </c>
      <c r="T112" s="19">
        <v>197531741</v>
      </c>
      <c r="U112" s="19">
        <v>197531741</v>
      </c>
      <c r="V112" s="19">
        <v>0</v>
      </c>
      <c r="W112" s="19">
        <v>197531741</v>
      </c>
      <c r="X112" s="20">
        <f t="shared" si="3"/>
        <v>8.1517421212309787E-2</v>
      </c>
      <c r="Y112" s="20">
        <f t="shared" si="4"/>
        <v>0</v>
      </c>
      <c r="Z112" s="21">
        <f t="shared" si="5"/>
        <v>8.1517421212309787E-2</v>
      </c>
    </row>
    <row r="113" spans="1:26" ht="30" outlineLevel="2" x14ac:dyDescent="0.25">
      <c r="A113" s="15" t="s">
        <v>321</v>
      </c>
      <c r="B113" s="16" t="s">
        <v>35</v>
      </c>
      <c r="C113" s="16" t="s">
        <v>36</v>
      </c>
      <c r="D113" s="16" t="s">
        <v>48</v>
      </c>
      <c r="E113" s="16"/>
      <c r="F113" s="16" t="s">
        <v>38</v>
      </c>
      <c r="G113" s="16">
        <v>1111</v>
      </c>
      <c r="H113" s="16">
        <v>3480</v>
      </c>
      <c r="I113" s="17" t="s">
        <v>49</v>
      </c>
      <c r="J113" s="18">
        <v>284648101</v>
      </c>
      <c r="K113" s="19">
        <v>284648101</v>
      </c>
      <c r="L113" s="19">
        <v>0</v>
      </c>
      <c r="M113" s="19">
        <v>0</v>
      </c>
      <c r="N113" s="19">
        <v>284648101</v>
      </c>
      <c r="O113" s="19">
        <v>0</v>
      </c>
      <c r="P113" s="19">
        <v>0</v>
      </c>
      <c r="Q113" s="19">
        <v>0</v>
      </c>
      <c r="R113" s="19">
        <v>22179505</v>
      </c>
      <c r="S113" s="19">
        <v>22179505</v>
      </c>
      <c r="T113" s="19">
        <v>262468596</v>
      </c>
      <c r="U113" s="19">
        <v>262468596</v>
      </c>
      <c r="V113" s="19">
        <v>0</v>
      </c>
      <c r="W113" s="19">
        <v>262468596</v>
      </c>
      <c r="X113" s="20">
        <f t="shared" si="3"/>
        <v>7.7919033789724812E-2</v>
      </c>
      <c r="Y113" s="20">
        <f t="shared" si="4"/>
        <v>0</v>
      </c>
      <c r="Z113" s="21">
        <f t="shared" si="5"/>
        <v>7.7919033789724812E-2</v>
      </c>
    </row>
    <row r="114" spans="1:26" outlineLevel="2" x14ac:dyDescent="0.25">
      <c r="A114" s="15" t="s">
        <v>321</v>
      </c>
      <c r="B114" s="16" t="s">
        <v>35</v>
      </c>
      <c r="C114" s="16" t="s">
        <v>36</v>
      </c>
      <c r="D114" s="16" t="s">
        <v>50</v>
      </c>
      <c r="E114" s="16"/>
      <c r="F114" s="16">
        <v>280</v>
      </c>
      <c r="G114" s="16">
        <v>1111</v>
      </c>
      <c r="H114" s="16">
        <v>3480</v>
      </c>
      <c r="I114" s="17" t="s">
        <v>51</v>
      </c>
      <c r="J114" s="18">
        <v>106244447</v>
      </c>
      <c r="K114" s="19">
        <v>106244447</v>
      </c>
      <c r="L114" s="19">
        <v>0</v>
      </c>
      <c r="M114" s="19">
        <v>0</v>
      </c>
      <c r="N114" s="19">
        <v>106244447</v>
      </c>
      <c r="O114" s="19">
        <v>0</v>
      </c>
      <c r="P114" s="19">
        <v>0</v>
      </c>
      <c r="Q114" s="19">
        <v>0</v>
      </c>
      <c r="R114" s="19">
        <v>31828.080000000002</v>
      </c>
      <c r="S114" s="19">
        <v>31828.080000000002</v>
      </c>
      <c r="T114" s="19">
        <v>106212618.92</v>
      </c>
      <c r="U114" s="19">
        <v>106212618.92</v>
      </c>
      <c r="V114" s="19">
        <v>0</v>
      </c>
      <c r="W114" s="19">
        <v>106212618.92</v>
      </c>
      <c r="X114" s="20">
        <f t="shared" si="3"/>
        <v>2.9957405679752847E-4</v>
      </c>
      <c r="Y114" s="20">
        <f t="shared" si="4"/>
        <v>0</v>
      </c>
      <c r="Z114" s="21">
        <f t="shared" si="5"/>
        <v>2.9957405679752847E-4</v>
      </c>
    </row>
    <row r="115" spans="1:26" outlineLevel="2" x14ac:dyDescent="0.25">
      <c r="A115" s="15" t="s">
        <v>321</v>
      </c>
      <c r="B115" s="16" t="s">
        <v>35</v>
      </c>
      <c r="C115" s="16" t="s">
        <v>36</v>
      </c>
      <c r="D115" s="16" t="s">
        <v>52</v>
      </c>
      <c r="E115" s="16"/>
      <c r="F115" s="16" t="s">
        <v>38</v>
      </c>
      <c r="G115" s="16">
        <v>1111</v>
      </c>
      <c r="H115" s="16">
        <v>3480</v>
      </c>
      <c r="I115" s="17" t="s">
        <v>53</v>
      </c>
      <c r="J115" s="18">
        <v>95089337</v>
      </c>
      <c r="K115" s="19">
        <v>95089337</v>
      </c>
      <c r="L115" s="19">
        <v>0</v>
      </c>
      <c r="M115" s="19">
        <v>0</v>
      </c>
      <c r="N115" s="19">
        <v>95089337</v>
      </c>
      <c r="O115" s="19">
        <v>0</v>
      </c>
      <c r="P115" s="19">
        <v>0</v>
      </c>
      <c r="Q115" s="19">
        <v>0</v>
      </c>
      <c r="R115" s="19">
        <v>90877828.140000001</v>
      </c>
      <c r="S115" s="19">
        <v>90877828.140000001</v>
      </c>
      <c r="T115" s="19">
        <v>4211508.8600000003</v>
      </c>
      <c r="U115" s="19">
        <v>4211508.8600000003</v>
      </c>
      <c r="V115" s="19">
        <v>0</v>
      </c>
      <c r="W115" s="19">
        <v>4211508.8599999994</v>
      </c>
      <c r="X115" s="20">
        <f t="shared" si="3"/>
        <v>0.95570997766027121</v>
      </c>
      <c r="Y115" s="20">
        <f t="shared" si="4"/>
        <v>0</v>
      </c>
      <c r="Z115" s="21">
        <f t="shared" si="5"/>
        <v>0.95570997766027121</v>
      </c>
    </row>
    <row r="116" spans="1:26" outlineLevel="2" x14ac:dyDescent="0.25">
      <c r="A116" s="15" t="s">
        <v>321</v>
      </c>
      <c r="B116" s="16" t="s">
        <v>35</v>
      </c>
      <c r="C116" s="16" t="s">
        <v>36</v>
      </c>
      <c r="D116" s="16" t="s">
        <v>54</v>
      </c>
      <c r="E116" s="16"/>
      <c r="F116" s="16" t="s">
        <v>38</v>
      </c>
      <c r="G116" s="16">
        <v>1111</v>
      </c>
      <c r="H116" s="16">
        <v>3480</v>
      </c>
      <c r="I116" s="17" t="s">
        <v>55</v>
      </c>
      <c r="J116" s="18">
        <v>132895501</v>
      </c>
      <c r="K116" s="19">
        <v>132895501</v>
      </c>
      <c r="L116" s="19">
        <v>0</v>
      </c>
      <c r="M116" s="19">
        <v>0</v>
      </c>
      <c r="N116" s="19">
        <v>132895501</v>
      </c>
      <c r="O116" s="19">
        <v>0</v>
      </c>
      <c r="P116" s="19">
        <v>0</v>
      </c>
      <c r="Q116" s="19">
        <v>0</v>
      </c>
      <c r="R116" s="19">
        <v>11986259.92</v>
      </c>
      <c r="S116" s="19">
        <v>11986259.92</v>
      </c>
      <c r="T116" s="19">
        <v>120909241.08</v>
      </c>
      <c r="U116" s="19">
        <v>120909241.08</v>
      </c>
      <c r="V116" s="19">
        <v>0</v>
      </c>
      <c r="W116" s="19">
        <v>120909241.08</v>
      </c>
      <c r="X116" s="20">
        <f t="shared" si="3"/>
        <v>9.0193120382607989E-2</v>
      </c>
      <c r="Y116" s="20">
        <f t="shared" si="4"/>
        <v>0</v>
      </c>
      <c r="Z116" s="21">
        <f t="shared" si="5"/>
        <v>9.0193120382607989E-2</v>
      </c>
    </row>
    <row r="117" spans="1:26" ht="120" outlineLevel="2" x14ac:dyDescent="0.25">
      <c r="A117" s="15" t="s">
        <v>321</v>
      </c>
      <c r="B117" s="16" t="s">
        <v>35</v>
      </c>
      <c r="C117" s="16" t="s">
        <v>36</v>
      </c>
      <c r="D117" s="16" t="s">
        <v>56</v>
      </c>
      <c r="E117" s="16" t="s">
        <v>57</v>
      </c>
      <c r="F117" s="16" t="s">
        <v>38</v>
      </c>
      <c r="G117" s="16">
        <v>1112</v>
      </c>
      <c r="H117" s="16">
        <v>3480</v>
      </c>
      <c r="I117" s="17" t="s">
        <v>238</v>
      </c>
      <c r="J117" s="18">
        <v>117931336</v>
      </c>
      <c r="K117" s="19">
        <v>117931336</v>
      </c>
      <c r="L117" s="19">
        <v>0</v>
      </c>
      <c r="M117" s="19">
        <v>0</v>
      </c>
      <c r="N117" s="19">
        <v>117931336</v>
      </c>
      <c r="O117" s="19">
        <v>0</v>
      </c>
      <c r="P117" s="19">
        <v>109089252</v>
      </c>
      <c r="Q117" s="19">
        <v>0</v>
      </c>
      <c r="R117" s="19">
        <v>8842084</v>
      </c>
      <c r="S117" s="19">
        <v>8842084</v>
      </c>
      <c r="T117" s="19">
        <v>0</v>
      </c>
      <c r="U117" s="19">
        <v>0</v>
      </c>
      <c r="V117" s="19">
        <v>0</v>
      </c>
      <c r="W117" s="19">
        <v>0</v>
      </c>
      <c r="X117" s="20">
        <f t="shared" si="3"/>
        <v>7.4976543978099261E-2</v>
      </c>
      <c r="Y117" s="20">
        <f t="shared" si="4"/>
        <v>0.92502345602190073</v>
      </c>
      <c r="Z117" s="21">
        <f t="shared" si="5"/>
        <v>1</v>
      </c>
    </row>
    <row r="118" spans="1:26" ht="60" outlineLevel="2" x14ac:dyDescent="0.25">
      <c r="A118" s="15" t="s">
        <v>321</v>
      </c>
      <c r="B118" s="16" t="s">
        <v>35</v>
      </c>
      <c r="C118" s="16" t="s">
        <v>36</v>
      </c>
      <c r="D118" s="16" t="s">
        <v>59</v>
      </c>
      <c r="E118" s="16" t="s">
        <v>57</v>
      </c>
      <c r="F118" s="16" t="s">
        <v>38</v>
      </c>
      <c r="G118" s="16">
        <v>1112</v>
      </c>
      <c r="H118" s="16">
        <v>3480</v>
      </c>
      <c r="I118" s="17" t="s">
        <v>239</v>
      </c>
      <c r="J118" s="18">
        <v>6374666</v>
      </c>
      <c r="K118" s="19">
        <v>6374666</v>
      </c>
      <c r="L118" s="19">
        <v>0</v>
      </c>
      <c r="M118" s="19">
        <v>0</v>
      </c>
      <c r="N118" s="19">
        <v>6374666</v>
      </c>
      <c r="O118" s="19">
        <v>0</v>
      </c>
      <c r="P118" s="19">
        <v>5896712</v>
      </c>
      <c r="Q118" s="19">
        <v>0</v>
      </c>
      <c r="R118" s="19">
        <v>477954</v>
      </c>
      <c r="S118" s="19">
        <v>477954</v>
      </c>
      <c r="T118" s="19">
        <v>0</v>
      </c>
      <c r="U118" s="19">
        <v>0</v>
      </c>
      <c r="V118" s="19">
        <v>0</v>
      </c>
      <c r="W118" s="19">
        <v>0</v>
      </c>
      <c r="X118" s="20">
        <f t="shared" si="3"/>
        <v>7.4977104682817888E-2</v>
      </c>
      <c r="Y118" s="20">
        <f t="shared" si="4"/>
        <v>0.92502289531718207</v>
      </c>
      <c r="Z118" s="21">
        <f t="shared" si="5"/>
        <v>1</v>
      </c>
    </row>
    <row r="119" spans="1:26" ht="120" outlineLevel="2" x14ac:dyDescent="0.25">
      <c r="A119" s="15" t="s">
        <v>321</v>
      </c>
      <c r="B119" s="16" t="s">
        <v>35</v>
      </c>
      <c r="C119" s="16" t="s">
        <v>36</v>
      </c>
      <c r="D119" s="16" t="s">
        <v>61</v>
      </c>
      <c r="E119" s="16" t="s">
        <v>57</v>
      </c>
      <c r="F119" s="16" t="s">
        <v>38</v>
      </c>
      <c r="G119" s="16">
        <v>1112</v>
      </c>
      <c r="H119" s="16">
        <v>3480</v>
      </c>
      <c r="I119" s="17" t="s">
        <v>62</v>
      </c>
      <c r="J119" s="18">
        <v>23704280</v>
      </c>
      <c r="K119" s="19">
        <v>23704280</v>
      </c>
      <c r="L119" s="19">
        <v>0</v>
      </c>
      <c r="M119" s="19">
        <v>0</v>
      </c>
      <c r="N119" s="19">
        <v>23704280</v>
      </c>
      <c r="O119" s="19">
        <v>0</v>
      </c>
      <c r="P119" s="19">
        <v>22022908</v>
      </c>
      <c r="Q119" s="19">
        <v>0</v>
      </c>
      <c r="R119" s="19">
        <v>1681372</v>
      </c>
      <c r="S119" s="19">
        <v>1681372</v>
      </c>
      <c r="T119" s="19">
        <v>0</v>
      </c>
      <c r="U119" s="19">
        <v>0</v>
      </c>
      <c r="V119" s="19">
        <v>0</v>
      </c>
      <c r="W119" s="19">
        <v>0</v>
      </c>
      <c r="X119" s="20">
        <f t="shared" si="3"/>
        <v>7.0931156736251846E-2</v>
      </c>
      <c r="Y119" s="20">
        <f t="shared" si="4"/>
        <v>0.92906884326374817</v>
      </c>
      <c r="Z119" s="21">
        <f t="shared" si="5"/>
        <v>1</v>
      </c>
    </row>
    <row r="120" spans="1:26" ht="90" outlineLevel="2" x14ac:dyDescent="0.25">
      <c r="A120" s="15" t="s">
        <v>321</v>
      </c>
      <c r="B120" s="16" t="s">
        <v>35</v>
      </c>
      <c r="C120" s="16" t="s">
        <v>36</v>
      </c>
      <c r="D120" s="16" t="s">
        <v>63</v>
      </c>
      <c r="E120" s="16" t="s">
        <v>57</v>
      </c>
      <c r="F120" s="16" t="s">
        <v>38</v>
      </c>
      <c r="G120" s="16">
        <v>1112</v>
      </c>
      <c r="H120" s="16">
        <v>3480</v>
      </c>
      <c r="I120" s="17" t="s">
        <v>240</v>
      </c>
      <c r="J120" s="18">
        <v>19124000</v>
      </c>
      <c r="K120" s="19">
        <v>19124000</v>
      </c>
      <c r="L120" s="19">
        <v>0</v>
      </c>
      <c r="M120" s="19">
        <v>0</v>
      </c>
      <c r="N120" s="19">
        <v>19124000</v>
      </c>
      <c r="O120" s="19">
        <v>0</v>
      </c>
      <c r="P120" s="19">
        <v>16256296</v>
      </c>
      <c r="Q120" s="19">
        <v>0</v>
      </c>
      <c r="R120" s="19">
        <v>2867704</v>
      </c>
      <c r="S120" s="19">
        <v>2867704</v>
      </c>
      <c r="T120" s="19">
        <v>0</v>
      </c>
      <c r="U120" s="19">
        <v>0</v>
      </c>
      <c r="V120" s="19">
        <v>0</v>
      </c>
      <c r="W120" s="19">
        <v>0</v>
      </c>
      <c r="X120" s="20">
        <f t="shared" si="3"/>
        <v>0.14995314787701317</v>
      </c>
      <c r="Y120" s="20">
        <f t="shared" si="4"/>
        <v>0.85004685212298681</v>
      </c>
      <c r="Z120" s="21">
        <f t="shared" si="5"/>
        <v>1</v>
      </c>
    </row>
    <row r="121" spans="1:26" ht="90" outlineLevel="2" x14ac:dyDescent="0.25">
      <c r="A121" s="15" t="s">
        <v>321</v>
      </c>
      <c r="B121" s="16" t="s">
        <v>35</v>
      </c>
      <c r="C121" s="16" t="s">
        <v>36</v>
      </c>
      <c r="D121" s="16" t="s">
        <v>64</v>
      </c>
      <c r="E121" s="16" t="s">
        <v>57</v>
      </c>
      <c r="F121" s="16" t="s">
        <v>38</v>
      </c>
      <c r="G121" s="16">
        <v>1112</v>
      </c>
      <c r="H121" s="16">
        <v>3480</v>
      </c>
      <c r="I121" s="17" t="s">
        <v>241</v>
      </c>
      <c r="J121" s="18">
        <v>38248001</v>
      </c>
      <c r="K121" s="19">
        <v>38248001</v>
      </c>
      <c r="L121" s="19">
        <v>0</v>
      </c>
      <c r="M121" s="19">
        <v>0</v>
      </c>
      <c r="N121" s="19">
        <v>38248001</v>
      </c>
      <c r="O121" s="19">
        <v>0</v>
      </c>
      <c r="P121" s="19">
        <v>36814153</v>
      </c>
      <c r="Q121" s="19">
        <v>0</v>
      </c>
      <c r="R121" s="19">
        <v>1433848</v>
      </c>
      <c r="S121" s="19">
        <v>1433848</v>
      </c>
      <c r="T121" s="19">
        <v>0</v>
      </c>
      <c r="U121" s="19">
        <v>0</v>
      </c>
      <c r="V121" s="19">
        <v>0</v>
      </c>
      <c r="W121" s="19">
        <v>0</v>
      </c>
      <c r="X121" s="20">
        <f t="shared" si="3"/>
        <v>3.7488181408487205E-2</v>
      </c>
      <c r="Y121" s="20">
        <f t="shared" si="4"/>
        <v>0.9625118185915128</v>
      </c>
      <c r="Z121" s="21">
        <f t="shared" si="5"/>
        <v>1</v>
      </c>
    </row>
    <row r="122" spans="1:26" ht="60" outlineLevel="2" x14ac:dyDescent="0.25">
      <c r="A122" s="15" t="s">
        <v>321</v>
      </c>
      <c r="B122" s="16" t="s">
        <v>35</v>
      </c>
      <c r="C122" s="16" t="s">
        <v>36</v>
      </c>
      <c r="D122" s="16" t="s">
        <v>65</v>
      </c>
      <c r="E122" s="16" t="s">
        <v>57</v>
      </c>
      <c r="F122" s="16" t="s">
        <v>38</v>
      </c>
      <c r="G122" s="16">
        <v>1112</v>
      </c>
      <c r="H122" s="16">
        <v>3480</v>
      </c>
      <c r="I122" s="17" t="s">
        <v>322</v>
      </c>
      <c r="J122" s="18">
        <v>55581071</v>
      </c>
      <c r="K122" s="19">
        <v>55581071</v>
      </c>
      <c r="L122" s="19">
        <v>0</v>
      </c>
      <c r="M122" s="19">
        <v>0</v>
      </c>
      <c r="N122" s="19">
        <v>55581071</v>
      </c>
      <c r="O122" s="19">
        <v>0</v>
      </c>
      <c r="P122" s="19">
        <v>55581071</v>
      </c>
      <c r="Q122" s="19">
        <v>0</v>
      </c>
      <c r="R122" s="19">
        <v>0</v>
      </c>
      <c r="S122" s="19">
        <v>0</v>
      </c>
      <c r="T122" s="19">
        <v>0</v>
      </c>
      <c r="U122" s="19">
        <v>0</v>
      </c>
      <c r="V122" s="19">
        <v>0</v>
      </c>
      <c r="W122" s="19">
        <v>0</v>
      </c>
      <c r="X122" s="20">
        <f t="shared" si="3"/>
        <v>0</v>
      </c>
      <c r="Y122" s="20">
        <f t="shared" si="4"/>
        <v>1</v>
      </c>
      <c r="Z122" s="21">
        <f t="shared" si="5"/>
        <v>1</v>
      </c>
    </row>
    <row r="123" spans="1:26" outlineLevel="2" x14ac:dyDescent="0.25">
      <c r="A123" s="15" t="s">
        <v>330</v>
      </c>
      <c r="B123" s="16" t="s">
        <v>35</v>
      </c>
      <c r="C123" s="16" t="s">
        <v>36</v>
      </c>
      <c r="D123" s="16" t="s">
        <v>37</v>
      </c>
      <c r="E123" s="16"/>
      <c r="F123" s="16" t="s">
        <v>38</v>
      </c>
      <c r="G123" s="16">
        <v>1111</v>
      </c>
      <c r="H123" s="16">
        <v>3480</v>
      </c>
      <c r="I123" s="17" t="s">
        <v>39</v>
      </c>
      <c r="J123" s="18">
        <v>10307187659</v>
      </c>
      <c r="K123" s="19">
        <v>10307187659</v>
      </c>
      <c r="L123" s="19">
        <v>0</v>
      </c>
      <c r="M123" s="19">
        <v>0</v>
      </c>
      <c r="N123" s="19">
        <v>10307187659</v>
      </c>
      <c r="O123" s="19">
        <v>0</v>
      </c>
      <c r="P123" s="19">
        <v>0</v>
      </c>
      <c r="Q123" s="19">
        <v>0</v>
      </c>
      <c r="R123" s="19">
        <v>783721724.24000001</v>
      </c>
      <c r="S123" s="19">
        <v>783721724.24000001</v>
      </c>
      <c r="T123" s="19">
        <v>9523465934.7600002</v>
      </c>
      <c r="U123" s="19">
        <v>9523465934.7600002</v>
      </c>
      <c r="V123" s="19">
        <v>0</v>
      </c>
      <c r="W123" s="19">
        <v>9523465934.7600002</v>
      </c>
      <c r="X123" s="20">
        <f t="shared" si="3"/>
        <v>7.603642721646503E-2</v>
      </c>
      <c r="Y123" s="20">
        <f t="shared" si="4"/>
        <v>0</v>
      </c>
      <c r="Z123" s="21">
        <f t="shared" si="5"/>
        <v>7.603642721646503E-2</v>
      </c>
    </row>
    <row r="124" spans="1:26" outlineLevel="2" x14ac:dyDescent="0.25">
      <c r="A124" s="15" t="s">
        <v>330</v>
      </c>
      <c r="B124" s="16" t="s">
        <v>35</v>
      </c>
      <c r="C124" s="16" t="s">
        <v>36</v>
      </c>
      <c r="D124" s="16" t="s">
        <v>40</v>
      </c>
      <c r="E124" s="16"/>
      <c r="F124" s="16" t="s">
        <v>38</v>
      </c>
      <c r="G124" s="16">
        <v>1111</v>
      </c>
      <c r="H124" s="16">
        <v>3480</v>
      </c>
      <c r="I124" s="17" t="s">
        <v>41</v>
      </c>
      <c r="J124" s="18">
        <v>105116709</v>
      </c>
      <c r="K124" s="19">
        <v>105116709</v>
      </c>
      <c r="L124" s="19">
        <v>0</v>
      </c>
      <c r="M124" s="19">
        <v>0</v>
      </c>
      <c r="N124" s="19">
        <v>105116709</v>
      </c>
      <c r="O124" s="19">
        <v>0</v>
      </c>
      <c r="P124" s="19">
        <v>0</v>
      </c>
      <c r="Q124" s="19">
        <v>0</v>
      </c>
      <c r="R124" s="19">
        <v>8563050.4100000001</v>
      </c>
      <c r="S124" s="19">
        <v>8563050.4100000001</v>
      </c>
      <c r="T124" s="19">
        <v>96553658.590000004</v>
      </c>
      <c r="U124" s="19">
        <v>96553658.590000004</v>
      </c>
      <c r="V124" s="19">
        <v>0</v>
      </c>
      <c r="W124" s="19">
        <v>96553658.590000004</v>
      </c>
      <c r="X124" s="20">
        <f t="shared" si="3"/>
        <v>8.146231452128129E-2</v>
      </c>
      <c r="Y124" s="20">
        <f t="shared" si="4"/>
        <v>0</v>
      </c>
      <c r="Z124" s="21">
        <f t="shared" si="5"/>
        <v>8.146231452128129E-2</v>
      </c>
    </row>
    <row r="125" spans="1:26" outlineLevel="2" x14ac:dyDescent="0.25">
      <c r="A125" s="15" t="s">
        <v>330</v>
      </c>
      <c r="B125" s="16" t="s">
        <v>35</v>
      </c>
      <c r="C125" s="16" t="s">
        <v>36</v>
      </c>
      <c r="D125" s="16" t="s">
        <v>42</v>
      </c>
      <c r="E125" s="16"/>
      <c r="F125" s="16" t="s">
        <v>38</v>
      </c>
      <c r="G125" s="16">
        <v>1111</v>
      </c>
      <c r="H125" s="16">
        <v>3480</v>
      </c>
      <c r="I125" s="17" t="s">
        <v>43</v>
      </c>
      <c r="J125" s="18">
        <v>38314027</v>
      </c>
      <c r="K125" s="19">
        <v>38314027</v>
      </c>
      <c r="L125" s="19">
        <v>0</v>
      </c>
      <c r="M125" s="19">
        <v>0</v>
      </c>
      <c r="N125" s="19">
        <v>38314027</v>
      </c>
      <c r="O125" s="19">
        <v>0</v>
      </c>
      <c r="P125" s="19">
        <v>0</v>
      </c>
      <c r="Q125" s="19">
        <v>0</v>
      </c>
      <c r="R125" s="19">
        <v>3292869.77</v>
      </c>
      <c r="S125" s="19">
        <v>3292869.77</v>
      </c>
      <c r="T125" s="19">
        <v>35021157.229999997</v>
      </c>
      <c r="U125" s="19">
        <v>35021157.229999997</v>
      </c>
      <c r="V125" s="19">
        <v>0</v>
      </c>
      <c r="W125" s="19">
        <v>35021157.229999997</v>
      </c>
      <c r="X125" s="20">
        <f t="shared" si="3"/>
        <v>8.5944235775581621E-2</v>
      </c>
      <c r="Y125" s="20">
        <f t="shared" si="4"/>
        <v>0</v>
      </c>
      <c r="Z125" s="21">
        <f t="shared" si="5"/>
        <v>8.5944235775581621E-2</v>
      </c>
    </row>
    <row r="126" spans="1:26" outlineLevel="2" x14ac:dyDescent="0.25">
      <c r="A126" s="15" t="s">
        <v>330</v>
      </c>
      <c r="B126" s="16" t="s">
        <v>35</v>
      </c>
      <c r="C126" s="16" t="s">
        <v>36</v>
      </c>
      <c r="D126" s="16" t="s">
        <v>46</v>
      </c>
      <c r="E126" s="16"/>
      <c r="F126" s="16" t="s">
        <v>38</v>
      </c>
      <c r="G126" s="16">
        <v>1111</v>
      </c>
      <c r="H126" s="16">
        <v>3480</v>
      </c>
      <c r="I126" s="17" t="s">
        <v>47</v>
      </c>
      <c r="J126" s="18">
        <v>3756598626</v>
      </c>
      <c r="K126" s="19">
        <v>3756598626</v>
      </c>
      <c r="L126" s="19">
        <v>0</v>
      </c>
      <c r="M126" s="19">
        <v>0</v>
      </c>
      <c r="N126" s="19">
        <v>3756598626</v>
      </c>
      <c r="O126" s="19">
        <v>0</v>
      </c>
      <c r="P126" s="19">
        <v>0</v>
      </c>
      <c r="Q126" s="19">
        <v>0</v>
      </c>
      <c r="R126" s="19">
        <v>296967773.69999999</v>
      </c>
      <c r="S126" s="19">
        <v>296967773.69999999</v>
      </c>
      <c r="T126" s="19">
        <v>3459630852.3000002</v>
      </c>
      <c r="U126" s="19">
        <v>3459630852.3000002</v>
      </c>
      <c r="V126" s="19">
        <v>0</v>
      </c>
      <c r="W126" s="19">
        <v>3459630852.3000002</v>
      </c>
      <c r="X126" s="20">
        <f t="shared" si="3"/>
        <v>7.9052303231077203E-2</v>
      </c>
      <c r="Y126" s="20">
        <f t="shared" si="4"/>
        <v>0</v>
      </c>
      <c r="Z126" s="21">
        <f t="shared" si="5"/>
        <v>7.9052303231077203E-2</v>
      </c>
    </row>
    <row r="127" spans="1:26" ht="30" outlineLevel="2" x14ac:dyDescent="0.25">
      <c r="A127" s="15" t="s">
        <v>330</v>
      </c>
      <c r="B127" s="16" t="s">
        <v>35</v>
      </c>
      <c r="C127" s="16" t="s">
        <v>36</v>
      </c>
      <c r="D127" s="16" t="s">
        <v>48</v>
      </c>
      <c r="E127" s="16"/>
      <c r="F127" s="16" t="s">
        <v>38</v>
      </c>
      <c r="G127" s="16">
        <v>1111</v>
      </c>
      <c r="H127" s="16">
        <v>3480</v>
      </c>
      <c r="I127" s="17" t="s">
        <v>49</v>
      </c>
      <c r="J127" s="18">
        <v>5011849701</v>
      </c>
      <c r="K127" s="19">
        <v>5011849701</v>
      </c>
      <c r="L127" s="19">
        <v>0</v>
      </c>
      <c r="M127" s="19">
        <v>0</v>
      </c>
      <c r="N127" s="19">
        <v>5011849701</v>
      </c>
      <c r="O127" s="19">
        <v>0</v>
      </c>
      <c r="P127" s="19">
        <v>0</v>
      </c>
      <c r="Q127" s="19">
        <v>0</v>
      </c>
      <c r="R127" s="19">
        <v>368107665.64999998</v>
      </c>
      <c r="S127" s="19">
        <v>368107665.64999998</v>
      </c>
      <c r="T127" s="19">
        <v>4643742035.3500004</v>
      </c>
      <c r="U127" s="19">
        <v>4643742035.3500004</v>
      </c>
      <c r="V127" s="19">
        <v>0</v>
      </c>
      <c r="W127" s="19">
        <v>4643742035.3500004</v>
      </c>
      <c r="X127" s="20">
        <f t="shared" si="3"/>
        <v>7.3447467025308535E-2</v>
      </c>
      <c r="Y127" s="20">
        <f t="shared" si="4"/>
        <v>0</v>
      </c>
      <c r="Z127" s="21">
        <f t="shared" si="5"/>
        <v>7.3447467025308535E-2</v>
      </c>
    </row>
    <row r="128" spans="1:26" outlineLevel="2" x14ac:dyDescent="0.25">
      <c r="A128" s="15" t="s">
        <v>330</v>
      </c>
      <c r="B128" s="16" t="s">
        <v>35</v>
      </c>
      <c r="C128" s="16" t="s">
        <v>36</v>
      </c>
      <c r="D128" s="16" t="s">
        <v>50</v>
      </c>
      <c r="E128" s="16"/>
      <c r="F128" s="16">
        <v>280</v>
      </c>
      <c r="G128" s="16">
        <v>1111</v>
      </c>
      <c r="H128" s="16">
        <v>3480</v>
      </c>
      <c r="I128" s="17" t="s">
        <v>51</v>
      </c>
      <c r="J128" s="18">
        <v>1981337532</v>
      </c>
      <c r="K128" s="19">
        <v>1981337532</v>
      </c>
      <c r="L128" s="19">
        <v>0</v>
      </c>
      <c r="M128" s="19">
        <v>0</v>
      </c>
      <c r="N128" s="19">
        <v>1981337532</v>
      </c>
      <c r="O128" s="19">
        <v>0</v>
      </c>
      <c r="P128" s="19">
        <v>0</v>
      </c>
      <c r="Q128" s="19">
        <v>0</v>
      </c>
      <c r="R128" s="19">
        <v>154459.69</v>
      </c>
      <c r="S128" s="19">
        <v>154459.69</v>
      </c>
      <c r="T128" s="19">
        <v>1981183072.3099999</v>
      </c>
      <c r="U128" s="19">
        <v>1981183072.3099999</v>
      </c>
      <c r="V128" s="19">
        <v>0</v>
      </c>
      <c r="W128" s="19">
        <v>1981183072.3099999</v>
      </c>
      <c r="X128" s="20">
        <f t="shared" si="3"/>
        <v>7.7957282646377494E-5</v>
      </c>
      <c r="Y128" s="20">
        <f t="shared" si="4"/>
        <v>0</v>
      </c>
      <c r="Z128" s="21">
        <f t="shared" si="5"/>
        <v>7.7957282646377494E-5</v>
      </c>
    </row>
    <row r="129" spans="1:26" outlineLevel="2" x14ac:dyDescent="0.25">
      <c r="A129" s="15" t="s">
        <v>330</v>
      </c>
      <c r="B129" s="16" t="s">
        <v>35</v>
      </c>
      <c r="C129" s="16" t="s">
        <v>36</v>
      </c>
      <c r="D129" s="16" t="s">
        <v>52</v>
      </c>
      <c r="E129" s="16"/>
      <c r="F129" s="16" t="s">
        <v>38</v>
      </c>
      <c r="G129" s="16">
        <v>1111</v>
      </c>
      <c r="H129" s="16">
        <v>3480</v>
      </c>
      <c r="I129" s="17" t="s">
        <v>53</v>
      </c>
      <c r="J129" s="18">
        <v>1801453662</v>
      </c>
      <c r="K129" s="19">
        <v>1801453662</v>
      </c>
      <c r="L129" s="19">
        <v>0</v>
      </c>
      <c r="M129" s="19">
        <v>0</v>
      </c>
      <c r="N129" s="19">
        <v>1801453662</v>
      </c>
      <c r="O129" s="19">
        <v>0</v>
      </c>
      <c r="P129" s="19">
        <v>19431362.34</v>
      </c>
      <c r="Q129" s="19">
        <v>0</v>
      </c>
      <c r="R129" s="19">
        <v>1634681930.54</v>
      </c>
      <c r="S129" s="19">
        <v>1634681930.54</v>
      </c>
      <c r="T129" s="19">
        <v>147340369.12</v>
      </c>
      <c r="U129" s="19">
        <v>147340369.12</v>
      </c>
      <c r="V129" s="19">
        <v>0</v>
      </c>
      <c r="W129" s="19">
        <v>147340369.12000012</v>
      </c>
      <c r="X129" s="20">
        <f t="shared" si="3"/>
        <v>0.9074238016897711</v>
      </c>
      <c r="Y129" s="20">
        <f t="shared" si="4"/>
        <v>1.0786490238348411E-2</v>
      </c>
      <c r="Z129" s="21">
        <f t="shared" si="5"/>
        <v>0.91821029192811954</v>
      </c>
    </row>
    <row r="130" spans="1:26" outlineLevel="2" x14ac:dyDescent="0.25">
      <c r="A130" s="15" t="s">
        <v>330</v>
      </c>
      <c r="B130" s="16" t="s">
        <v>35</v>
      </c>
      <c r="C130" s="16" t="s">
        <v>36</v>
      </c>
      <c r="D130" s="16" t="s">
        <v>54</v>
      </c>
      <c r="E130" s="16"/>
      <c r="F130" s="16" t="s">
        <v>38</v>
      </c>
      <c r="G130" s="16">
        <v>1111</v>
      </c>
      <c r="H130" s="16">
        <v>3480</v>
      </c>
      <c r="I130" s="17" t="s">
        <v>55</v>
      </c>
      <c r="J130" s="18">
        <v>2479758446</v>
      </c>
      <c r="K130" s="19">
        <v>2479758446</v>
      </c>
      <c r="L130" s="19">
        <v>0</v>
      </c>
      <c r="M130" s="19">
        <v>0</v>
      </c>
      <c r="N130" s="19">
        <v>2479758446</v>
      </c>
      <c r="O130" s="19">
        <v>0</v>
      </c>
      <c r="P130" s="19">
        <v>0</v>
      </c>
      <c r="Q130" s="19">
        <v>0</v>
      </c>
      <c r="R130" s="19">
        <v>188460362.25</v>
      </c>
      <c r="S130" s="19">
        <v>188460362.25</v>
      </c>
      <c r="T130" s="19">
        <v>2291298083.75</v>
      </c>
      <c r="U130" s="19">
        <v>2291298083.75</v>
      </c>
      <c r="V130" s="19">
        <v>0</v>
      </c>
      <c r="W130" s="19">
        <v>2291298083.75</v>
      </c>
      <c r="X130" s="20">
        <f t="shared" si="3"/>
        <v>7.5999483963447301E-2</v>
      </c>
      <c r="Y130" s="20">
        <f t="shared" si="4"/>
        <v>0</v>
      </c>
      <c r="Z130" s="21">
        <f t="shared" si="5"/>
        <v>7.5999483963447301E-2</v>
      </c>
    </row>
    <row r="131" spans="1:26" ht="30" outlineLevel="2" x14ac:dyDescent="0.25">
      <c r="A131" s="15" t="s">
        <v>330</v>
      </c>
      <c r="B131" s="16" t="s">
        <v>35</v>
      </c>
      <c r="C131" s="16" t="s">
        <v>36</v>
      </c>
      <c r="D131" s="16" t="s">
        <v>56</v>
      </c>
      <c r="E131" s="16" t="s">
        <v>57</v>
      </c>
      <c r="F131" s="16" t="s">
        <v>38</v>
      </c>
      <c r="G131" s="16">
        <v>1112</v>
      </c>
      <c r="H131" s="16">
        <v>3480</v>
      </c>
      <c r="I131" s="17" t="s">
        <v>58</v>
      </c>
      <c r="J131" s="18">
        <v>2198688585</v>
      </c>
      <c r="K131" s="19">
        <v>2198688585</v>
      </c>
      <c r="L131" s="19">
        <v>0</v>
      </c>
      <c r="M131" s="19">
        <v>0</v>
      </c>
      <c r="N131" s="19">
        <v>2198688585</v>
      </c>
      <c r="O131" s="19">
        <v>0</v>
      </c>
      <c r="P131" s="19">
        <v>2041059876</v>
      </c>
      <c r="Q131" s="19">
        <v>0</v>
      </c>
      <c r="R131" s="19">
        <v>157628709</v>
      </c>
      <c r="S131" s="19">
        <v>157628709</v>
      </c>
      <c r="T131" s="19">
        <v>0</v>
      </c>
      <c r="U131" s="19">
        <v>0</v>
      </c>
      <c r="V131" s="19">
        <v>0</v>
      </c>
      <c r="W131" s="19">
        <v>0</v>
      </c>
      <c r="X131" s="20">
        <f t="shared" si="3"/>
        <v>7.1692148708726755E-2</v>
      </c>
      <c r="Y131" s="20">
        <f t="shared" si="4"/>
        <v>0.92830785129127324</v>
      </c>
      <c r="Z131" s="21">
        <f t="shared" si="5"/>
        <v>1</v>
      </c>
    </row>
    <row r="132" spans="1:26" ht="30" outlineLevel="2" x14ac:dyDescent="0.25">
      <c r="A132" s="15" t="s">
        <v>330</v>
      </c>
      <c r="B132" s="16" t="s">
        <v>35</v>
      </c>
      <c r="C132" s="16" t="s">
        <v>36</v>
      </c>
      <c r="D132" s="16" t="s">
        <v>59</v>
      </c>
      <c r="E132" s="16" t="s">
        <v>57</v>
      </c>
      <c r="F132" s="16" t="s">
        <v>38</v>
      </c>
      <c r="G132" s="16">
        <v>1112</v>
      </c>
      <c r="H132" s="16">
        <v>3480</v>
      </c>
      <c r="I132" s="17" t="s">
        <v>60</v>
      </c>
      <c r="J132" s="18">
        <v>118848031</v>
      </c>
      <c r="K132" s="19">
        <v>118848031</v>
      </c>
      <c r="L132" s="19">
        <v>0</v>
      </c>
      <c r="M132" s="19">
        <v>0</v>
      </c>
      <c r="N132" s="19">
        <v>118848031</v>
      </c>
      <c r="O132" s="19">
        <v>0</v>
      </c>
      <c r="P132" s="19">
        <v>110327558</v>
      </c>
      <c r="Q132" s="19">
        <v>0</v>
      </c>
      <c r="R132" s="19">
        <v>8520473</v>
      </c>
      <c r="S132" s="19">
        <v>8520473</v>
      </c>
      <c r="T132" s="19">
        <v>0</v>
      </c>
      <c r="U132" s="19">
        <v>0</v>
      </c>
      <c r="V132" s="19">
        <v>0</v>
      </c>
      <c r="W132" s="19">
        <v>0</v>
      </c>
      <c r="X132" s="20">
        <f t="shared" si="3"/>
        <v>7.1692167958592429E-2</v>
      </c>
      <c r="Y132" s="20">
        <f t="shared" si="4"/>
        <v>0.92830783204140754</v>
      </c>
      <c r="Z132" s="21">
        <f t="shared" si="5"/>
        <v>1</v>
      </c>
    </row>
    <row r="133" spans="1:26" ht="120" outlineLevel="2" x14ac:dyDescent="0.25">
      <c r="A133" s="15" t="s">
        <v>330</v>
      </c>
      <c r="B133" s="16" t="s">
        <v>35</v>
      </c>
      <c r="C133" s="16" t="s">
        <v>36</v>
      </c>
      <c r="D133" s="16" t="s">
        <v>61</v>
      </c>
      <c r="E133" s="16" t="s">
        <v>57</v>
      </c>
      <c r="F133" s="16" t="s">
        <v>38</v>
      </c>
      <c r="G133" s="16">
        <v>1112</v>
      </c>
      <c r="H133" s="16">
        <v>3480</v>
      </c>
      <c r="I133" s="17" t="s">
        <v>62</v>
      </c>
      <c r="J133" s="18">
        <v>217025806</v>
      </c>
      <c r="K133" s="19">
        <v>217025806</v>
      </c>
      <c r="L133" s="19">
        <v>0</v>
      </c>
      <c r="M133" s="19">
        <v>0</v>
      </c>
      <c r="N133" s="19">
        <v>217025806</v>
      </c>
      <c r="O133" s="19">
        <v>0</v>
      </c>
      <c r="P133" s="19">
        <v>200318029</v>
      </c>
      <c r="Q133" s="19">
        <v>0</v>
      </c>
      <c r="R133" s="19">
        <v>16707777</v>
      </c>
      <c r="S133" s="19">
        <v>16707777</v>
      </c>
      <c r="T133" s="19">
        <v>0</v>
      </c>
      <c r="U133" s="19">
        <v>0</v>
      </c>
      <c r="V133" s="19">
        <v>0</v>
      </c>
      <c r="W133" s="19">
        <v>0</v>
      </c>
      <c r="X133" s="20">
        <f t="shared" si="3"/>
        <v>7.698520884654611E-2</v>
      </c>
      <c r="Y133" s="20">
        <f t="shared" si="4"/>
        <v>0.92301479115345386</v>
      </c>
      <c r="Z133" s="21">
        <f t="shared" si="5"/>
        <v>1</v>
      </c>
    </row>
    <row r="134" spans="1:26" ht="30" outlineLevel="2" x14ac:dyDescent="0.25">
      <c r="A134" s="15" t="s">
        <v>330</v>
      </c>
      <c r="B134" s="16" t="s">
        <v>35</v>
      </c>
      <c r="C134" s="16" t="s">
        <v>36</v>
      </c>
      <c r="D134" s="16" t="s">
        <v>63</v>
      </c>
      <c r="E134" s="16" t="s">
        <v>57</v>
      </c>
      <c r="F134" s="16" t="s">
        <v>38</v>
      </c>
      <c r="G134" s="16">
        <v>1112</v>
      </c>
      <c r="H134" s="16">
        <v>3480</v>
      </c>
      <c r="I134" s="17" t="s">
        <v>58</v>
      </c>
      <c r="J134" s="18">
        <v>356544095</v>
      </c>
      <c r="K134" s="19">
        <v>356544095</v>
      </c>
      <c r="L134" s="19">
        <v>0</v>
      </c>
      <c r="M134" s="19">
        <v>0</v>
      </c>
      <c r="N134" s="19">
        <v>356544095</v>
      </c>
      <c r="O134" s="19">
        <v>0</v>
      </c>
      <c r="P134" s="19">
        <v>305421251</v>
      </c>
      <c r="Q134" s="19">
        <v>0</v>
      </c>
      <c r="R134" s="19">
        <v>51122844</v>
      </c>
      <c r="S134" s="19">
        <v>51122844</v>
      </c>
      <c r="T134" s="19">
        <v>0</v>
      </c>
      <c r="U134" s="19">
        <v>0</v>
      </c>
      <c r="V134" s="19">
        <v>0</v>
      </c>
      <c r="W134" s="19">
        <v>0</v>
      </c>
      <c r="X134" s="20">
        <f t="shared" si="3"/>
        <v>0.14338435194109722</v>
      </c>
      <c r="Y134" s="20">
        <f t="shared" si="4"/>
        <v>0.85661564805890278</v>
      </c>
      <c r="Z134" s="21">
        <f t="shared" si="5"/>
        <v>1</v>
      </c>
    </row>
    <row r="135" spans="1:26" ht="30" outlineLevel="2" x14ac:dyDescent="0.25">
      <c r="A135" s="15" t="s">
        <v>330</v>
      </c>
      <c r="B135" s="16" t="s">
        <v>35</v>
      </c>
      <c r="C135" s="16" t="s">
        <v>36</v>
      </c>
      <c r="D135" s="16" t="s">
        <v>64</v>
      </c>
      <c r="E135" s="16" t="s">
        <v>57</v>
      </c>
      <c r="F135" s="16" t="s">
        <v>38</v>
      </c>
      <c r="G135" s="16">
        <v>1112</v>
      </c>
      <c r="H135" s="16">
        <v>3480</v>
      </c>
      <c r="I135" s="17" t="s">
        <v>58</v>
      </c>
      <c r="J135" s="18">
        <v>713088190</v>
      </c>
      <c r="K135" s="19">
        <v>713088190</v>
      </c>
      <c r="L135" s="19">
        <v>0</v>
      </c>
      <c r="M135" s="19">
        <v>0</v>
      </c>
      <c r="N135" s="19">
        <v>713088190</v>
      </c>
      <c r="O135" s="19">
        <v>0</v>
      </c>
      <c r="P135" s="19">
        <v>687526782</v>
      </c>
      <c r="Q135" s="19">
        <v>0</v>
      </c>
      <c r="R135" s="19">
        <v>25561408</v>
      </c>
      <c r="S135" s="19">
        <v>25561408</v>
      </c>
      <c r="T135" s="19">
        <v>0</v>
      </c>
      <c r="U135" s="19">
        <v>0</v>
      </c>
      <c r="V135" s="19">
        <v>0</v>
      </c>
      <c r="W135" s="19">
        <v>0</v>
      </c>
      <c r="X135" s="20">
        <f t="shared" si="3"/>
        <v>3.5846068352359053E-2</v>
      </c>
      <c r="Y135" s="20">
        <f t="shared" si="4"/>
        <v>0.96415393164764096</v>
      </c>
      <c r="Z135" s="21">
        <f t="shared" si="5"/>
        <v>1</v>
      </c>
    </row>
    <row r="136" spans="1:26" ht="45" outlineLevel="2" x14ac:dyDescent="0.25">
      <c r="A136" s="15" t="s">
        <v>330</v>
      </c>
      <c r="B136" s="16" t="s">
        <v>35</v>
      </c>
      <c r="C136" s="16" t="s">
        <v>36</v>
      </c>
      <c r="D136" s="16" t="s">
        <v>65</v>
      </c>
      <c r="E136" s="16" t="s">
        <v>57</v>
      </c>
      <c r="F136" s="16" t="s">
        <v>38</v>
      </c>
      <c r="G136" s="16">
        <v>1112</v>
      </c>
      <c r="H136" s="16">
        <v>3480</v>
      </c>
      <c r="I136" s="17" t="s">
        <v>66</v>
      </c>
      <c r="J136" s="18">
        <v>1325415246</v>
      </c>
      <c r="K136" s="19">
        <v>1325415246</v>
      </c>
      <c r="L136" s="19">
        <v>0</v>
      </c>
      <c r="M136" s="19">
        <v>0</v>
      </c>
      <c r="N136" s="19">
        <v>1325415246</v>
      </c>
      <c r="O136" s="19">
        <v>0</v>
      </c>
      <c r="P136" s="19">
        <v>1325415246</v>
      </c>
      <c r="Q136" s="19">
        <v>0</v>
      </c>
      <c r="R136" s="19">
        <v>0</v>
      </c>
      <c r="S136" s="19">
        <v>0</v>
      </c>
      <c r="T136" s="19">
        <v>0</v>
      </c>
      <c r="U136" s="19">
        <v>0</v>
      </c>
      <c r="V136" s="19">
        <v>0</v>
      </c>
      <c r="W136" s="19">
        <v>0</v>
      </c>
      <c r="X136" s="20">
        <f t="shared" si="3"/>
        <v>0</v>
      </c>
      <c r="Y136" s="20">
        <f t="shared" si="4"/>
        <v>1</v>
      </c>
      <c r="Z136" s="21">
        <f t="shared" si="5"/>
        <v>1</v>
      </c>
    </row>
    <row r="137" spans="1:26" outlineLevel="2" x14ac:dyDescent="0.25">
      <c r="A137" s="15" t="s">
        <v>348</v>
      </c>
      <c r="B137" s="16" t="s">
        <v>35</v>
      </c>
      <c r="C137" s="16" t="s">
        <v>36</v>
      </c>
      <c r="D137" s="16" t="s">
        <v>37</v>
      </c>
      <c r="E137" s="16"/>
      <c r="F137" s="16" t="s">
        <v>38</v>
      </c>
      <c r="G137" s="16">
        <v>1111</v>
      </c>
      <c r="H137" s="16">
        <v>3460</v>
      </c>
      <c r="I137" s="17" t="s">
        <v>39</v>
      </c>
      <c r="J137" s="18">
        <v>323950871</v>
      </c>
      <c r="K137" s="19">
        <v>323950871</v>
      </c>
      <c r="L137" s="19">
        <v>0</v>
      </c>
      <c r="M137" s="19">
        <v>0</v>
      </c>
      <c r="N137" s="19">
        <v>323950871</v>
      </c>
      <c r="O137" s="19">
        <v>0</v>
      </c>
      <c r="P137" s="19">
        <v>0</v>
      </c>
      <c r="Q137" s="19">
        <v>0</v>
      </c>
      <c r="R137" s="19">
        <v>25139726</v>
      </c>
      <c r="S137" s="19">
        <v>25139726</v>
      </c>
      <c r="T137" s="19">
        <v>298811145</v>
      </c>
      <c r="U137" s="19">
        <v>298811145</v>
      </c>
      <c r="V137" s="19">
        <v>0</v>
      </c>
      <c r="W137" s="19">
        <v>298811145</v>
      </c>
      <c r="X137" s="20">
        <f t="shared" si="3"/>
        <v>7.7603514145205055E-2</v>
      </c>
      <c r="Y137" s="20">
        <f t="shared" si="4"/>
        <v>0</v>
      </c>
      <c r="Z137" s="21">
        <f t="shared" si="5"/>
        <v>7.7603514145205055E-2</v>
      </c>
    </row>
    <row r="138" spans="1:26" outlineLevel="2" x14ac:dyDescent="0.25">
      <c r="A138" s="15" t="s">
        <v>348</v>
      </c>
      <c r="B138" s="16" t="s">
        <v>35</v>
      </c>
      <c r="C138" s="16" t="s">
        <v>36</v>
      </c>
      <c r="D138" s="16" t="s">
        <v>40</v>
      </c>
      <c r="E138" s="16"/>
      <c r="F138" s="16" t="s">
        <v>38</v>
      </c>
      <c r="G138" s="16">
        <v>1111</v>
      </c>
      <c r="H138" s="16">
        <v>3460</v>
      </c>
      <c r="I138" s="17" t="s">
        <v>41</v>
      </c>
      <c r="J138" s="18">
        <v>5170388</v>
      </c>
      <c r="K138" s="19">
        <v>5170388</v>
      </c>
      <c r="L138" s="19">
        <v>0</v>
      </c>
      <c r="M138" s="19">
        <v>0</v>
      </c>
      <c r="N138" s="19">
        <v>5170388</v>
      </c>
      <c r="O138" s="19">
        <v>0</v>
      </c>
      <c r="P138" s="19">
        <v>0</v>
      </c>
      <c r="Q138" s="19">
        <v>0</v>
      </c>
      <c r="R138" s="19">
        <v>330000</v>
      </c>
      <c r="S138" s="19">
        <v>330000</v>
      </c>
      <c r="T138" s="19">
        <v>4840388</v>
      </c>
      <c r="U138" s="19">
        <v>4840388</v>
      </c>
      <c r="V138" s="19">
        <v>0</v>
      </c>
      <c r="W138" s="19">
        <v>4840388</v>
      </c>
      <c r="X138" s="20">
        <f t="shared" ref="X138:X201" si="6">R138/N138</f>
        <v>6.3824997272931935E-2</v>
      </c>
      <c r="Y138" s="20">
        <f t="shared" ref="Y138:Y201" si="7">(O138+P138+Q138)/N138</f>
        <v>0</v>
      </c>
      <c r="Z138" s="21">
        <f t="shared" ref="Z138:Z201" si="8">X138+Y138</f>
        <v>6.3824997272931935E-2</v>
      </c>
    </row>
    <row r="139" spans="1:26" outlineLevel="2" x14ac:dyDescent="0.25">
      <c r="A139" s="15" t="s">
        <v>348</v>
      </c>
      <c r="B139" s="16" t="s">
        <v>35</v>
      </c>
      <c r="C139" s="16" t="s">
        <v>36</v>
      </c>
      <c r="D139" s="16" t="s">
        <v>42</v>
      </c>
      <c r="E139" s="16"/>
      <c r="F139" s="16" t="s">
        <v>38</v>
      </c>
      <c r="G139" s="16">
        <v>1111</v>
      </c>
      <c r="H139" s="16">
        <v>3460</v>
      </c>
      <c r="I139" s="17" t="s">
        <v>43</v>
      </c>
      <c r="J139" s="18">
        <v>8023136</v>
      </c>
      <c r="K139" s="19">
        <v>8023136</v>
      </c>
      <c r="L139" s="19">
        <v>0</v>
      </c>
      <c r="M139" s="19">
        <v>0</v>
      </c>
      <c r="N139" s="19">
        <v>8023136</v>
      </c>
      <c r="O139" s="19">
        <v>0</v>
      </c>
      <c r="P139" s="19">
        <v>0</v>
      </c>
      <c r="Q139" s="19">
        <v>0</v>
      </c>
      <c r="R139" s="19">
        <v>505242.11</v>
      </c>
      <c r="S139" s="19">
        <v>505242.11</v>
      </c>
      <c r="T139" s="19">
        <v>7517893.8899999997</v>
      </c>
      <c r="U139" s="19">
        <v>7517893.8899999997</v>
      </c>
      <c r="V139" s="19">
        <v>0</v>
      </c>
      <c r="W139" s="19">
        <v>7517893.8899999997</v>
      </c>
      <c r="X139" s="20">
        <f t="shared" si="6"/>
        <v>6.2973145413464257E-2</v>
      </c>
      <c r="Y139" s="20">
        <f t="shared" si="7"/>
        <v>0</v>
      </c>
      <c r="Z139" s="21">
        <f t="shared" si="8"/>
        <v>6.2973145413464257E-2</v>
      </c>
    </row>
    <row r="140" spans="1:26" outlineLevel="2" x14ac:dyDescent="0.25">
      <c r="A140" s="15" t="s">
        <v>348</v>
      </c>
      <c r="B140" s="16" t="s">
        <v>35</v>
      </c>
      <c r="C140" s="16" t="s">
        <v>36</v>
      </c>
      <c r="D140" s="16" t="s">
        <v>46</v>
      </c>
      <c r="E140" s="16"/>
      <c r="F140" s="16" t="s">
        <v>38</v>
      </c>
      <c r="G140" s="16">
        <v>1111</v>
      </c>
      <c r="H140" s="16">
        <v>3460</v>
      </c>
      <c r="I140" s="17" t="s">
        <v>47</v>
      </c>
      <c r="J140" s="18">
        <v>155095309</v>
      </c>
      <c r="K140" s="19">
        <v>155095309</v>
      </c>
      <c r="L140" s="19">
        <v>0</v>
      </c>
      <c r="M140" s="19">
        <v>0</v>
      </c>
      <c r="N140" s="19">
        <v>155095309</v>
      </c>
      <c r="O140" s="19">
        <v>0</v>
      </c>
      <c r="P140" s="19">
        <v>0</v>
      </c>
      <c r="Q140" s="19">
        <v>0</v>
      </c>
      <c r="R140" s="19">
        <v>8563766</v>
      </c>
      <c r="S140" s="19">
        <v>8563766</v>
      </c>
      <c r="T140" s="19">
        <v>146531543</v>
      </c>
      <c r="U140" s="19">
        <v>146531543</v>
      </c>
      <c r="V140" s="19">
        <v>0</v>
      </c>
      <c r="W140" s="19">
        <v>146531543</v>
      </c>
      <c r="X140" s="20">
        <f t="shared" si="6"/>
        <v>5.5216150992677668E-2</v>
      </c>
      <c r="Y140" s="20">
        <f t="shared" si="7"/>
        <v>0</v>
      </c>
      <c r="Z140" s="21">
        <f t="shared" si="8"/>
        <v>5.5216150992677668E-2</v>
      </c>
    </row>
    <row r="141" spans="1:26" ht="30" outlineLevel="2" x14ac:dyDescent="0.25">
      <c r="A141" s="15" t="s">
        <v>348</v>
      </c>
      <c r="B141" s="16" t="s">
        <v>35</v>
      </c>
      <c r="C141" s="16" t="s">
        <v>36</v>
      </c>
      <c r="D141" s="16" t="s">
        <v>48</v>
      </c>
      <c r="E141" s="16"/>
      <c r="F141" s="16" t="s">
        <v>38</v>
      </c>
      <c r="G141" s="16">
        <v>1111</v>
      </c>
      <c r="H141" s="16">
        <v>3460</v>
      </c>
      <c r="I141" s="17" t="s">
        <v>49</v>
      </c>
      <c r="J141" s="18">
        <v>170174739</v>
      </c>
      <c r="K141" s="19">
        <v>170174739</v>
      </c>
      <c r="L141" s="19">
        <v>0</v>
      </c>
      <c r="M141" s="19">
        <v>0</v>
      </c>
      <c r="N141" s="19">
        <v>170174739</v>
      </c>
      <c r="O141" s="19">
        <v>0</v>
      </c>
      <c r="P141" s="19">
        <v>0</v>
      </c>
      <c r="Q141" s="19">
        <v>0</v>
      </c>
      <c r="R141" s="19">
        <v>11622931.800000001</v>
      </c>
      <c r="S141" s="19">
        <v>11622931.800000001</v>
      </c>
      <c r="T141" s="19">
        <v>158551807.19999999</v>
      </c>
      <c r="U141" s="19">
        <v>158551807.19999999</v>
      </c>
      <c r="V141" s="19">
        <v>0</v>
      </c>
      <c r="W141" s="19">
        <v>158551807.19999999</v>
      </c>
      <c r="X141" s="20">
        <f t="shared" si="6"/>
        <v>6.8299983113239857E-2</v>
      </c>
      <c r="Y141" s="20">
        <f t="shared" si="7"/>
        <v>0</v>
      </c>
      <c r="Z141" s="21">
        <f t="shared" si="8"/>
        <v>6.8299983113239857E-2</v>
      </c>
    </row>
    <row r="142" spans="1:26" outlineLevel="2" x14ac:dyDescent="0.25">
      <c r="A142" s="15" t="s">
        <v>348</v>
      </c>
      <c r="B142" s="16" t="s">
        <v>35</v>
      </c>
      <c r="C142" s="16" t="s">
        <v>36</v>
      </c>
      <c r="D142" s="16" t="s">
        <v>50</v>
      </c>
      <c r="E142" s="16"/>
      <c r="F142" s="16">
        <v>280</v>
      </c>
      <c r="G142" s="16">
        <v>1111</v>
      </c>
      <c r="H142" s="16">
        <v>3460</v>
      </c>
      <c r="I142" s="17" t="s">
        <v>51</v>
      </c>
      <c r="J142" s="18">
        <v>66724792</v>
      </c>
      <c r="K142" s="19">
        <v>66724792</v>
      </c>
      <c r="L142" s="19">
        <v>0</v>
      </c>
      <c r="M142" s="19">
        <v>0</v>
      </c>
      <c r="N142" s="19">
        <v>66724792</v>
      </c>
      <c r="O142" s="19">
        <v>0</v>
      </c>
      <c r="P142" s="19">
        <v>0</v>
      </c>
      <c r="Q142" s="19">
        <v>0</v>
      </c>
      <c r="R142" s="19">
        <v>0</v>
      </c>
      <c r="S142" s="19">
        <v>0</v>
      </c>
      <c r="T142" s="19">
        <v>66724792</v>
      </c>
      <c r="U142" s="19">
        <v>66724792</v>
      </c>
      <c r="V142" s="19">
        <v>0</v>
      </c>
      <c r="W142" s="19">
        <v>66724792</v>
      </c>
      <c r="X142" s="20">
        <f t="shared" si="6"/>
        <v>0</v>
      </c>
      <c r="Y142" s="20">
        <f t="shared" si="7"/>
        <v>0</v>
      </c>
      <c r="Z142" s="21">
        <f t="shared" si="8"/>
        <v>0</v>
      </c>
    </row>
    <row r="143" spans="1:26" outlineLevel="2" x14ac:dyDescent="0.25">
      <c r="A143" s="15" t="s">
        <v>348</v>
      </c>
      <c r="B143" s="16" t="s">
        <v>35</v>
      </c>
      <c r="C143" s="16" t="s">
        <v>36</v>
      </c>
      <c r="D143" s="16" t="s">
        <v>52</v>
      </c>
      <c r="E143" s="16"/>
      <c r="F143" s="16" t="s">
        <v>38</v>
      </c>
      <c r="G143" s="16">
        <v>1111</v>
      </c>
      <c r="H143" s="16">
        <v>3460</v>
      </c>
      <c r="I143" s="17" t="s">
        <v>53</v>
      </c>
      <c r="J143" s="18">
        <v>62769800</v>
      </c>
      <c r="K143" s="19">
        <v>62769800</v>
      </c>
      <c r="L143" s="19">
        <v>0</v>
      </c>
      <c r="M143" s="19">
        <v>0</v>
      </c>
      <c r="N143" s="19">
        <v>62769800</v>
      </c>
      <c r="O143" s="19">
        <v>0</v>
      </c>
      <c r="P143" s="19">
        <v>0</v>
      </c>
      <c r="Q143" s="19">
        <v>0</v>
      </c>
      <c r="R143" s="19">
        <v>52176314.340000004</v>
      </c>
      <c r="S143" s="19">
        <v>52176314.340000004</v>
      </c>
      <c r="T143" s="19">
        <v>10593485.66</v>
      </c>
      <c r="U143" s="19">
        <v>10593485.66</v>
      </c>
      <c r="V143" s="19">
        <v>0</v>
      </c>
      <c r="W143" s="19">
        <v>10593485.659999996</v>
      </c>
      <c r="X143" s="20">
        <f t="shared" si="6"/>
        <v>0.83123276384503386</v>
      </c>
      <c r="Y143" s="20">
        <f t="shared" si="7"/>
        <v>0</v>
      </c>
      <c r="Z143" s="21">
        <f t="shared" si="8"/>
        <v>0.83123276384503386</v>
      </c>
    </row>
    <row r="144" spans="1:26" outlineLevel="2" x14ac:dyDescent="0.25">
      <c r="A144" s="15" t="s">
        <v>348</v>
      </c>
      <c r="B144" s="16" t="s">
        <v>35</v>
      </c>
      <c r="C144" s="16" t="s">
        <v>36</v>
      </c>
      <c r="D144" s="16" t="s">
        <v>54</v>
      </c>
      <c r="E144" s="16"/>
      <c r="F144" s="16" t="s">
        <v>38</v>
      </c>
      <c r="G144" s="16">
        <v>1111</v>
      </c>
      <c r="H144" s="16">
        <v>3460</v>
      </c>
      <c r="I144" s="17" t="s">
        <v>55</v>
      </c>
      <c r="J144" s="18">
        <v>55479647</v>
      </c>
      <c r="K144" s="19">
        <v>55479647</v>
      </c>
      <c r="L144" s="19">
        <v>0</v>
      </c>
      <c r="M144" s="19">
        <v>0</v>
      </c>
      <c r="N144" s="19">
        <v>55479647</v>
      </c>
      <c r="O144" s="19">
        <v>0</v>
      </c>
      <c r="P144" s="19">
        <v>0</v>
      </c>
      <c r="Q144" s="19">
        <v>0</v>
      </c>
      <c r="R144" s="19">
        <v>2683118.7799999998</v>
      </c>
      <c r="S144" s="19">
        <v>2683118.7799999998</v>
      </c>
      <c r="T144" s="19">
        <v>52796528.219999999</v>
      </c>
      <c r="U144" s="19">
        <v>52796528.219999999</v>
      </c>
      <c r="V144" s="19">
        <v>0</v>
      </c>
      <c r="W144" s="19">
        <v>52796528.219999999</v>
      </c>
      <c r="X144" s="20">
        <f t="shared" si="6"/>
        <v>4.8362217949944775E-2</v>
      </c>
      <c r="Y144" s="20">
        <f t="shared" si="7"/>
        <v>0</v>
      </c>
      <c r="Z144" s="21">
        <f t="shared" si="8"/>
        <v>4.8362217949944775E-2</v>
      </c>
    </row>
    <row r="145" spans="1:26" ht="30" outlineLevel="2" x14ac:dyDescent="0.25">
      <c r="A145" s="15" t="s">
        <v>348</v>
      </c>
      <c r="B145" s="16" t="s">
        <v>35</v>
      </c>
      <c r="C145" s="16" t="s">
        <v>36</v>
      </c>
      <c r="D145" s="16" t="s">
        <v>56</v>
      </c>
      <c r="E145" s="16" t="s">
        <v>57</v>
      </c>
      <c r="F145" s="16" t="s">
        <v>38</v>
      </c>
      <c r="G145" s="16">
        <v>1112</v>
      </c>
      <c r="H145" s="16">
        <v>3460</v>
      </c>
      <c r="I145" s="17" t="s">
        <v>58</v>
      </c>
      <c r="J145" s="18">
        <v>73866973</v>
      </c>
      <c r="K145" s="19">
        <v>73866973</v>
      </c>
      <c r="L145" s="19">
        <v>0</v>
      </c>
      <c r="M145" s="19">
        <v>0</v>
      </c>
      <c r="N145" s="19">
        <v>73866973</v>
      </c>
      <c r="O145" s="19">
        <v>0</v>
      </c>
      <c r="P145" s="19">
        <v>68896518</v>
      </c>
      <c r="Q145" s="19">
        <v>0</v>
      </c>
      <c r="R145" s="19">
        <v>4970455</v>
      </c>
      <c r="S145" s="19">
        <v>4970455</v>
      </c>
      <c r="T145" s="19">
        <v>0</v>
      </c>
      <c r="U145" s="19">
        <v>0</v>
      </c>
      <c r="V145" s="19">
        <v>0</v>
      </c>
      <c r="W145" s="19">
        <v>0</v>
      </c>
      <c r="X145" s="20">
        <f t="shared" si="6"/>
        <v>6.7289274192946821E-2</v>
      </c>
      <c r="Y145" s="20">
        <f t="shared" si="7"/>
        <v>0.93271072580705316</v>
      </c>
      <c r="Z145" s="21">
        <f t="shared" si="8"/>
        <v>1</v>
      </c>
    </row>
    <row r="146" spans="1:26" ht="30" outlineLevel="2" x14ac:dyDescent="0.25">
      <c r="A146" s="15" t="s">
        <v>348</v>
      </c>
      <c r="B146" s="16" t="s">
        <v>35</v>
      </c>
      <c r="C146" s="16" t="s">
        <v>36</v>
      </c>
      <c r="D146" s="16" t="s">
        <v>59</v>
      </c>
      <c r="E146" s="16" t="s">
        <v>57</v>
      </c>
      <c r="F146" s="16" t="s">
        <v>38</v>
      </c>
      <c r="G146" s="16">
        <v>1112</v>
      </c>
      <c r="H146" s="16">
        <v>3460</v>
      </c>
      <c r="I146" s="17" t="s">
        <v>60</v>
      </c>
      <c r="J146" s="18">
        <v>3992810</v>
      </c>
      <c r="K146" s="19">
        <v>3992810</v>
      </c>
      <c r="L146" s="19">
        <v>0</v>
      </c>
      <c r="M146" s="19">
        <v>0</v>
      </c>
      <c r="N146" s="19">
        <v>3992810</v>
      </c>
      <c r="O146" s="19">
        <v>0</v>
      </c>
      <c r="P146" s="19">
        <v>3724132</v>
      </c>
      <c r="Q146" s="19">
        <v>0</v>
      </c>
      <c r="R146" s="19">
        <v>268678</v>
      </c>
      <c r="S146" s="19">
        <v>268678</v>
      </c>
      <c r="T146" s="19">
        <v>0</v>
      </c>
      <c r="U146" s="19">
        <v>0</v>
      </c>
      <c r="V146" s="19">
        <v>0</v>
      </c>
      <c r="W146" s="19">
        <v>0</v>
      </c>
      <c r="X146" s="20">
        <f t="shared" si="6"/>
        <v>6.7290454592129359E-2</v>
      </c>
      <c r="Y146" s="20">
        <f t="shared" si="7"/>
        <v>0.93270954540787065</v>
      </c>
      <c r="Z146" s="21">
        <f t="shared" si="8"/>
        <v>1</v>
      </c>
    </row>
    <row r="147" spans="1:26" ht="120" outlineLevel="2" x14ac:dyDescent="0.25">
      <c r="A147" s="15" t="s">
        <v>348</v>
      </c>
      <c r="B147" s="16" t="s">
        <v>35</v>
      </c>
      <c r="C147" s="16" t="s">
        <v>36</v>
      </c>
      <c r="D147" s="16" t="s">
        <v>61</v>
      </c>
      <c r="E147" s="16" t="s">
        <v>57</v>
      </c>
      <c r="F147" s="16" t="s">
        <v>38</v>
      </c>
      <c r="G147" s="16">
        <v>1112</v>
      </c>
      <c r="H147" s="16">
        <v>3460</v>
      </c>
      <c r="I147" s="17" t="s">
        <v>62</v>
      </c>
      <c r="J147" s="18">
        <v>16261822</v>
      </c>
      <c r="K147" s="19">
        <v>16261822</v>
      </c>
      <c r="L147" s="19">
        <v>0</v>
      </c>
      <c r="M147" s="19">
        <v>0</v>
      </c>
      <c r="N147" s="19">
        <v>16261822</v>
      </c>
      <c r="O147" s="19">
        <v>0</v>
      </c>
      <c r="P147" s="19">
        <v>15292663</v>
      </c>
      <c r="Q147" s="19">
        <v>0</v>
      </c>
      <c r="R147" s="19">
        <v>969159</v>
      </c>
      <c r="S147" s="19">
        <v>969159</v>
      </c>
      <c r="T147" s="19">
        <v>0</v>
      </c>
      <c r="U147" s="19">
        <v>0</v>
      </c>
      <c r="V147" s="19">
        <v>0</v>
      </c>
      <c r="W147" s="19">
        <v>0</v>
      </c>
      <c r="X147" s="20">
        <f t="shared" si="6"/>
        <v>5.9597196427313003E-2</v>
      </c>
      <c r="Y147" s="20">
        <f t="shared" si="7"/>
        <v>0.94040280357268702</v>
      </c>
      <c r="Z147" s="21">
        <f t="shared" si="8"/>
        <v>1</v>
      </c>
    </row>
    <row r="148" spans="1:26" ht="30" outlineLevel="2" x14ac:dyDescent="0.25">
      <c r="A148" s="15" t="s">
        <v>348</v>
      </c>
      <c r="B148" s="16" t="s">
        <v>35</v>
      </c>
      <c r="C148" s="16" t="s">
        <v>36</v>
      </c>
      <c r="D148" s="16" t="s">
        <v>63</v>
      </c>
      <c r="E148" s="16" t="s">
        <v>57</v>
      </c>
      <c r="F148" s="16" t="s">
        <v>38</v>
      </c>
      <c r="G148" s="16">
        <v>1112</v>
      </c>
      <c r="H148" s="16">
        <v>3460</v>
      </c>
      <c r="I148" s="17" t="s">
        <v>58</v>
      </c>
      <c r="J148" s="18">
        <v>11978428</v>
      </c>
      <c r="K148" s="19">
        <v>11978428</v>
      </c>
      <c r="L148" s="19">
        <v>0</v>
      </c>
      <c r="M148" s="19">
        <v>0</v>
      </c>
      <c r="N148" s="19">
        <v>11978428</v>
      </c>
      <c r="O148" s="19">
        <v>0</v>
      </c>
      <c r="P148" s="19">
        <v>10366390</v>
      </c>
      <c r="Q148" s="19">
        <v>0</v>
      </c>
      <c r="R148" s="19">
        <v>1612038</v>
      </c>
      <c r="S148" s="19">
        <v>1612038</v>
      </c>
      <c r="T148" s="19">
        <v>0</v>
      </c>
      <c r="U148" s="19">
        <v>0</v>
      </c>
      <c r="V148" s="19">
        <v>0</v>
      </c>
      <c r="W148" s="19">
        <v>0</v>
      </c>
      <c r="X148" s="20">
        <f t="shared" si="6"/>
        <v>0.13457842715254456</v>
      </c>
      <c r="Y148" s="20">
        <f t="shared" si="7"/>
        <v>0.86542157284745547</v>
      </c>
      <c r="Z148" s="21">
        <f t="shared" si="8"/>
        <v>1</v>
      </c>
    </row>
    <row r="149" spans="1:26" ht="30" outlineLevel="2" x14ac:dyDescent="0.25">
      <c r="A149" s="15" t="s">
        <v>348</v>
      </c>
      <c r="B149" s="16" t="s">
        <v>35</v>
      </c>
      <c r="C149" s="16" t="s">
        <v>36</v>
      </c>
      <c r="D149" s="16" t="s">
        <v>64</v>
      </c>
      <c r="E149" s="16" t="s">
        <v>57</v>
      </c>
      <c r="F149" s="16" t="s">
        <v>38</v>
      </c>
      <c r="G149" s="16">
        <v>1112</v>
      </c>
      <c r="H149" s="16">
        <v>3460</v>
      </c>
      <c r="I149" s="17" t="s">
        <v>58</v>
      </c>
      <c r="J149" s="18">
        <v>23956856</v>
      </c>
      <c r="K149" s="19">
        <v>23956856</v>
      </c>
      <c r="L149" s="19">
        <v>0</v>
      </c>
      <c r="M149" s="19">
        <v>0</v>
      </c>
      <c r="N149" s="19">
        <v>23956856</v>
      </c>
      <c r="O149" s="19">
        <v>0</v>
      </c>
      <c r="P149" s="19">
        <v>23150840</v>
      </c>
      <c r="Q149" s="19">
        <v>0</v>
      </c>
      <c r="R149" s="19">
        <v>806016</v>
      </c>
      <c r="S149" s="19">
        <v>806016</v>
      </c>
      <c r="T149" s="19">
        <v>0</v>
      </c>
      <c r="U149" s="19">
        <v>0</v>
      </c>
      <c r="V149" s="19">
        <v>0</v>
      </c>
      <c r="W149" s="19">
        <v>0</v>
      </c>
      <c r="X149" s="20">
        <f t="shared" si="6"/>
        <v>3.3644481563023125E-2</v>
      </c>
      <c r="Y149" s="20">
        <f t="shared" si="7"/>
        <v>0.96635551843697687</v>
      </c>
      <c r="Z149" s="21">
        <f t="shared" si="8"/>
        <v>1</v>
      </c>
    </row>
    <row r="150" spans="1:26" ht="45" outlineLevel="2" x14ac:dyDescent="0.25">
      <c r="A150" s="15" t="s">
        <v>348</v>
      </c>
      <c r="B150" s="16" t="s">
        <v>35</v>
      </c>
      <c r="C150" s="16" t="s">
        <v>36</v>
      </c>
      <c r="D150" s="16" t="s">
        <v>65</v>
      </c>
      <c r="E150" s="16" t="s">
        <v>57</v>
      </c>
      <c r="F150" s="16" t="s">
        <v>38</v>
      </c>
      <c r="G150" s="16">
        <v>1112</v>
      </c>
      <c r="H150" s="16">
        <v>3460</v>
      </c>
      <c r="I150" s="17" t="s">
        <v>66</v>
      </c>
      <c r="J150" s="18">
        <v>32994869</v>
      </c>
      <c r="K150" s="19">
        <v>32994869</v>
      </c>
      <c r="L150" s="19">
        <v>0</v>
      </c>
      <c r="M150" s="19">
        <v>0</v>
      </c>
      <c r="N150" s="19">
        <v>32994869</v>
      </c>
      <c r="O150" s="19">
        <v>0</v>
      </c>
      <c r="P150" s="19">
        <v>32994869</v>
      </c>
      <c r="Q150" s="19">
        <v>0</v>
      </c>
      <c r="R150" s="19">
        <v>0</v>
      </c>
      <c r="S150" s="19">
        <v>0</v>
      </c>
      <c r="T150" s="19">
        <v>0</v>
      </c>
      <c r="U150" s="19">
        <v>0</v>
      </c>
      <c r="V150" s="19">
        <v>0</v>
      </c>
      <c r="W150" s="19">
        <v>0</v>
      </c>
      <c r="X150" s="20">
        <f t="shared" si="6"/>
        <v>0</v>
      </c>
      <c r="Y150" s="20">
        <f t="shared" si="7"/>
        <v>1</v>
      </c>
      <c r="Z150" s="21">
        <f t="shared" si="8"/>
        <v>1</v>
      </c>
    </row>
    <row r="151" spans="1:26" outlineLevel="2" x14ac:dyDescent="0.25">
      <c r="A151" s="15" t="s">
        <v>380</v>
      </c>
      <c r="B151" s="16" t="s">
        <v>237</v>
      </c>
      <c r="C151" s="16" t="s">
        <v>36</v>
      </c>
      <c r="D151" s="16" t="s">
        <v>37</v>
      </c>
      <c r="E151" s="16"/>
      <c r="F151" s="16">
        <v>280</v>
      </c>
      <c r="G151" s="16">
        <v>1111</v>
      </c>
      <c r="H151" s="16">
        <v>3410</v>
      </c>
      <c r="I151" s="17" t="s">
        <v>39</v>
      </c>
      <c r="J151" s="18">
        <v>266796045429</v>
      </c>
      <c r="K151" s="19">
        <v>266796045429</v>
      </c>
      <c r="L151" s="19">
        <v>0</v>
      </c>
      <c r="M151" s="19">
        <v>0</v>
      </c>
      <c r="N151" s="19">
        <v>266796045429</v>
      </c>
      <c r="O151" s="19">
        <v>0</v>
      </c>
      <c r="P151" s="19">
        <v>0</v>
      </c>
      <c r="Q151" s="19">
        <v>0</v>
      </c>
      <c r="R151" s="19">
        <v>20337609908.310001</v>
      </c>
      <c r="S151" s="19">
        <v>20337609908.310001</v>
      </c>
      <c r="T151" s="19">
        <v>246458435520.69</v>
      </c>
      <c r="U151" s="19">
        <v>246458435520.69</v>
      </c>
      <c r="V151" s="19">
        <v>0</v>
      </c>
      <c r="W151" s="19">
        <v>246458435520.69</v>
      </c>
      <c r="X151" s="20">
        <f t="shared" si="6"/>
        <v>7.6229053079132927E-2</v>
      </c>
      <c r="Y151" s="20">
        <f t="shared" si="7"/>
        <v>0</v>
      </c>
      <c r="Z151" s="21">
        <f t="shared" si="8"/>
        <v>7.6229053079132927E-2</v>
      </c>
    </row>
    <row r="152" spans="1:26" outlineLevel="2" x14ac:dyDescent="0.25">
      <c r="A152" s="15" t="s">
        <v>380</v>
      </c>
      <c r="B152" s="16" t="s">
        <v>237</v>
      </c>
      <c r="C152" s="16" t="s">
        <v>36</v>
      </c>
      <c r="D152" s="16" t="s">
        <v>40</v>
      </c>
      <c r="E152" s="16"/>
      <c r="F152" s="16">
        <v>280</v>
      </c>
      <c r="G152" s="16">
        <v>1111</v>
      </c>
      <c r="H152" s="16">
        <v>3410</v>
      </c>
      <c r="I152" s="17" t="s">
        <v>41</v>
      </c>
      <c r="J152" s="18">
        <v>14001850410</v>
      </c>
      <c r="K152" s="19">
        <v>14001850410</v>
      </c>
      <c r="L152" s="19">
        <v>0</v>
      </c>
      <c r="M152" s="19">
        <v>0</v>
      </c>
      <c r="N152" s="19">
        <v>14001850410</v>
      </c>
      <c r="O152" s="19">
        <v>0</v>
      </c>
      <c r="P152" s="19">
        <v>0</v>
      </c>
      <c r="Q152" s="19">
        <v>0</v>
      </c>
      <c r="R152" s="19">
        <v>1105543431.6400001</v>
      </c>
      <c r="S152" s="19">
        <v>1105543431.6400001</v>
      </c>
      <c r="T152" s="19">
        <v>12896306978.360001</v>
      </c>
      <c r="U152" s="19">
        <v>12896306978.360001</v>
      </c>
      <c r="V152" s="19">
        <v>0</v>
      </c>
      <c r="W152" s="19">
        <v>12896306978.360001</v>
      </c>
      <c r="X152" s="20">
        <f t="shared" si="6"/>
        <v>7.8956952064737851E-2</v>
      </c>
      <c r="Y152" s="20">
        <f t="shared" si="7"/>
        <v>0</v>
      </c>
      <c r="Z152" s="21">
        <f t="shared" si="8"/>
        <v>7.8956952064737851E-2</v>
      </c>
    </row>
    <row r="153" spans="1:26" outlineLevel="2" x14ac:dyDescent="0.25">
      <c r="A153" s="15" t="s">
        <v>380</v>
      </c>
      <c r="B153" s="16" t="s">
        <v>237</v>
      </c>
      <c r="C153" s="16" t="s">
        <v>36</v>
      </c>
      <c r="D153" s="16" t="s">
        <v>381</v>
      </c>
      <c r="E153" s="16"/>
      <c r="F153" s="16">
        <v>280</v>
      </c>
      <c r="G153" s="16">
        <v>1111</v>
      </c>
      <c r="H153" s="16">
        <v>3410</v>
      </c>
      <c r="I153" s="17" t="s">
        <v>382</v>
      </c>
      <c r="J153" s="18">
        <v>433113437</v>
      </c>
      <c r="K153" s="19">
        <v>433113437</v>
      </c>
      <c r="L153" s="19">
        <v>0</v>
      </c>
      <c r="M153" s="19">
        <v>0</v>
      </c>
      <c r="N153" s="19">
        <v>433113437</v>
      </c>
      <c r="O153" s="19">
        <v>0</v>
      </c>
      <c r="P153" s="19">
        <v>0</v>
      </c>
      <c r="Q153" s="19">
        <v>0</v>
      </c>
      <c r="R153" s="19">
        <v>33503512.010000002</v>
      </c>
      <c r="S153" s="19">
        <v>33503512.010000002</v>
      </c>
      <c r="T153" s="19">
        <v>399609924.99000001</v>
      </c>
      <c r="U153" s="19">
        <v>399609924.99000001</v>
      </c>
      <c r="V153" s="19">
        <v>0</v>
      </c>
      <c r="W153" s="19">
        <v>399609924.99000001</v>
      </c>
      <c r="X153" s="20">
        <f t="shared" si="6"/>
        <v>7.7355051004801778E-2</v>
      </c>
      <c r="Y153" s="20">
        <f t="shared" si="7"/>
        <v>0</v>
      </c>
      <c r="Z153" s="21">
        <f t="shared" si="8"/>
        <v>7.7355051004801778E-2</v>
      </c>
    </row>
    <row r="154" spans="1:26" outlineLevel="2" x14ac:dyDescent="0.25">
      <c r="A154" s="15" t="s">
        <v>380</v>
      </c>
      <c r="B154" s="16" t="s">
        <v>237</v>
      </c>
      <c r="C154" s="16" t="s">
        <v>36</v>
      </c>
      <c r="D154" s="16" t="s">
        <v>46</v>
      </c>
      <c r="E154" s="16"/>
      <c r="F154" s="16">
        <v>280</v>
      </c>
      <c r="G154" s="16">
        <v>1111</v>
      </c>
      <c r="H154" s="16">
        <v>3410</v>
      </c>
      <c r="I154" s="17" t="s">
        <v>47</v>
      </c>
      <c r="J154" s="18">
        <v>73540247114</v>
      </c>
      <c r="K154" s="19">
        <v>73540247114</v>
      </c>
      <c r="L154" s="19">
        <v>0</v>
      </c>
      <c r="M154" s="19">
        <v>0</v>
      </c>
      <c r="N154" s="19">
        <v>73540247114</v>
      </c>
      <c r="O154" s="19">
        <v>0</v>
      </c>
      <c r="P154" s="19">
        <v>0</v>
      </c>
      <c r="Q154" s="19">
        <v>0</v>
      </c>
      <c r="R154" s="19">
        <v>6173482537.7799997</v>
      </c>
      <c r="S154" s="19">
        <v>6173482537.7799997</v>
      </c>
      <c r="T154" s="19">
        <v>67366764576.220001</v>
      </c>
      <c r="U154" s="19">
        <v>67366764576.220001</v>
      </c>
      <c r="V154" s="19">
        <v>0</v>
      </c>
      <c r="W154" s="19">
        <v>67366764576.220001</v>
      </c>
      <c r="X154" s="20">
        <f t="shared" si="6"/>
        <v>8.3946992022069802E-2</v>
      </c>
      <c r="Y154" s="20">
        <f t="shared" si="7"/>
        <v>0</v>
      </c>
      <c r="Z154" s="21">
        <f t="shared" si="8"/>
        <v>8.3946992022069802E-2</v>
      </c>
    </row>
    <row r="155" spans="1:26" ht="30" outlineLevel="2" x14ac:dyDescent="0.25">
      <c r="A155" s="15" t="s">
        <v>380</v>
      </c>
      <c r="B155" s="16" t="s">
        <v>237</v>
      </c>
      <c r="C155" s="16" t="s">
        <v>36</v>
      </c>
      <c r="D155" s="16" t="s">
        <v>48</v>
      </c>
      <c r="E155" s="16"/>
      <c r="F155" s="16">
        <v>280</v>
      </c>
      <c r="G155" s="16">
        <v>1111</v>
      </c>
      <c r="H155" s="16">
        <v>3410</v>
      </c>
      <c r="I155" s="17" t="s">
        <v>49</v>
      </c>
      <c r="J155" s="18">
        <v>10544122752</v>
      </c>
      <c r="K155" s="19">
        <v>10544122752</v>
      </c>
      <c r="L155" s="19">
        <v>0</v>
      </c>
      <c r="M155" s="19">
        <v>0</v>
      </c>
      <c r="N155" s="19">
        <v>10544122752</v>
      </c>
      <c r="O155" s="19">
        <v>0</v>
      </c>
      <c r="P155" s="19">
        <v>0</v>
      </c>
      <c r="Q155" s="19">
        <v>0</v>
      </c>
      <c r="R155" s="19">
        <v>799276819.03999996</v>
      </c>
      <c r="S155" s="19">
        <v>799276819.03999996</v>
      </c>
      <c r="T155" s="19">
        <v>9744845932.9599991</v>
      </c>
      <c r="U155" s="19">
        <v>9744845932.9599991</v>
      </c>
      <c r="V155" s="19">
        <v>0</v>
      </c>
      <c r="W155" s="19">
        <v>9744845932.9599991</v>
      </c>
      <c r="X155" s="20">
        <f t="shared" si="6"/>
        <v>7.5803064687234772E-2</v>
      </c>
      <c r="Y155" s="20">
        <f t="shared" si="7"/>
        <v>0</v>
      </c>
      <c r="Z155" s="21">
        <f t="shared" si="8"/>
        <v>7.5803064687234772E-2</v>
      </c>
    </row>
    <row r="156" spans="1:26" outlineLevel="2" x14ac:dyDescent="0.25">
      <c r="A156" s="15" t="s">
        <v>380</v>
      </c>
      <c r="B156" s="16" t="s">
        <v>237</v>
      </c>
      <c r="C156" s="16" t="s">
        <v>36</v>
      </c>
      <c r="D156" s="16" t="s">
        <v>50</v>
      </c>
      <c r="E156" s="16"/>
      <c r="F156" s="16">
        <v>280</v>
      </c>
      <c r="G156" s="16">
        <v>1111</v>
      </c>
      <c r="H156" s="16">
        <v>3410</v>
      </c>
      <c r="I156" s="17" t="s">
        <v>51</v>
      </c>
      <c r="J156" s="18">
        <v>48038766171</v>
      </c>
      <c r="K156" s="19">
        <v>48038766171</v>
      </c>
      <c r="L156" s="19">
        <v>0</v>
      </c>
      <c r="M156" s="19">
        <v>0</v>
      </c>
      <c r="N156" s="19">
        <v>48038766171</v>
      </c>
      <c r="O156" s="19">
        <v>0</v>
      </c>
      <c r="P156" s="19">
        <v>0</v>
      </c>
      <c r="Q156" s="19">
        <v>0</v>
      </c>
      <c r="R156" s="19">
        <v>18595365.82</v>
      </c>
      <c r="S156" s="19">
        <v>18595365.82</v>
      </c>
      <c r="T156" s="19">
        <v>48020170805.18</v>
      </c>
      <c r="U156" s="19">
        <v>48020170805.18</v>
      </c>
      <c r="V156" s="19">
        <v>0</v>
      </c>
      <c r="W156" s="19">
        <v>48020170805.18</v>
      </c>
      <c r="X156" s="20">
        <f t="shared" si="6"/>
        <v>3.8709082897357249E-4</v>
      </c>
      <c r="Y156" s="20">
        <f t="shared" si="7"/>
        <v>0</v>
      </c>
      <c r="Z156" s="21">
        <f t="shared" si="8"/>
        <v>3.8709082897357249E-4</v>
      </c>
    </row>
    <row r="157" spans="1:26" outlineLevel="2" x14ac:dyDescent="0.25">
      <c r="A157" s="15" t="s">
        <v>380</v>
      </c>
      <c r="B157" s="16" t="s">
        <v>237</v>
      </c>
      <c r="C157" s="16" t="s">
        <v>36</v>
      </c>
      <c r="D157" s="16" t="s">
        <v>52</v>
      </c>
      <c r="E157" s="16"/>
      <c r="F157" s="16">
        <v>280</v>
      </c>
      <c r="G157" s="16">
        <v>1111</v>
      </c>
      <c r="H157" s="16">
        <v>3410</v>
      </c>
      <c r="I157" s="17" t="s">
        <v>53</v>
      </c>
      <c r="J157" s="18">
        <v>42761000377</v>
      </c>
      <c r="K157" s="19">
        <v>42761000377</v>
      </c>
      <c r="L157" s="19">
        <v>0</v>
      </c>
      <c r="M157" s="19">
        <v>0</v>
      </c>
      <c r="N157" s="19">
        <v>42761000377</v>
      </c>
      <c r="O157" s="19">
        <v>0</v>
      </c>
      <c r="P157" s="19">
        <v>266498777.84</v>
      </c>
      <c r="Q157" s="19">
        <v>0</v>
      </c>
      <c r="R157" s="19">
        <v>39401478993.360001</v>
      </c>
      <c r="S157" s="19">
        <v>39401478993.360001</v>
      </c>
      <c r="T157" s="19">
        <v>3093022605.8000002</v>
      </c>
      <c r="U157" s="19">
        <v>3093022605.8000002</v>
      </c>
      <c r="V157" s="19">
        <v>0</v>
      </c>
      <c r="W157" s="19">
        <v>3093022605.8000031</v>
      </c>
      <c r="X157" s="20">
        <f t="shared" si="6"/>
        <v>0.92143492074504885</v>
      </c>
      <c r="Y157" s="20">
        <f t="shared" si="7"/>
        <v>6.2322858560470576E-3</v>
      </c>
      <c r="Z157" s="21">
        <f t="shared" si="8"/>
        <v>0.92766720660109592</v>
      </c>
    </row>
    <row r="158" spans="1:26" outlineLevel="2" x14ac:dyDescent="0.25">
      <c r="A158" s="15" t="s">
        <v>380</v>
      </c>
      <c r="B158" s="16" t="s">
        <v>237</v>
      </c>
      <c r="C158" s="16" t="s">
        <v>36</v>
      </c>
      <c r="D158" s="16" t="s">
        <v>54</v>
      </c>
      <c r="E158" s="16"/>
      <c r="F158" s="16">
        <v>280</v>
      </c>
      <c r="G158" s="16">
        <v>1111</v>
      </c>
      <c r="H158" s="16">
        <v>3410</v>
      </c>
      <c r="I158" s="17" t="s">
        <v>55</v>
      </c>
      <c r="J158" s="18">
        <v>141375819572</v>
      </c>
      <c r="K158" s="19">
        <v>141375819572</v>
      </c>
      <c r="L158" s="19">
        <v>0</v>
      </c>
      <c r="M158" s="19">
        <v>0</v>
      </c>
      <c r="N158" s="19">
        <v>141375819572</v>
      </c>
      <c r="O158" s="19">
        <v>0</v>
      </c>
      <c r="P158" s="19">
        <v>0</v>
      </c>
      <c r="Q158" s="19">
        <v>0</v>
      </c>
      <c r="R158" s="19">
        <v>9606347193.3500004</v>
      </c>
      <c r="S158" s="19">
        <v>9606347193.3500004</v>
      </c>
      <c r="T158" s="19">
        <v>131769472378.64999</v>
      </c>
      <c r="U158" s="19">
        <v>131769472378.64999</v>
      </c>
      <c r="V158" s="19">
        <v>0</v>
      </c>
      <c r="W158" s="19">
        <v>131769472378.64999</v>
      </c>
      <c r="X158" s="20">
        <f t="shared" si="6"/>
        <v>6.7949011524263331E-2</v>
      </c>
      <c r="Y158" s="20">
        <f t="shared" si="7"/>
        <v>0</v>
      </c>
      <c r="Z158" s="21">
        <f t="shared" si="8"/>
        <v>6.7949011524263331E-2</v>
      </c>
    </row>
    <row r="159" spans="1:26" ht="30" outlineLevel="2" x14ac:dyDescent="0.25">
      <c r="A159" s="15" t="s">
        <v>380</v>
      </c>
      <c r="B159" s="16" t="s">
        <v>237</v>
      </c>
      <c r="C159" s="16" t="s">
        <v>36</v>
      </c>
      <c r="D159" s="16" t="s">
        <v>56</v>
      </c>
      <c r="E159" s="16" t="s">
        <v>57</v>
      </c>
      <c r="F159" s="16">
        <v>280</v>
      </c>
      <c r="G159" s="16">
        <v>1112</v>
      </c>
      <c r="H159" s="16">
        <v>3410</v>
      </c>
      <c r="I159" s="17" t="s">
        <v>58</v>
      </c>
      <c r="J159" s="18">
        <v>52954050616</v>
      </c>
      <c r="K159" s="19">
        <v>52954050616</v>
      </c>
      <c r="L159" s="19">
        <v>0</v>
      </c>
      <c r="M159" s="19">
        <v>0</v>
      </c>
      <c r="N159" s="19">
        <v>52954050616</v>
      </c>
      <c r="O159" s="19">
        <v>0</v>
      </c>
      <c r="P159" s="19">
        <v>49152570906</v>
      </c>
      <c r="Q159" s="19">
        <v>0</v>
      </c>
      <c r="R159" s="19">
        <v>3801479710</v>
      </c>
      <c r="S159" s="19">
        <v>3801479710</v>
      </c>
      <c r="T159" s="19">
        <v>0</v>
      </c>
      <c r="U159" s="19">
        <v>0</v>
      </c>
      <c r="V159" s="19">
        <v>0</v>
      </c>
      <c r="W159" s="19">
        <v>0</v>
      </c>
      <c r="X159" s="20">
        <f t="shared" si="6"/>
        <v>7.1788270505814489E-2</v>
      </c>
      <c r="Y159" s="20">
        <f t="shared" si="7"/>
        <v>0.92821172949418551</v>
      </c>
      <c r="Z159" s="21">
        <f t="shared" si="8"/>
        <v>1</v>
      </c>
    </row>
    <row r="160" spans="1:26" ht="30" outlineLevel="2" x14ac:dyDescent="0.25">
      <c r="A160" s="15" t="s">
        <v>380</v>
      </c>
      <c r="B160" s="16" t="s">
        <v>237</v>
      </c>
      <c r="C160" s="16" t="s">
        <v>36</v>
      </c>
      <c r="D160" s="16" t="s">
        <v>59</v>
      </c>
      <c r="E160" s="16" t="s">
        <v>57</v>
      </c>
      <c r="F160" s="16">
        <v>280</v>
      </c>
      <c r="G160" s="16">
        <v>1112</v>
      </c>
      <c r="H160" s="16">
        <v>3410</v>
      </c>
      <c r="I160" s="17" t="s">
        <v>60</v>
      </c>
      <c r="J160" s="18">
        <v>2862381114</v>
      </c>
      <c r="K160" s="19">
        <v>2862381114</v>
      </c>
      <c r="L160" s="19">
        <v>0</v>
      </c>
      <c r="M160" s="19">
        <v>0</v>
      </c>
      <c r="N160" s="19">
        <v>2862381114</v>
      </c>
      <c r="O160" s="19">
        <v>0</v>
      </c>
      <c r="P160" s="19">
        <v>2656918752</v>
      </c>
      <c r="Q160" s="19">
        <v>0</v>
      </c>
      <c r="R160" s="19">
        <v>205462362</v>
      </c>
      <c r="S160" s="19">
        <v>205462362</v>
      </c>
      <c r="T160" s="19">
        <v>0</v>
      </c>
      <c r="U160" s="19">
        <v>0</v>
      </c>
      <c r="V160" s="19">
        <v>0</v>
      </c>
      <c r="W160" s="19">
        <v>0</v>
      </c>
      <c r="X160" s="20">
        <f t="shared" si="6"/>
        <v>7.1780225559439595E-2</v>
      </c>
      <c r="Y160" s="20">
        <f t="shared" si="7"/>
        <v>0.92821977444056036</v>
      </c>
      <c r="Z160" s="21">
        <f t="shared" si="8"/>
        <v>1</v>
      </c>
    </row>
    <row r="161" spans="1:26" ht="120" outlineLevel="2" x14ac:dyDescent="0.25">
      <c r="A161" s="15" t="s">
        <v>380</v>
      </c>
      <c r="B161" s="16" t="s">
        <v>237</v>
      </c>
      <c r="C161" s="16" t="s">
        <v>36</v>
      </c>
      <c r="D161" s="16" t="s">
        <v>61</v>
      </c>
      <c r="E161" s="16" t="s">
        <v>57</v>
      </c>
      <c r="F161" s="16">
        <v>280</v>
      </c>
      <c r="G161" s="16">
        <v>1112</v>
      </c>
      <c r="H161" s="16">
        <v>3410</v>
      </c>
      <c r="I161" s="17" t="s">
        <v>62</v>
      </c>
      <c r="J161" s="18">
        <v>2870414433</v>
      </c>
      <c r="K161" s="19">
        <v>2870414433</v>
      </c>
      <c r="L161" s="19">
        <v>0</v>
      </c>
      <c r="M161" s="19">
        <v>0</v>
      </c>
      <c r="N161" s="19">
        <v>2870414433</v>
      </c>
      <c r="O161" s="19">
        <v>0</v>
      </c>
      <c r="P161" s="19">
        <v>2668147737</v>
      </c>
      <c r="Q161" s="19">
        <v>0</v>
      </c>
      <c r="R161" s="19">
        <v>202266696</v>
      </c>
      <c r="S161" s="19">
        <v>202266696</v>
      </c>
      <c r="T161" s="19">
        <v>0</v>
      </c>
      <c r="U161" s="19">
        <v>0</v>
      </c>
      <c r="V161" s="19">
        <v>0</v>
      </c>
      <c r="W161" s="19">
        <v>0</v>
      </c>
      <c r="X161" s="20">
        <f t="shared" si="6"/>
        <v>7.0466025280050568E-2</v>
      </c>
      <c r="Y161" s="20">
        <f t="shared" si="7"/>
        <v>0.92953397471994947</v>
      </c>
      <c r="Z161" s="21">
        <f t="shared" si="8"/>
        <v>1</v>
      </c>
    </row>
    <row r="162" spans="1:26" ht="30" outlineLevel="2" x14ac:dyDescent="0.25">
      <c r="A162" s="15" t="s">
        <v>380</v>
      </c>
      <c r="B162" s="16" t="s">
        <v>237</v>
      </c>
      <c r="C162" s="16" t="s">
        <v>36</v>
      </c>
      <c r="D162" s="16" t="s">
        <v>63</v>
      </c>
      <c r="E162" s="16" t="s">
        <v>57</v>
      </c>
      <c r="F162" s="16">
        <v>280</v>
      </c>
      <c r="G162" s="16">
        <v>1112</v>
      </c>
      <c r="H162" s="16">
        <v>3410</v>
      </c>
      <c r="I162" s="17" t="s">
        <v>58</v>
      </c>
      <c r="J162" s="18">
        <v>8587143343</v>
      </c>
      <c r="K162" s="19">
        <v>8587143343</v>
      </c>
      <c r="L162" s="19">
        <v>0</v>
      </c>
      <c r="M162" s="19">
        <v>0</v>
      </c>
      <c r="N162" s="19">
        <v>8587143343</v>
      </c>
      <c r="O162" s="19">
        <v>0</v>
      </c>
      <c r="P162" s="19">
        <v>7354369107</v>
      </c>
      <c r="Q162" s="19">
        <v>0</v>
      </c>
      <c r="R162" s="19">
        <v>1232774236</v>
      </c>
      <c r="S162" s="19">
        <v>1232774236</v>
      </c>
      <c r="T162" s="19">
        <v>0</v>
      </c>
      <c r="U162" s="19">
        <v>0</v>
      </c>
      <c r="V162" s="19">
        <v>0</v>
      </c>
      <c r="W162" s="19">
        <v>0</v>
      </c>
      <c r="X162" s="20">
        <f t="shared" si="6"/>
        <v>0.14356045855516353</v>
      </c>
      <c r="Y162" s="20">
        <f t="shared" si="7"/>
        <v>0.85643954144483647</v>
      </c>
      <c r="Z162" s="21">
        <f t="shared" si="8"/>
        <v>1</v>
      </c>
    </row>
    <row r="163" spans="1:26" ht="30" outlineLevel="2" x14ac:dyDescent="0.25">
      <c r="A163" s="15" t="s">
        <v>380</v>
      </c>
      <c r="B163" s="16" t="s">
        <v>237</v>
      </c>
      <c r="C163" s="16" t="s">
        <v>36</v>
      </c>
      <c r="D163" s="16" t="s">
        <v>64</v>
      </c>
      <c r="E163" s="16" t="s">
        <v>57</v>
      </c>
      <c r="F163" s="16">
        <v>280</v>
      </c>
      <c r="G163" s="16">
        <v>1112</v>
      </c>
      <c r="H163" s="16">
        <v>3410</v>
      </c>
      <c r="I163" s="17" t="s">
        <v>58</v>
      </c>
      <c r="J163" s="18">
        <v>17174286687</v>
      </c>
      <c r="K163" s="19">
        <v>17174286687</v>
      </c>
      <c r="L163" s="19">
        <v>0</v>
      </c>
      <c r="M163" s="19">
        <v>0</v>
      </c>
      <c r="N163" s="19">
        <v>17174286687</v>
      </c>
      <c r="O163" s="19">
        <v>0</v>
      </c>
      <c r="P163" s="19">
        <v>16557899660</v>
      </c>
      <c r="Q163" s="19">
        <v>0</v>
      </c>
      <c r="R163" s="19">
        <v>616387027</v>
      </c>
      <c r="S163" s="19">
        <v>616387027</v>
      </c>
      <c r="T163" s="19">
        <v>0</v>
      </c>
      <c r="U163" s="19">
        <v>0</v>
      </c>
      <c r="V163" s="19">
        <v>0</v>
      </c>
      <c r="W163" s="19">
        <v>0</v>
      </c>
      <c r="X163" s="20">
        <f t="shared" si="6"/>
        <v>3.5890109338082225E-2</v>
      </c>
      <c r="Y163" s="20">
        <f t="shared" si="7"/>
        <v>0.96410989066191777</v>
      </c>
      <c r="Z163" s="21">
        <f t="shared" si="8"/>
        <v>1</v>
      </c>
    </row>
    <row r="164" spans="1:26" ht="45" outlineLevel="2" x14ac:dyDescent="0.25">
      <c r="A164" s="15" t="s">
        <v>380</v>
      </c>
      <c r="B164" s="16" t="s">
        <v>237</v>
      </c>
      <c r="C164" s="16" t="s">
        <v>36</v>
      </c>
      <c r="D164" s="16" t="s">
        <v>65</v>
      </c>
      <c r="E164" s="16" t="s">
        <v>57</v>
      </c>
      <c r="F164" s="16">
        <v>280</v>
      </c>
      <c r="G164" s="16">
        <v>1112</v>
      </c>
      <c r="H164" s="16">
        <v>3410</v>
      </c>
      <c r="I164" s="17" t="s">
        <v>66</v>
      </c>
      <c r="J164" s="18">
        <v>34951612200</v>
      </c>
      <c r="K164" s="19">
        <v>34951612200</v>
      </c>
      <c r="L164" s="19">
        <v>0</v>
      </c>
      <c r="M164" s="19">
        <v>0</v>
      </c>
      <c r="N164" s="19">
        <v>34951612200</v>
      </c>
      <c r="O164" s="19">
        <v>0</v>
      </c>
      <c r="P164" s="19">
        <v>34951612200</v>
      </c>
      <c r="Q164" s="19">
        <v>0</v>
      </c>
      <c r="R164" s="19">
        <v>0</v>
      </c>
      <c r="S164" s="19">
        <v>0</v>
      </c>
      <c r="T164" s="19">
        <v>0</v>
      </c>
      <c r="U164" s="19">
        <v>0</v>
      </c>
      <c r="V164" s="19">
        <v>0</v>
      </c>
      <c r="W164" s="19">
        <v>0</v>
      </c>
      <c r="X164" s="20">
        <f t="shared" si="6"/>
        <v>0</v>
      </c>
      <c r="Y164" s="20">
        <f t="shared" si="7"/>
        <v>1</v>
      </c>
      <c r="Z164" s="21">
        <f t="shared" si="8"/>
        <v>1</v>
      </c>
    </row>
    <row r="165" spans="1:26" outlineLevel="2" x14ac:dyDescent="0.25">
      <c r="A165" s="15" t="s">
        <v>380</v>
      </c>
      <c r="B165" s="16" t="s">
        <v>251</v>
      </c>
      <c r="C165" s="16" t="s">
        <v>36</v>
      </c>
      <c r="D165" s="16" t="s">
        <v>37</v>
      </c>
      <c r="E165" s="16"/>
      <c r="F165" s="16">
        <v>280</v>
      </c>
      <c r="G165" s="16">
        <v>1111</v>
      </c>
      <c r="H165" s="16">
        <v>3420</v>
      </c>
      <c r="I165" s="17" t="s">
        <v>39</v>
      </c>
      <c r="J165" s="18">
        <v>141879062016</v>
      </c>
      <c r="K165" s="19">
        <v>141879062016</v>
      </c>
      <c r="L165" s="19">
        <v>0</v>
      </c>
      <c r="M165" s="19">
        <v>0</v>
      </c>
      <c r="N165" s="19">
        <v>141879062016</v>
      </c>
      <c r="O165" s="19">
        <v>0</v>
      </c>
      <c r="P165" s="19">
        <v>0</v>
      </c>
      <c r="Q165" s="19">
        <v>0</v>
      </c>
      <c r="R165" s="19">
        <v>11082584387.450001</v>
      </c>
      <c r="S165" s="19">
        <v>11082584387.450001</v>
      </c>
      <c r="T165" s="19">
        <v>130796477628.55</v>
      </c>
      <c r="U165" s="19">
        <v>130796477628.55</v>
      </c>
      <c r="V165" s="19">
        <v>0</v>
      </c>
      <c r="W165" s="19">
        <v>130796477628.55</v>
      </c>
      <c r="X165" s="20">
        <f t="shared" si="6"/>
        <v>7.8112895799946819E-2</v>
      </c>
      <c r="Y165" s="20">
        <f t="shared" si="7"/>
        <v>0</v>
      </c>
      <c r="Z165" s="21">
        <f t="shared" si="8"/>
        <v>7.8112895799946819E-2</v>
      </c>
    </row>
    <row r="166" spans="1:26" outlineLevel="2" x14ac:dyDescent="0.25">
      <c r="A166" s="15" t="s">
        <v>380</v>
      </c>
      <c r="B166" s="16" t="s">
        <v>251</v>
      </c>
      <c r="C166" s="16" t="s">
        <v>36</v>
      </c>
      <c r="D166" s="16" t="s">
        <v>40</v>
      </c>
      <c r="E166" s="16"/>
      <c r="F166" s="16">
        <v>280</v>
      </c>
      <c r="G166" s="16">
        <v>1111</v>
      </c>
      <c r="H166" s="16">
        <v>3420</v>
      </c>
      <c r="I166" s="17" t="s">
        <v>41</v>
      </c>
      <c r="J166" s="18">
        <v>4762062178</v>
      </c>
      <c r="K166" s="19">
        <v>4762062178</v>
      </c>
      <c r="L166" s="19">
        <v>0</v>
      </c>
      <c r="M166" s="19">
        <v>0</v>
      </c>
      <c r="N166" s="19">
        <v>4762062178</v>
      </c>
      <c r="O166" s="19">
        <v>0</v>
      </c>
      <c r="P166" s="19">
        <v>0</v>
      </c>
      <c r="Q166" s="19">
        <v>0</v>
      </c>
      <c r="R166" s="19">
        <v>321588593.17000002</v>
      </c>
      <c r="S166" s="19">
        <v>321588593.17000002</v>
      </c>
      <c r="T166" s="19">
        <v>4440473584.8299999</v>
      </c>
      <c r="U166" s="19">
        <v>4440473584.8299999</v>
      </c>
      <c r="V166" s="19">
        <v>0</v>
      </c>
      <c r="W166" s="19">
        <v>4440473584.8299999</v>
      </c>
      <c r="X166" s="20">
        <f t="shared" si="6"/>
        <v>6.7531372155468741E-2</v>
      </c>
      <c r="Y166" s="20">
        <f t="shared" si="7"/>
        <v>0</v>
      </c>
      <c r="Z166" s="21">
        <f t="shared" si="8"/>
        <v>6.7531372155468741E-2</v>
      </c>
    </row>
    <row r="167" spans="1:26" outlineLevel="2" x14ac:dyDescent="0.25">
      <c r="A167" s="15" t="s">
        <v>380</v>
      </c>
      <c r="B167" s="16" t="s">
        <v>251</v>
      </c>
      <c r="C167" s="16" t="s">
        <v>36</v>
      </c>
      <c r="D167" s="16" t="s">
        <v>381</v>
      </c>
      <c r="E167" s="16"/>
      <c r="F167" s="16">
        <v>280</v>
      </c>
      <c r="G167" s="16">
        <v>1111</v>
      </c>
      <c r="H167" s="16">
        <v>3420</v>
      </c>
      <c r="I167" s="17" t="s">
        <v>382</v>
      </c>
      <c r="J167" s="18">
        <v>142318091</v>
      </c>
      <c r="K167" s="19">
        <v>142318091</v>
      </c>
      <c r="L167" s="19">
        <v>0</v>
      </c>
      <c r="M167" s="19">
        <v>0</v>
      </c>
      <c r="N167" s="19">
        <v>142318091</v>
      </c>
      <c r="O167" s="19">
        <v>0</v>
      </c>
      <c r="P167" s="19">
        <v>0</v>
      </c>
      <c r="Q167" s="19">
        <v>0</v>
      </c>
      <c r="R167" s="19">
        <v>11108809.01</v>
      </c>
      <c r="S167" s="19">
        <v>11108809.01</v>
      </c>
      <c r="T167" s="19">
        <v>131209281.98999999</v>
      </c>
      <c r="U167" s="19">
        <v>131209281.98999999</v>
      </c>
      <c r="V167" s="19">
        <v>0</v>
      </c>
      <c r="W167" s="19">
        <v>131209281.98999999</v>
      </c>
      <c r="X167" s="20">
        <f t="shared" si="6"/>
        <v>7.8056197437330721E-2</v>
      </c>
      <c r="Y167" s="20">
        <f t="shared" si="7"/>
        <v>0</v>
      </c>
      <c r="Z167" s="21">
        <f t="shared" si="8"/>
        <v>7.8056197437330721E-2</v>
      </c>
    </row>
    <row r="168" spans="1:26" outlineLevel="2" x14ac:dyDescent="0.25">
      <c r="A168" s="15" t="s">
        <v>380</v>
      </c>
      <c r="B168" s="16" t="s">
        <v>251</v>
      </c>
      <c r="C168" s="16" t="s">
        <v>36</v>
      </c>
      <c r="D168" s="16" t="s">
        <v>46</v>
      </c>
      <c r="E168" s="16"/>
      <c r="F168" s="16">
        <v>280</v>
      </c>
      <c r="G168" s="16">
        <v>1111</v>
      </c>
      <c r="H168" s="16">
        <v>3420</v>
      </c>
      <c r="I168" s="17" t="s">
        <v>47</v>
      </c>
      <c r="J168" s="18">
        <v>39675051527</v>
      </c>
      <c r="K168" s="19">
        <v>39675051527</v>
      </c>
      <c r="L168" s="19">
        <v>0</v>
      </c>
      <c r="M168" s="19">
        <v>0</v>
      </c>
      <c r="N168" s="19">
        <v>39675051527</v>
      </c>
      <c r="O168" s="19">
        <v>0</v>
      </c>
      <c r="P168" s="19">
        <v>0</v>
      </c>
      <c r="Q168" s="19">
        <v>0</v>
      </c>
      <c r="R168" s="19">
        <v>3233496082.23</v>
      </c>
      <c r="S168" s="19">
        <v>3233496082.23</v>
      </c>
      <c r="T168" s="19">
        <v>36441555444.769997</v>
      </c>
      <c r="U168" s="19">
        <v>36441555444.769997</v>
      </c>
      <c r="V168" s="19">
        <v>0</v>
      </c>
      <c r="W168" s="19">
        <v>36441555444.769997</v>
      </c>
      <c r="X168" s="20">
        <f t="shared" si="6"/>
        <v>8.1499480347984279E-2</v>
      </c>
      <c r="Y168" s="20">
        <f t="shared" si="7"/>
        <v>0</v>
      </c>
      <c r="Z168" s="21">
        <f t="shared" si="8"/>
        <v>8.1499480347984279E-2</v>
      </c>
    </row>
    <row r="169" spans="1:26" ht="30" outlineLevel="2" x14ac:dyDescent="0.25">
      <c r="A169" s="15" t="s">
        <v>380</v>
      </c>
      <c r="B169" s="16" t="s">
        <v>251</v>
      </c>
      <c r="C169" s="16" t="s">
        <v>36</v>
      </c>
      <c r="D169" s="16" t="s">
        <v>48</v>
      </c>
      <c r="E169" s="16"/>
      <c r="F169" s="16">
        <v>280</v>
      </c>
      <c r="G169" s="16">
        <v>1111</v>
      </c>
      <c r="H169" s="16">
        <v>3420</v>
      </c>
      <c r="I169" s="17" t="s">
        <v>49</v>
      </c>
      <c r="J169" s="18">
        <v>8953956836</v>
      </c>
      <c r="K169" s="19">
        <v>8953956836</v>
      </c>
      <c r="L169" s="19">
        <v>0</v>
      </c>
      <c r="M169" s="19">
        <v>0</v>
      </c>
      <c r="N169" s="19">
        <v>8953956836</v>
      </c>
      <c r="O169" s="19">
        <v>0</v>
      </c>
      <c r="P169" s="19">
        <v>0</v>
      </c>
      <c r="Q169" s="19">
        <v>0</v>
      </c>
      <c r="R169" s="19">
        <v>654949968.16999996</v>
      </c>
      <c r="S169" s="19">
        <v>654949968.16999996</v>
      </c>
      <c r="T169" s="19">
        <v>8299006867.8299999</v>
      </c>
      <c r="U169" s="19">
        <v>8299006867.8299999</v>
      </c>
      <c r="V169" s="19">
        <v>0</v>
      </c>
      <c r="W169" s="19">
        <v>8299006867.8299999</v>
      </c>
      <c r="X169" s="20">
        <f t="shared" si="6"/>
        <v>7.3146429021941281E-2</v>
      </c>
      <c r="Y169" s="20">
        <f t="shared" si="7"/>
        <v>0</v>
      </c>
      <c r="Z169" s="21">
        <f t="shared" si="8"/>
        <v>7.3146429021941281E-2</v>
      </c>
    </row>
    <row r="170" spans="1:26" outlineLevel="2" x14ac:dyDescent="0.25">
      <c r="A170" s="15" t="s">
        <v>380</v>
      </c>
      <c r="B170" s="16" t="s">
        <v>251</v>
      </c>
      <c r="C170" s="16" t="s">
        <v>36</v>
      </c>
      <c r="D170" s="16" t="s">
        <v>50</v>
      </c>
      <c r="E170" s="16"/>
      <c r="F170" s="16">
        <v>280</v>
      </c>
      <c r="G170" s="16">
        <v>1111</v>
      </c>
      <c r="H170" s="16">
        <v>3420</v>
      </c>
      <c r="I170" s="17" t="s">
        <v>51</v>
      </c>
      <c r="J170" s="18">
        <v>22194456286</v>
      </c>
      <c r="K170" s="19">
        <v>22194456286</v>
      </c>
      <c r="L170" s="19">
        <v>0</v>
      </c>
      <c r="M170" s="19">
        <v>0</v>
      </c>
      <c r="N170" s="19">
        <v>22194456286</v>
      </c>
      <c r="O170" s="19">
        <v>0</v>
      </c>
      <c r="P170" s="19">
        <v>0</v>
      </c>
      <c r="Q170" s="19">
        <v>0</v>
      </c>
      <c r="R170" s="19">
        <v>10736012.9</v>
      </c>
      <c r="S170" s="19">
        <v>10736012.9</v>
      </c>
      <c r="T170" s="19">
        <v>22183720273.099998</v>
      </c>
      <c r="U170" s="19">
        <v>22183720273.099998</v>
      </c>
      <c r="V170" s="19">
        <v>0</v>
      </c>
      <c r="W170" s="19">
        <v>22183720273.099998</v>
      </c>
      <c r="X170" s="20">
        <f t="shared" si="6"/>
        <v>4.8372497896117194E-4</v>
      </c>
      <c r="Y170" s="20">
        <f t="shared" si="7"/>
        <v>0</v>
      </c>
      <c r="Z170" s="21">
        <f t="shared" si="8"/>
        <v>4.8372497896117194E-4</v>
      </c>
    </row>
    <row r="171" spans="1:26" outlineLevel="2" x14ac:dyDescent="0.25">
      <c r="A171" s="15" t="s">
        <v>380</v>
      </c>
      <c r="B171" s="16" t="s">
        <v>251</v>
      </c>
      <c r="C171" s="16" t="s">
        <v>36</v>
      </c>
      <c r="D171" s="16" t="s">
        <v>52</v>
      </c>
      <c r="E171" s="16"/>
      <c r="F171" s="16">
        <v>280</v>
      </c>
      <c r="G171" s="16">
        <v>1111</v>
      </c>
      <c r="H171" s="16">
        <v>3420</v>
      </c>
      <c r="I171" s="17" t="s">
        <v>53</v>
      </c>
      <c r="J171" s="18">
        <v>20334244877</v>
      </c>
      <c r="K171" s="19">
        <v>20334244877</v>
      </c>
      <c r="L171" s="19">
        <v>0</v>
      </c>
      <c r="M171" s="19">
        <v>0</v>
      </c>
      <c r="N171" s="19">
        <v>20334244877</v>
      </c>
      <c r="O171" s="19">
        <v>0</v>
      </c>
      <c r="P171" s="19">
        <v>64598681.640000001</v>
      </c>
      <c r="Q171" s="19">
        <v>0</v>
      </c>
      <c r="R171" s="19">
        <v>18871288923.580002</v>
      </c>
      <c r="S171" s="19">
        <v>18871288923.580002</v>
      </c>
      <c r="T171" s="19">
        <v>1398357271.78</v>
      </c>
      <c r="U171" s="19">
        <v>1398357271.78</v>
      </c>
      <c r="V171" s="19">
        <v>0</v>
      </c>
      <c r="W171" s="19">
        <v>1398357271.7799988</v>
      </c>
      <c r="X171" s="20">
        <f t="shared" si="6"/>
        <v>0.92805457186783746</v>
      </c>
      <c r="Y171" s="20">
        <f t="shared" si="7"/>
        <v>3.1768419250752392E-3</v>
      </c>
      <c r="Z171" s="21">
        <f t="shared" si="8"/>
        <v>0.93123141379291274</v>
      </c>
    </row>
    <row r="172" spans="1:26" outlineLevel="2" x14ac:dyDescent="0.25">
      <c r="A172" s="15" t="s">
        <v>380</v>
      </c>
      <c r="B172" s="16" t="s">
        <v>251</v>
      </c>
      <c r="C172" s="16" t="s">
        <v>36</v>
      </c>
      <c r="D172" s="16" t="s">
        <v>54</v>
      </c>
      <c r="E172" s="16"/>
      <c r="F172" s="16">
        <v>280</v>
      </c>
      <c r="G172" s="16">
        <v>1111</v>
      </c>
      <c r="H172" s="16">
        <v>3420</v>
      </c>
      <c r="I172" s="17" t="s">
        <v>55</v>
      </c>
      <c r="J172" s="18">
        <v>39215802385</v>
      </c>
      <c r="K172" s="19">
        <v>39215802385</v>
      </c>
      <c r="L172" s="19">
        <v>0</v>
      </c>
      <c r="M172" s="19">
        <v>0</v>
      </c>
      <c r="N172" s="19">
        <v>39215802385</v>
      </c>
      <c r="O172" s="19">
        <v>0</v>
      </c>
      <c r="P172" s="19">
        <v>0</v>
      </c>
      <c r="Q172" s="19">
        <v>0</v>
      </c>
      <c r="R172" s="19">
        <v>3094082927.3299999</v>
      </c>
      <c r="S172" s="19">
        <v>3094082927.3299999</v>
      </c>
      <c r="T172" s="19">
        <v>36121719457.669998</v>
      </c>
      <c r="U172" s="19">
        <v>36121719457.669998</v>
      </c>
      <c r="V172" s="19">
        <v>0</v>
      </c>
      <c r="W172" s="19">
        <v>36121719457.669998</v>
      </c>
      <c r="X172" s="20">
        <f t="shared" si="6"/>
        <v>7.8898881041727278E-2</v>
      </c>
      <c r="Y172" s="20">
        <f t="shared" si="7"/>
        <v>0</v>
      </c>
      <c r="Z172" s="21">
        <f t="shared" si="8"/>
        <v>7.8898881041727278E-2</v>
      </c>
    </row>
    <row r="173" spans="1:26" ht="30" outlineLevel="2" x14ac:dyDescent="0.25">
      <c r="A173" s="15" t="s">
        <v>380</v>
      </c>
      <c r="B173" s="16" t="s">
        <v>251</v>
      </c>
      <c r="C173" s="16" t="s">
        <v>36</v>
      </c>
      <c r="D173" s="16" t="s">
        <v>56</v>
      </c>
      <c r="E173" s="16" t="s">
        <v>57</v>
      </c>
      <c r="F173" s="16">
        <v>280</v>
      </c>
      <c r="G173" s="16">
        <v>1112</v>
      </c>
      <c r="H173" s="16">
        <v>3420</v>
      </c>
      <c r="I173" s="17" t="s">
        <v>58</v>
      </c>
      <c r="J173" s="18">
        <v>24460766850</v>
      </c>
      <c r="K173" s="19">
        <v>24460766850</v>
      </c>
      <c r="L173" s="19">
        <v>0</v>
      </c>
      <c r="M173" s="19">
        <v>0</v>
      </c>
      <c r="N173" s="19">
        <v>24460766850</v>
      </c>
      <c r="O173" s="19">
        <v>0</v>
      </c>
      <c r="P173" s="19">
        <v>22657856842</v>
      </c>
      <c r="Q173" s="19">
        <v>0</v>
      </c>
      <c r="R173" s="19">
        <v>1802910008</v>
      </c>
      <c r="S173" s="19">
        <v>1802910008</v>
      </c>
      <c r="T173" s="19">
        <v>0</v>
      </c>
      <c r="U173" s="19">
        <v>0</v>
      </c>
      <c r="V173" s="19">
        <v>0</v>
      </c>
      <c r="W173" s="19">
        <v>0</v>
      </c>
      <c r="X173" s="20">
        <f t="shared" si="6"/>
        <v>7.3706193229996789E-2</v>
      </c>
      <c r="Y173" s="20">
        <f t="shared" si="7"/>
        <v>0.92629380677000317</v>
      </c>
      <c r="Z173" s="21">
        <f t="shared" si="8"/>
        <v>1</v>
      </c>
    </row>
    <row r="174" spans="1:26" ht="30" outlineLevel="2" x14ac:dyDescent="0.25">
      <c r="A174" s="15" t="s">
        <v>380</v>
      </c>
      <c r="B174" s="16" t="s">
        <v>251</v>
      </c>
      <c r="C174" s="16" t="s">
        <v>36</v>
      </c>
      <c r="D174" s="16" t="s">
        <v>59</v>
      </c>
      <c r="E174" s="16" t="s">
        <v>57</v>
      </c>
      <c r="F174" s="16">
        <v>280</v>
      </c>
      <c r="G174" s="16">
        <v>1112</v>
      </c>
      <c r="H174" s="16">
        <v>3420</v>
      </c>
      <c r="I174" s="17" t="s">
        <v>60</v>
      </c>
      <c r="J174" s="18">
        <v>1322203613</v>
      </c>
      <c r="K174" s="19">
        <v>1322203613</v>
      </c>
      <c r="L174" s="19">
        <v>0</v>
      </c>
      <c r="M174" s="19">
        <v>0</v>
      </c>
      <c r="N174" s="19">
        <v>1322203613</v>
      </c>
      <c r="O174" s="19">
        <v>0</v>
      </c>
      <c r="P174" s="19">
        <v>1224767929</v>
      </c>
      <c r="Q174" s="19">
        <v>0</v>
      </c>
      <c r="R174" s="19">
        <v>97435684</v>
      </c>
      <c r="S174" s="19">
        <v>97435684</v>
      </c>
      <c r="T174" s="19">
        <v>0</v>
      </c>
      <c r="U174" s="19">
        <v>0</v>
      </c>
      <c r="V174" s="19">
        <v>0</v>
      </c>
      <c r="W174" s="19">
        <v>0</v>
      </c>
      <c r="X174" s="20">
        <f t="shared" si="6"/>
        <v>7.3691890599908688E-2</v>
      </c>
      <c r="Y174" s="20">
        <f t="shared" si="7"/>
        <v>0.92630810940009134</v>
      </c>
      <c r="Z174" s="21">
        <f t="shared" si="8"/>
        <v>1</v>
      </c>
    </row>
    <row r="175" spans="1:26" ht="120" outlineLevel="2" x14ac:dyDescent="0.25">
      <c r="A175" s="15" t="s">
        <v>380</v>
      </c>
      <c r="B175" s="16" t="s">
        <v>251</v>
      </c>
      <c r="C175" s="16" t="s">
        <v>36</v>
      </c>
      <c r="D175" s="16" t="s">
        <v>61</v>
      </c>
      <c r="E175" s="16" t="s">
        <v>57</v>
      </c>
      <c r="F175" s="16">
        <v>280</v>
      </c>
      <c r="G175" s="16">
        <v>1112</v>
      </c>
      <c r="H175" s="16">
        <v>3420</v>
      </c>
      <c r="I175" s="17" t="s">
        <v>62</v>
      </c>
      <c r="J175" s="18">
        <v>1301235340</v>
      </c>
      <c r="K175" s="19">
        <v>1301235340</v>
      </c>
      <c r="L175" s="19">
        <v>0</v>
      </c>
      <c r="M175" s="19">
        <v>0</v>
      </c>
      <c r="N175" s="19">
        <v>1301235340</v>
      </c>
      <c r="O175" s="19">
        <v>0</v>
      </c>
      <c r="P175" s="19">
        <v>1210680340</v>
      </c>
      <c r="Q175" s="19">
        <v>0</v>
      </c>
      <c r="R175" s="19">
        <v>90555000</v>
      </c>
      <c r="S175" s="19">
        <v>90555000</v>
      </c>
      <c r="T175" s="19">
        <v>0</v>
      </c>
      <c r="U175" s="19">
        <v>0</v>
      </c>
      <c r="V175" s="19">
        <v>0</v>
      </c>
      <c r="W175" s="19">
        <v>0</v>
      </c>
      <c r="X175" s="20">
        <f t="shared" si="6"/>
        <v>6.9591562122805553E-2</v>
      </c>
      <c r="Y175" s="20">
        <f t="shared" si="7"/>
        <v>0.93040843787719441</v>
      </c>
      <c r="Z175" s="21">
        <f t="shared" si="8"/>
        <v>1</v>
      </c>
    </row>
    <row r="176" spans="1:26" ht="30" outlineLevel="2" x14ac:dyDescent="0.25">
      <c r="A176" s="15" t="s">
        <v>380</v>
      </c>
      <c r="B176" s="16" t="s">
        <v>251</v>
      </c>
      <c r="C176" s="16" t="s">
        <v>36</v>
      </c>
      <c r="D176" s="16" t="s">
        <v>63</v>
      </c>
      <c r="E176" s="16" t="s">
        <v>57</v>
      </c>
      <c r="F176" s="16">
        <v>280</v>
      </c>
      <c r="G176" s="16">
        <v>1112</v>
      </c>
      <c r="H176" s="16">
        <v>3420</v>
      </c>
      <c r="I176" s="17" t="s">
        <v>58</v>
      </c>
      <c r="J176" s="18">
        <v>3966610840</v>
      </c>
      <c r="K176" s="19">
        <v>3966610840</v>
      </c>
      <c r="L176" s="19">
        <v>0</v>
      </c>
      <c r="M176" s="19">
        <v>0</v>
      </c>
      <c r="N176" s="19">
        <v>3966610840</v>
      </c>
      <c r="O176" s="19">
        <v>0</v>
      </c>
      <c r="P176" s="19">
        <v>3381996857</v>
      </c>
      <c r="Q176" s="19">
        <v>0</v>
      </c>
      <c r="R176" s="19">
        <v>584613983</v>
      </c>
      <c r="S176" s="19">
        <v>584613983</v>
      </c>
      <c r="T176" s="19">
        <v>0</v>
      </c>
      <c r="U176" s="19">
        <v>0</v>
      </c>
      <c r="V176" s="19">
        <v>0</v>
      </c>
      <c r="W176" s="19">
        <v>0</v>
      </c>
      <c r="X176" s="20">
        <f t="shared" si="6"/>
        <v>0.14738375065803028</v>
      </c>
      <c r="Y176" s="20">
        <f t="shared" si="7"/>
        <v>0.85261624934196978</v>
      </c>
      <c r="Z176" s="21">
        <f t="shared" si="8"/>
        <v>1</v>
      </c>
    </row>
    <row r="177" spans="1:26" ht="30" outlineLevel="2" x14ac:dyDescent="0.25">
      <c r="A177" s="15" t="s">
        <v>380</v>
      </c>
      <c r="B177" s="16" t="s">
        <v>251</v>
      </c>
      <c r="C177" s="16" t="s">
        <v>36</v>
      </c>
      <c r="D177" s="16" t="s">
        <v>64</v>
      </c>
      <c r="E177" s="16" t="s">
        <v>57</v>
      </c>
      <c r="F177" s="16">
        <v>280</v>
      </c>
      <c r="G177" s="16">
        <v>1112</v>
      </c>
      <c r="H177" s="16">
        <v>3420</v>
      </c>
      <c r="I177" s="17" t="s">
        <v>58</v>
      </c>
      <c r="J177" s="18">
        <v>7933221681</v>
      </c>
      <c r="K177" s="19">
        <v>7933221681</v>
      </c>
      <c r="L177" s="19">
        <v>0</v>
      </c>
      <c r="M177" s="19">
        <v>0</v>
      </c>
      <c r="N177" s="19">
        <v>7933221681</v>
      </c>
      <c r="O177" s="19">
        <v>0</v>
      </c>
      <c r="P177" s="19">
        <v>7640914777</v>
      </c>
      <c r="Q177" s="19">
        <v>0</v>
      </c>
      <c r="R177" s="19">
        <v>292306904</v>
      </c>
      <c r="S177" s="19">
        <v>292306904</v>
      </c>
      <c r="T177" s="19">
        <v>0</v>
      </c>
      <c r="U177" s="19">
        <v>0</v>
      </c>
      <c r="V177" s="19">
        <v>0</v>
      </c>
      <c r="W177" s="19">
        <v>0</v>
      </c>
      <c r="X177" s="20">
        <f t="shared" si="6"/>
        <v>3.6845926630296066E-2</v>
      </c>
      <c r="Y177" s="20">
        <f t="shared" si="7"/>
        <v>0.96315407336970393</v>
      </c>
      <c r="Z177" s="21">
        <f t="shared" si="8"/>
        <v>1</v>
      </c>
    </row>
    <row r="178" spans="1:26" ht="45" outlineLevel="2" x14ac:dyDescent="0.25">
      <c r="A178" s="15" t="s">
        <v>380</v>
      </c>
      <c r="B178" s="16" t="s">
        <v>251</v>
      </c>
      <c r="C178" s="16" t="s">
        <v>36</v>
      </c>
      <c r="D178" s="16" t="s">
        <v>65</v>
      </c>
      <c r="E178" s="16" t="s">
        <v>57</v>
      </c>
      <c r="F178" s="16">
        <v>280</v>
      </c>
      <c r="G178" s="16">
        <v>1112</v>
      </c>
      <c r="H178" s="16">
        <v>3420</v>
      </c>
      <c r="I178" s="17" t="s">
        <v>66</v>
      </c>
      <c r="J178" s="18">
        <v>16176731917</v>
      </c>
      <c r="K178" s="19">
        <v>16176731917</v>
      </c>
      <c r="L178" s="19">
        <v>0</v>
      </c>
      <c r="M178" s="19">
        <v>0</v>
      </c>
      <c r="N178" s="19">
        <v>16176731917</v>
      </c>
      <c r="O178" s="19">
        <v>0</v>
      </c>
      <c r="P178" s="19">
        <v>16176731917</v>
      </c>
      <c r="Q178" s="19">
        <v>0</v>
      </c>
      <c r="R178" s="19">
        <v>0</v>
      </c>
      <c r="S178" s="19">
        <v>0</v>
      </c>
      <c r="T178" s="19">
        <v>0</v>
      </c>
      <c r="U178" s="19">
        <v>0</v>
      </c>
      <c r="V178" s="19">
        <v>0</v>
      </c>
      <c r="W178" s="19">
        <v>0</v>
      </c>
      <c r="X178" s="20">
        <f t="shared" si="6"/>
        <v>0</v>
      </c>
      <c r="Y178" s="20">
        <f t="shared" si="7"/>
        <v>1</v>
      </c>
      <c r="Z178" s="21">
        <f t="shared" si="8"/>
        <v>1</v>
      </c>
    </row>
    <row r="179" spans="1:26" outlineLevel="2" x14ac:dyDescent="0.25">
      <c r="A179" s="15" t="s">
        <v>380</v>
      </c>
      <c r="B179" s="16" t="s">
        <v>273</v>
      </c>
      <c r="C179" s="16" t="s">
        <v>36</v>
      </c>
      <c r="D179" s="16" t="s">
        <v>37</v>
      </c>
      <c r="E179" s="16"/>
      <c r="F179" s="16">
        <v>280</v>
      </c>
      <c r="G179" s="16">
        <v>1111</v>
      </c>
      <c r="H179" s="16">
        <v>3420</v>
      </c>
      <c r="I179" s="17" t="s">
        <v>39</v>
      </c>
      <c r="J179" s="18">
        <v>80697328774</v>
      </c>
      <c r="K179" s="19">
        <v>80697328774</v>
      </c>
      <c r="L179" s="19">
        <v>0</v>
      </c>
      <c r="M179" s="19">
        <v>0</v>
      </c>
      <c r="N179" s="19">
        <v>80697328774</v>
      </c>
      <c r="O179" s="19">
        <v>0</v>
      </c>
      <c r="P179" s="19">
        <v>0</v>
      </c>
      <c r="Q179" s="19">
        <v>0</v>
      </c>
      <c r="R179" s="19">
        <v>6261047906.4099998</v>
      </c>
      <c r="S179" s="19">
        <v>6261047906.4099998</v>
      </c>
      <c r="T179" s="19">
        <v>74436280867.589996</v>
      </c>
      <c r="U179" s="19">
        <v>74436280867.589996</v>
      </c>
      <c r="V179" s="19">
        <v>0</v>
      </c>
      <c r="W179" s="19">
        <v>74436280867.589996</v>
      </c>
      <c r="X179" s="20">
        <f t="shared" si="6"/>
        <v>7.7586804935571255E-2</v>
      </c>
      <c r="Y179" s="20">
        <f t="shared" si="7"/>
        <v>0</v>
      </c>
      <c r="Z179" s="21">
        <f t="shared" si="8"/>
        <v>7.7586804935571255E-2</v>
      </c>
    </row>
    <row r="180" spans="1:26" outlineLevel="2" x14ac:dyDescent="0.25">
      <c r="A180" s="15" t="s">
        <v>380</v>
      </c>
      <c r="B180" s="16" t="s">
        <v>273</v>
      </c>
      <c r="C180" s="16" t="s">
        <v>36</v>
      </c>
      <c r="D180" s="16" t="s">
        <v>40</v>
      </c>
      <c r="E180" s="16"/>
      <c r="F180" s="16">
        <v>280</v>
      </c>
      <c r="G180" s="16">
        <v>1111</v>
      </c>
      <c r="H180" s="16">
        <v>3420</v>
      </c>
      <c r="I180" s="17" t="s">
        <v>41</v>
      </c>
      <c r="J180" s="18">
        <v>2108949361</v>
      </c>
      <c r="K180" s="19">
        <v>2108949361</v>
      </c>
      <c r="L180" s="19">
        <v>0</v>
      </c>
      <c r="M180" s="19">
        <v>0</v>
      </c>
      <c r="N180" s="19">
        <v>2108949361</v>
      </c>
      <c r="O180" s="19">
        <v>0</v>
      </c>
      <c r="P180" s="19">
        <v>0</v>
      </c>
      <c r="Q180" s="19">
        <v>0</v>
      </c>
      <c r="R180" s="19">
        <v>134285682.03</v>
      </c>
      <c r="S180" s="19">
        <v>134285682.03</v>
      </c>
      <c r="T180" s="19">
        <v>1974663678.97</v>
      </c>
      <c r="U180" s="19">
        <v>1974663678.97</v>
      </c>
      <c r="V180" s="19">
        <v>0</v>
      </c>
      <c r="W180" s="19">
        <v>1974663678.97</v>
      </c>
      <c r="X180" s="20">
        <f t="shared" si="6"/>
        <v>6.3674208832745896E-2</v>
      </c>
      <c r="Y180" s="20">
        <f t="shared" si="7"/>
        <v>0</v>
      </c>
      <c r="Z180" s="21">
        <f t="shared" si="8"/>
        <v>6.3674208832745896E-2</v>
      </c>
    </row>
    <row r="181" spans="1:26" outlineLevel="2" x14ac:dyDescent="0.25">
      <c r="A181" s="15" t="s">
        <v>380</v>
      </c>
      <c r="B181" s="16" t="s">
        <v>273</v>
      </c>
      <c r="C181" s="16" t="s">
        <v>36</v>
      </c>
      <c r="D181" s="16" t="s">
        <v>381</v>
      </c>
      <c r="E181" s="16"/>
      <c r="F181" s="16">
        <v>280</v>
      </c>
      <c r="G181" s="16">
        <v>1111</v>
      </c>
      <c r="H181" s="16">
        <v>3420</v>
      </c>
      <c r="I181" s="17" t="s">
        <v>382</v>
      </c>
      <c r="J181" s="18">
        <v>65461433</v>
      </c>
      <c r="K181" s="19">
        <v>65461433</v>
      </c>
      <c r="L181" s="19">
        <v>0</v>
      </c>
      <c r="M181" s="19">
        <v>0</v>
      </c>
      <c r="N181" s="19">
        <v>65461433</v>
      </c>
      <c r="O181" s="19">
        <v>0</v>
      </c>
      <c r="P181" s="19">
        <v>0</v>
      </c>
      <c r="Q181" s="19">
        <v>0</v>
      </c>
      <c r="R181" s="19">
        <v>4885274.9400000004</v>
      </c>
      <c r="S181" s="19">
        <v>4885274.9400000004</v>
      </c>
      <c r="T181" s="19">
        <v>60576158.060000002</v>
      </c>
      <c r="U181" s="19">
        <v>60576158.060000002</v>
      </c>
      <c r="V181" s="19">
        <v>0</v>
      </c>
      <c r="W181" s="19">
        <v>60576158.060000002</v>
      </c>
      <c r="X181" s="20">
        <f t="shared" si="6"/>
        <v>7.4628292050985201E-2</v>
      </c>
      <c r="Y181" s="20">
        <f t="shared" si="7"/>
        <v>0</v>
      </c>
      <c r="Z181" s="21">
        <f t="shared" si="8"/>
        <v>7.4628292050985201E-2</v>
      </c>
    </row>
    <row r="182" spans="1:26" outlineLevel="2" x14ac:dyDescent="0.25">
      <c r="A182" s="15" t="s">
        <v>380</v>
      </c>
      <c r="B182" s="16" t="s">
        <v>273</v>
      </c>
      <c r="C182" s="16" t="s">
        <v>36</v>
      </c>
      <c r="D182" s="16" t="s">
        <v>46</v>
      </c>
      <c r="E182" s="16"/>
      <c r="F182" s="16">
        <v>280</v>
      </c>
      <c r="G182" s="16">
        <v>1111</v>
      </c>
      <c r="H182" s="16">
        <v>3420</v>
      </c>
      <c r="I182" s="17" t="s">
        <v>47</v>
      </c>
      <c r="J182" s="18">
        <v>20799910892</v>
      </c>
      <c r="K182" s="19">
        <v>20799910892</v>
      </c>
      <c r="L182" s="19">
        <v>0</v>
      </c>
      <c r="M182" s="19">
        <v>0</v>
      </c>
      <c r="N182" s="19">
        <v>20799910892</v>
      </c>
      <c r="O182" s="19">
        <v>0</v>
      </c>
      <c r="P182" s="19">
        <v>0</v>
      </c>
      <c r="Q182" s="19">
        <v>0</v>
      </c>
      <c r="R182" s="19">
        <v>1681979245.6099999</v>
      </c>
      <c r="S182" s="19">
        <v>1681979245.6099999</v>
      </c>
      <c r="T182" s="19">
        <v>19117931646.389999</v>
      </c>
      <c r="U182" s="19">
        <v>19117931646.389999</v>
      </c>
      <c r="V182" s="19">
        <v>0</v>
      </c>
      <c r="W182" s="19">
        <v>19117931646.389999</v>
      </c>
      <c r="X182" s="20">
        <f t="shared" si="6"/>
        <v>8.0864733235800443E-2</v>
      </c>
      <c r="Y182" s="20">
        <f t="shared" si="7"/>
        <v>0</v>
      </c>
      <c r="Z182" s="21">
        <f t="shared" si="8"/>
        <v>8.0864733235800443E-2</v>
      </c>
    </row>
    <row r="183" spans="1:26" ht="30" outlineLevel="2" x14ac:dyDescent="0.25">
      <c r="A183" s="15" t="s">
        <v>380</v>
      </c>
      <c r="B183" s="16" t="s">
        <v>273</v>
      </c>
      <c r="C183" s="16" t="s">
        <v>36</v>
      </c>
      <c r="D183" s="16" t="s">
        <v>48</v>
      </c>
      <c r="E183" s="16"/>
      <c r="F183" s="16">
        <v>280</v>
      </c>
      <c r="G183" s="16">
        <v>1111</v>
      </c>
      <c r="H183" s="16">
        <v>3420</v>
      </c>
      <c r="I183" s="17" t="s">
        <v>49</v>
      </c>
      <c r="J183" s="18">
        <v>3761321529</v>
      </c>
      <c r="K183" s="19">
        <v>3761321529</v>
      </c>
      <c r="L183" s="19">
        <v>0</v>
      </c>
      <c r="M183" s="19">
        <v>0</v>
      </c>
      <c r="N183" s="19">
        <v>3761321529</v>
      </c>
      <c r="O183" s="19">
        <v>0</v>
      </c>
      <c r="P183" s="19">
        <v>0</v>
      </c>
      <c r="Q183" s="19">
        <v>0</v>
      </c>
      <c r="R183" s="19">
        <v>282266318.75</v>
      </c>
      <c r="S183" s="19">
        <v>282266318.75</v>
      </c>
      <c r="T183" s="19">
        <v>3479055210.25</v>
      </c>
      <c r="U183" s="19">
        <v>3479055210.25</v>
      </c>
      <c r="V183" s="19">
        <v>0</v>
      </c>
      <c r="W183" s="19">
        <v>3479055210.25</v>
      </c>
      <c r="X183" s="20">
        <f t="shared" si="6"/>
        <v>7.504445354477432E-2</v>
      </c>
      <c r="Y183" s="20">
        <f t="shared" si="7"/>
        <v>0</v>
      </c>
      <c r="Z183" s="21">
        <f t="shared" si="8"/>
        <v>7.504445354477432E-2</v>
      </c>
    </row>
    <row r="184" spans="1:26" outlineLevel="2" x14ac:dyDescent="0.25">
      <c r="A184" s="15" t="s">
        <v>380</v>
      </c>
      <c r="B184" s="16" t="s">
        <v>273</v>
      </c>
      <c r="C184" s="16" t="s">
        <v>36</v>
      </c>
      <c r="D184" s="16" t="s">
        <v>50</v>
      </c>
      <c r="E184" s="16"/>
      <c r="F184" s="16">
        <v>280</v>
      </c>
      <c r="G184" s="16">
        <v>1111</v>
      </c>
      <c r="H184" s="16">
        <v>3420</v>
      </c>
      <c r="I184" s="17" t="s">
        <v>51</v>
      </c>
      <c r="J184" s="18">
        <v>13357725727</v>
      </c>
      <c r="K184" s="19">
        <v>13357725727</v>
      </c>
      <c r="L184" s="19">
        <v>0</v>
      </c>
      <c r="M184" s="19">
        <v>0</v>
      </c>
      <c r="N184" s="19">
        <v>13357725727</v>
      </c>
      <c r="O184" s="19">
        <v>0</v>
      </c>
      <c r="P184" s="19">
        <v>0</v>
      </c>
      <c r="Q184" s="19">
        <v>0</v>
      </c>
      <c r="R184" s="19">
        <v>8231446.1699999999</v>
      </c>
      <c r="S184" s="19">
        <v>8231446.1699999999</v>
      </c>
      <c r="T184" s="19">
        <v>13349494280.83</v>
      </c>
      <c r="U184" s="19">
        <v>13349494280.83</v>
      </c>
      <c r="V184" s="19">
        <v>0</v>
      </c>
      <c r="W184" s="19">
        <v>13349494280.83</v>
      </c>
      <c r="X184" s="20">
        <f t="shared" si="6"/>
        <v>6.162311113606533E-4</v>
      </c>
      <c r="Y184" s="20">
        <f t="shared" si="7"/>
        <v>0</v>
      </c>
      <c r="Z184" s="21">
        <f t="shared" si="8"/>
        <v>6.162311113606533E-4</v>
      </c>
    </row>
    <row r="185" spans="1:26" outlineLevel="2" x14ac:dyDescent="0.25">
      <c r="A185" s="15" t="s">
        <v>380</v>
      </c>
      <c r="B185" s="16" t="s">
        <v>273</v>
      </c>
      <c r="C185" s="16" t="s">
        <v>36</v>
      </c>
      <c r="D185" s="16" t="s">
        <v>52</v>
      </c>
      <c r="E185" s="16"/>
      <c r="F185" s="16">
        <v>280</v>
      </c>
      <c r="G185" s="16">
        <v>1111</v>
      </c>
      <c r="H185" s="16">
        <v>3420</v>
      </c>
      <c r="I185" s="17" t="s">
        <v>53</v>
      </c>
      <c r="J185" s="18">
        <v>11967556042</v>
      </c>
      <c r="K185" s="19">
        <v>11967556042</v>
      </c>
      <c r="L185" s="19">
        <v>0</v>
      </c>
      <c r="M185" s="19">
        <v>0</v>
      </c>
      <c r="N185" s="19">
        <v>11967556042</v>
      </c>
      <c r="O185" s="19">
        <v>0</v>
      </c>
      <c r="P185" s="19">
        <v>42428580.380000003</v>
      </c>
      <c r="Q185" s="19">
        <v>0</v>
      </c>
      <c r="R185" s="19">
        <v>11214627365.639999</v>
      </c>
      <c r="S185" s="19">
        <v>11214627365.639999</v>
      </c>
      <c r="T185" s="19">
        <v>710500095.98000002</v>
      </c>
      <c r="U185" s="19">
        <v>710500095.98000002</v>
      </c>
      <c r="V185" s="19">
        <v>0</v>
      </c>
      <c r="W185" s="19">
        <v>710500095.98000145</v>
      </c>
      <c r="X185" s="20">
        <f t="shared" si="6"/>
        <v>0.93708584495300407</v>
      </c>
      <c r="Y185" s="20">
        <f t="shared" si="7"/>
        <v>3.5453003295825305E-3</v>
      </c>
      <c r="Z185" s="21">
        <f t="shared" si="8"/>
        <v>0.94063114528258662</v>
      </c>
    </row>
    <row r="186" spans="1:26" outlineLevel="2" x14ac:dyDescent="0.25">
      <c r="A186" s="15" t="s">
        <v>380</v>
      </c>
      <c r="B186" s="16" t="s">
        <v>273</v>
      </c>
      <c r="C186" s="16" t="s">
        <v>36</v>
      </c>
      <c r="D186" s="16" t="s">
        <v>54</v>
      </c>
      <c r="E186" s="16"/>
      <c r="F186" s="16">
        <v>280</v>
      </c>
      <c r="G186" s="16">
        <v>1111</v>
      </c>
      <c r="H186" s="16">
        <v>3420</v>
      </c>
      <c r="I186" s="17" t="s">
        <v>55</v>
      </c>
      <c r="J186" s="18">
        <v>33937080949</v>
      </c>
      <c r="K186" s="19">
        <v>33937080949</v>
      </c>
      <c r="L186" s="19">
        <v>0</v>
      </c>
      <c r="M186" s="19">
        <v>0</v>
      </c>
      <c r="N186" s="19">
        <v>33937080949</v>
      </c>
      <c r="O186" s="19">
        <v>0</v>
      </c>
      <c r="P186" s="19">
        <v>0</v>
      </c>
      <c r="Q186" s="19">
        <v>0</v>
      </c>
      <c r="R186" s="19">
        <v>2585065163.9499998</v>
      </c>
      <c r="S186" s="19">
        <v>2585065163.9499998</v>
      </c>
      <c r="T186" s="19">
        <v>31352015785.049999</v>
      </c>
      <c r="U186" s="19">
        <v>31352015785.049999</v>
      </c>
      <c r="V186" s="19">
        <v>0</v>
      </c>
      <c r="W186" s="19">
        <v>31352015785.049999</v>
      </c>
      <c r="X186" s="20">
        <f t="shared" si="6"/>
        <v>7.6172289768668869E-2</v>
      </c>
      <c r="Y186" s="20">
        <f t="shared" si="7"/>
        <v>0</v>
      </c>
      <c r="Z186" s="21">
        <f t="shared" si="8"/>
        <v>7.6172289768668869E-2</v>
      </c>
    </row>
    <row r="187" spans="1:26" ht="30" outlineLevel="2" x14ac:dyDescent="0.25">
      <c r="A187" s="15" t="s">
        <v>380</v>
      </c>
      <c r="B187" s="16" t="s">
        <v>273</v>
      </c>
      <c r="C187" s="16" t="s">
        <v>36</v>
      </c>
      <c r="D187" s="16" t="s">
        <v>56</v>
      </c>
      <c r="E187" s="16" t="s">
        <v>57</v>
      </c>
      <c r="F187" s="16">
        <v>280</v>
      </c>
      <c r="G187" s="16">
        <v>1112</v>
      </c>
      <c r="H187" s="16">
        <v>3420</v>
      </c>
      <c r="I187" s="17" t="s">
        <v>58</v>
      </c>
      <c r="J187" s="18">
        <v>14740584550</v>
      </c>
      <c r="K187" s="19">
        <v>14740584550</v>
      </c>
      <c r="L187" s="19">
        <v>0</v>
      </c>
      <c r="M187" s="19">
        <v>0</v>
      </c>
      <c r="N187" s="19">
        <v>14740584550</v>
      </c>
      <c r="O187" s="19">
        <v>0</v>
      </c>
      <c r="P187" s="19">
        <v>13679003019</v>
      </c>
      <c r="Q187" s="19">
        <v>0</v>
      </c>
      <c r="R187" s="19">
        <v>1061581531</v>
      </c>
      <c r="S187" s="19">
        <v>1061581531</v>
      </c>
      <c r="T187" s="19">
        <v>0</v>
      </c>
      <c r="U187" s="19">
        <v>0</v>
      </c>
      <c r="V187" s="19">
        <v>0</v>
      </c>
      <c r="W187" s="19">
        <v>0</v>
      </c>
      <c r="X187" s="20">
        <f t="shared" si="6"/>
        <v>7.2017600618151878E-2</v>
      </c>
      <c r="Y187" s="20">
        <f t="shared" si="7"/>
        <v>0.92798239938184812</v>
      </c>
      <c r="Z187" s="21">
        <f t="shared" si="8"/>
        <v>1</v>
      </c>
    </row>
    <row r="188" spans="1:26" ht="30" outlineLevel="2" x14ac:dyDescent="0.25">
      <c r="A188" s="15" t="s">
        <v>380</v>
      </c>
      <c r="B188" s="16" t="s">
        <v>273</v>
      </c>
      <c r="C188" s="16" t="s">
        <v>36</v>
      </c>
      <c r="D188" s="16" t="s">
        <v>59</v>
      </c>
      <c r="E188" s="16" t="s">
        <v>57</v>
      </c>
      <c r="F188" s="16">
        <v>280</v>
      </c>
      <c r="G188" s="16">
        <v>1112</v>
      </c>
      <c r="H188" s="16">
        <v>3420</v>
      </c>
      <c r="I188" s="17" t="s">
        <v>60</v>
      </c>
      <c r="J188" s="18">
        <v>796788354</v>
      </c>
      <c r="K188" s="19">
        <v>796788354</v>
      </c>
      <c r="L188" s="19">
        <v>0</v>
      </c>
      <c r="M188" s="19">
        <v>0</v>
      </c>
      <c r="N188" s="19">
        <v>796788354</v>
      </c>
      <c r="O188" s="19">
        <v>0</v>
      </c>
      <c r="P188" s="19">
        <v>739411288</v>
      </c>
      <c r="Q188" s="19">
        <v>0</v>
      </c>
      <c r="R188" s="19">
        <v>57377066</v>
      </c>
      <c r="S188" s="19">
        <v>57377066</v>
      </c>
      <c r="T188" s="19">
        <v>0</v>
      </c>
      <c r="U188" s="19">
        <v>0</v>
      </c>
      <c r="V188" s="19">
        <v>0</v>
      </c>
      <c r="W188" s="19">
        <v>0</v>
      </c>
      <c r="X188" s="20">
        <f t="shared" si="6"/>
        <v>7.201042248165189E-2</v>
      </c>
      <c r="Y188" s="20">
        <f t="shared" si="7"/>
        <v>0.9279895775183481</v>
      </c>
      <c r="Z188" s="21">
        <f t="shared" si="8"/>
        <v>1</v>
      </c>
    </row>
    <row r="189" spans="1:26" ht="120" outlineLevel="2" x14ac:dyDescent="0.25">
      <c r="A189" s="15" t="s">
        <v>380</v>
      </c>
      <c r="B189" s="16" t="s">
        <v>273</v>
      </c>
      <c r="C189" s="16" t="s">
        <v>36</v>
      </c>
      <c r="D189" s="16" t="s">
        <v>61</v>
      </c>
      <c r="E189" s="16" t="s">
        <v>57</v>
      </c>
      <c r="F189" s="16">
        <v>280</v>
      </c>
      <c r="G189" s="16">
        <v>1112</v>
      </c>
      <c r="H189" s="16">
        <v>3420</v>
      </c>
      <c r="I189" s="17" t="s">
        <v>62</v>
      </c>
      <c r="J189" s="18">
        <v>664312939</v>
      </c>
      <c r="K189" s="19">
        <v>664312939</v>
      </c>
      <c r="L189" s="19">
        <v>0</v>
      </c>
      <c r="M189" s="19">
        <v>0</v>
      </c>
      <c r="N189" s="19">
        <v>664312939</v>
      </c>
      <c r="O189" s="19">
        <v>0</v>
      </c>
      <c r="P189" s="19">
        <v>620291533</v>
      </c>
      <c r="Q189" s="19">
        <v>0</v>
      </c>
      <c r="R189" s="19">
        <v>44021406</v>
      </c>
      <c r="S189" s="19">
        <v>44021406</v>
      </c>
      <c r="T189" s="19">
        <v>0</v>
      </c>
      <c r="U189" s="19">
        <v>0</v>
      </c>
      <c r="V189" s="19">
        <v>0</v>
      </c>
      <c r="W189" s="19">
        <v>0</v>
      </c>
      <c r="X189" s="20">
        <f t="shared" si="6"/>
        <v>6.6266067414351537E-2</v>
      </c>
      <c r="Y189" s="20">
        <f t="shared" si="7"/>
        <v>0.93373393258564852</v>
      </c>
      <c r="Z189" s="21">
        <f t="shared" si="8"/>
        <v>1</v>
      </c>
    </row>
    <row r="190" spans="1:26" ht="30" outlineLevel="2" x14ac:dyDescent="0.25">
      <c r="A190" s="15" t="s">
        <v>380</v>
      </c>
      <c r="B190" s="16" t="s">
        <v>273</v>
      </c>
      <c r="C190" s="16" t="s">
        <v>36</v>
      </c>
      <c r="D190" s="16" t="s">
        <v>63</v>
      </c>
      <c r="E190" s="16" t="s">
        <v>57</v>
      </c>
      <c r="F190" s="16">
        <v>280</v>
      </c>
      <c r="G190" s="16">
        <v>1112</v>
      </c>
      <c r="H190" s="16">
        <v>3420</v>
      </c>
      <c r="I190" s="17" t="s">
        <v>58</v>
      </c>
      <c r="J190" s="19">
        <v>2390365062</v>
      </c>
      <c r="K190" s="19">
        <v>2390365062</v>
      </c>
      <c r="L190" s="19">
        <v>0</v>
      </c>
      <c r="M190" s="19">
        <v>0</v>
      </c>
      <c r="N190" s="19">
        <v>2390365062</v>
      </c>
      <c r="O190" s="19">
        <v>0</v>
      </c>
      <c r="P190" s="19">
        <v>2046102439</v>
      </c>
      <c r="Q190" s="19">
        <v>0</v>
      </c>
      <c r="R190" s="19">
        <v>344262623</v>
      </c>
      <c r="S190" s="19">
        <v>344262623</v>
      </c>
      <c r="T190" s="19">
        <v>0</v>
      </c>
      <c r="U190" s="19">
        <v>0</v>
      </c>
      <c r="V190" s="19">
        <v>0</v>
      </c>
      <c r="W190" s="19">
        <v>0</v>
      </c>
      <c r="X190" s="20">
        <f t="shared" si="6"/>
        <v>0.14402093992787784</v>
      </c>
      <c r="Y190" s="20">
        <f t="shared" si="7"/>
        <v>0.8559790600721221</v>
      </c>
      <c r="Z190" s="21">
        <f t="shared" si="8"/>
        <v>1</v>
      </c>
    </row>
    <row r="191" spans="1:26" ht="30" outlineLevel="2" x14ac:dyDescent="0.25">
      <c r="A191" s="15" t="s">
        <v>380</v>
      </c>
      <c r="B191" s="16" t="s">
        <v>273</v>
      </c>
      <c r="C191" s="16" t="s">
        <v>36</v>
      </c>
      <c r="D191" s="16" t="s">
        <v>64</v>
      </c>
      <c r="E191" s="16" t="s">
        <v>57</v>
      </c>
      <c r="F191" s="16">
        <v>280</v>
      </c>
      <c r="G191" s="16">
        <v>1112</v>
      </c>
      <c r="H191" s="16">
        <v>3420</v>
      </c>
      <c r="I191" s="17" t="s">
        <v>58</v>
      </c>
      <c r="J191" s="18">
        <v>4780730125</v>
      </c>
      <c r="K191" s="19">
        <v>4780730125</v>
      </c>
      <c r="L191" s="19">
        <v>0</v>
      </c>
      <c r="M191" s="19">
        <v>0</v>
      </c>
      <c r="N191" s="19">
        <v>4780730125</v>
      </c>
      <c r="O191" s="19">
        <v>0</v>
      </c>
      <c r="P191" s="19">
        <v>4608598894</v>
      </c>
      <c r="Q191" s="19">
        <v>0</v>
      </c>
      <c r="R191" s="19">
        <v>172131231</v>
      </c>
      <c r="S191" s="19">
        <v>172131231</v>
      </c>
      <c r="T191" s="19">
        <v>0</v>
      </c>
      <c r="U191" s="19">
        <v>0</v>
      </c>
      <c r="V191" s="19">
        <v>0</v>
      </c>
      <c r="W191" s="19">
        <v>0</v>
      </c>
      <c r="X191" s="20">
        <f t="shared" si="6"/>
        <v>3.6005218136005955E-2</v>
      </c>
      <c r="Y191" s="20">
        <f t="shared" si="7"/>
        <v>0.96399478186399401</v>
      </c>
      <c r="Z191" s="21">
        <f t="shared" si="8"/>
        <v>1</v>
      </c>
    </row>
    <row r="192" spans="1:26" ht="45" outlineLevel="2" x14ac:dyDescent="0.25">
      <c r="A192" s="15" t="s">
        <v>380</v>
      </c>
      <c r="B192" s="16" t="s">
        <v>273</v>
      </c>
      <c r="C192" s="16" t="s">
        <v>36</v>
      </c>
      <c r="D192" s="16" t="s">
        <v>65</v>
      </c>
      <c r="E192" s="16" t="s">
        <v>57</v>
      </c>
      <c r="F192" s="16">
        <v>280</v>
      </c>
      <c r="G192" s="16">
        <v>1112</v>
      </c>
      <c r="H192" s="16">
        <v>3420</v>
      </c>
      <c r="I192" s="17" t="s">
        <v>66</v>
      </c>
      <c r="J192" s="18">
        <v>9902526143</v>
      </c>
      <c r="K192" s="19">
        <v>9902526143</v>
      </c>
      <c r="L192" s="19">
        <v>0</v>
      </c>
      <c r="M192" s="19">
        <v>0</v>
      </c>
      <c r="N192" s="19">
        <v>9902526143</v>
      </c>
      <c r="O192" s="19">
        <v>0</v>
      </c>
      <c r="P192" s="19">
        <v>9902526143</v>
      </c>
      <c r="Q192" s="19">
        <v>0</v>
      </c>
      <c r="R192" s="19">
        <v>0</v>
      </c>
      <c r="S192" s="19">
        <v>0</v>
      </c>
      <c r="T192" s="19">
        <v>0</v>
      </c>
      <c r="U192" s="19">
        <v>0</v>
      </c>
      <c r="V192" s="19">
        <v>0</v>
      </c>
      <c r="W192" s="19">
        <v>0</v>
      </c>
      <c r="X192" s="20">
        <f t="shared" si="6"/>
        <v>0</v>
      </c>
      <c r="Y192" s="20">
        <f t="shared" si="7"/>
        <v>1</v>
      </c>
      <c r="Z192" s="21">
        <f t="shared" si="8"/>
        <v>1</v>
      </c>
    </row>
    <row r="193" spans="1:26" outlineLevel="2" x14ac:dyDescent="0.25">
      <c r="A193" s="15" t="s">
        <v>380</v>
      </c>
      <c r="B193" s="16" t="s">
        <v>430</v>
      </c>
      <c r="C193" s="16" t="s">
        <v>36</v>
      </c>
      <c r="D193" s="16" t="s">
        <v>37</v>
      </c>
      <c r="E193" s="16"/>
      <c r="F193" s="16">
        <v>280</v>
      </c>
      <c r="G193" s="16">
        <v>1111</v>
      </c>
      <c r="H193" s="16">
        <v>3480</v>
      </c>
      <c r="I193" s="17" t="s">
        <v>39</v>
      </c>
      <c r="J193" s="18">
        <v>70030957369</v>
      </c>
      <c r="K193" s="19">
        <v>70030957369</v>
      </c>
      <c r="L193" s="19">
        <v>0</v>
      </c>
      <c r="M193" s="19">
        <v>0</v>
      </c>
      <c r="N193" s="19">
        <v>70030957369</v>
      </c>
      <c r="O193" s="19">
        <v>0</v>
      </c>
      <c r="P193" s="19">
        <v>0</v>
      </c>
      <c r="Q193" s="19">
        <v>0</v>
      </c>
      <c r="R193" s="19">
        <v>5313150694.9899998</v>
      </c>
      <c r="S193" s="19">
        <v>5313150694.9899998</v>
      </c>
      <c r="T193" s="19">
        <v>64717806674.010002</v>
      </c>
      <c r="U193" s="19">
        <v>64717806674.010002</v>
      </c>
      <c r="V193" s="19">
        <v>0</v>
      </c>
      <c r="W193" s="19">
        <v>64717806674.010002</v>
      </c>
      <c r="X193" s="20">
        <f t="shared" si="6"/>
        <v>7.5868600039186759E-2</v>
      </c>
      <c r="Y193" s="20">
        <f t="shared" si="7"/>
        <v>0</v>
      </c>
      <c r="Z193" s="21">
        <f t="shared" si="8"/>
        <v>7.5868600039186759E-2</v>
      </c>
    </row>
    <row r="194" spans="1:26" outlineLevel="2" x14ac:dyDescent="0.25">
      <c r="A194" s="15" t="s">
        <v>380</v>
      </c>
      <c r="B194" s="16" t="s">
        <v>430</v>
      </c>
      <c r="C194" s="16" t="s">
        <v>36</v>
      </c>
      <c r="D194" s="16" t="s">
        <v>40</v>
      </c>
      <c r="E194" s="16"/>
      <c r="F194" s="16">
        <v>280</v>
      </c>
      <c r="G194" s="16">
        <v>1111</v>
      </c>
      <c r="H194" s="16">
        <v>3480</v>
      </c>
      <c r="I194" s="17" t="s">
        <v>41</v>
      </c>
      <c r="J194" s="18">
        <v>2041331520</v>
      </c>
      <c r="K194" s="19">
        <v>2041331520</v>
      </c>
      <c r="L194" s="19">
        <v>0</v>
      </c>
      <c r="M194" s="19">
        <v>0</v>
      </c>
      <c r="N194" s="19">
        <v>2041331520</v>
      </c>
      <c r="O194" s="19">
        <v>0</v>
      </c>
      <c r="P194" s="19">
        <v>0</v>
      </c>
      <c r="Q194" s="19">
        <v>0</v>
      </c>
      <c r="R194" s="19">
        <v>91631044.180000007</v>
      </c>
      <c r="S194" s="19">
        <v>91631044.180000007</v>
      </c>
      <c r="T194" s="19">
        <v>1949700475.8199999</v>
      </c>
      <c r="U194" s="19">
        <v>1949700475.8199999</v>
      </c>
      <c r="V194" s="19">
        <v>0</v>
      </c>
      <c r="W194" s="19">
        <v>1949700475.8199999</v>
      </c>
      <c r="X194" s="20">
        <f t="shared" si="6"/>
        <v>4.4887879936327056E-2</v>
      </c>
      <c r="Y194" s="20">
        <f t="shared" si="7"/>
        <v>0</v>
      </c>
      <c r="Z194" s="21">
        <f t="shared" si="8"/>
        <v>4.4887879936327056E-2</v>
      </c>
    </row>
    <row r="195" spans="1:26" outlineLevel="2" x14ac:dyDescent="0.25">
      <c r="A195" s="15" t="s">
        <v>380</v>
      </c>
      <c r="B195" s="16" t="s">
        <v>430</v>
      </c>
      <c r="C195" s="16" t="s">
        <v>36</v>
      </c>
      <c r="D195" s="16" t="s">
        <v>381</v>
      </c>
      <c r="E195" s="16"/>
      <c r="F195" s="16">
        <v>280</v>
      </c>
      <c r="G195" s="16">
        <v>1111</v>
      </c>
      <c r="H195" s="16">
        <v>3480</v>
      </c>
      <c r="I195" s="17" t="s">
        <v>382</v>
      </c>
      <c r="J195" s="18">
        <v>8366222</v>
      </c>
      <c r="K195" s="19">
        <v>8366222</v>
      </c>
      <c r="L195" s="19">
        <v>0</v>
      </c>
      <c r="M195" s="19">
        <v>0</v>
      </c>
      <c r="N195" s="19">
        <v>8366222</v>
      </c>
      <c r="O195" s="19">
        <v>0</v>
      </c>
      <c r="P195" s="19">
        <v>0</v>
      </c>
      <c r="Q195" s="19">
        <v>0</v>
      </c>
      <c r="R195" s="19">
        <v>613863.06999999995</v>
      </c>
      <c r="S195" s="19">
        <v>613863.06999999995</v>
      </c>
      <c r="T195" s="19">
        <v>7752358.9299999997</v>
      </c>
      <c r="U195" s="19">
        <v>7752358.9299999997</v>
      </c>
      <c r="V195" s="19">
        <v>0</v>
      </c>
      <c r="W195" s="19">
        <v>7752358.9299999997</v>
      </c>
      <c r="X195" s="20">
        <f t="shared" si="6"/>
        <v>7.3373987685241907E-2</v>
      </c>
      <c r="Y195" s="20">
        <f t="shared" si="7"/>
        <v>0</v>
      </c>
      <c r="Z195" s="21">
        <f t="shared" si="8"/>
        <v>7.3373987685241907E-2</v>
      </c>
    </row>
    <row r="196" spans="1:26" outlineLevel="2" x14ac:dyDescent="0.25">
      <c r="A196" s="15" t="s">
        <v>380</v>
      </c>
      <c r="B196" s="16" t="s">
        <v>430</v>
      </c>
      <c r="C196" s="16" t="s">
        <v>36</v>
      </c>
      <c r="D196" s="16" t="s">
        <v>46</v>
      </c>
      <c r="E196" s="16"/>
      <c r="F196" s="16">
        <v>280</v>
      </c>
      <c r="G196" s="16">
        <v>1111</v>
      </c>
      <c r="H196" s="16">
        <v>3480</v>
      </c>
      <c r="I196" s="17" t="s">
        <v>47</v>
      </c>
      <c r="J196" s="18">
        <v>16765009562</v>
      </c>
      <c r="K196" s="19">
        <v>16765009562</v>
      </c>
      <c r="L196" s="19">
        <v>0</v>
      </c>
      <c r="M196" s="19">
        <v>0</v>
      </c>
      <c r="N196" s="19">
        <v>16765009562</v>
      </c>
      <c r="O196" s="19">
        <v>0</v>
      </c>
      <c r="P196" s="19">
        <v>0</v>
      </c>
      <c r="Q196" s="19">
        <v>0</v>
      </c>
      <c r="R196" s="19">
        <v>1329594861.8499999</v>
      </c>
      <c r="S196" s="19">
        <v>1329594861.8499999</v>
      </c>
      <c r="T196" s="19">
        <v>15435414700.15</v>
      </c>
      <c r="U196" s="19">
        <v>15435414700.15</v>
      </c>
      <c r="V196" s="19">
        <v>0</v>
      </c>
      <c r="W196" s="19">
        <v>15435414700.15</v>
      </c>
      <c r="X196" s="20">
        <f t="shared" si="6"/>
        <v>7.9307730600028631E-2</v>
      </c>
      <c r="Y196" s="20">
        <f t="shared" si="7"/>
        <v>0</v>
      </c>
      <c r="Z196" s="21">
        <f t="shared" si="8"/>
        <v>7.9307730600028631E-2</v>
      </c>
    </row>
    <row r="197" spans="1:26" ht="30" outlineLevel="2" x14ac:dyDescent="0.25">
      <c r="A197" s="15" t="s">
        <v>380</v>
      </c>
      <c r="B197" s="16" t="s">
        <v>430</v>
      </c>
      <c r="C197" s="16" t="s">
        <v>36</v>
      </c>
      <c r="D197" s="16" t="s">
        <v>48</v>
      </c>
      <c r="E197" s="16"/>
      <c r="F197" s="16">
        <v>280</v>
      </c>
      <c r="G197" s="16">
        <v>1111</v>
      </c>
      <c r="H197" s="16">
        <v>3480</v>
      </c>
      <c r="I197" s="17" t="s">
        <v>49</v>
      </c>
      <c r="J197" s="18">
        <v>972446861</v>
      </c>
      <c r="K197" s="19">
        <v>972446861</v>
      </c>
      <c r="L197" s="19">
        <v>0</v>
      </c>
      <c r="M197" s="19">
        <v>0</v>
      </c>
      <c r="N197" s="19">
        <v>972446861</v>
      </c>
      <c r="O197" s="19">
        <v>0</v>
      </c>
      <c r="P197" s="19">
        <v>0</v>
      </c>
      <c r="Q197" s="19">
        <v>0</v>
      </c>
      <c r="R197" s="19">
        <v>72234769.909999996</v>
      </c>
      <c r="S197" s="19">
        <v>72234769.909999996</v>
      </c>
      <c r="T197" s="19">
        <v>900212091.09000003</v>
      </c>
      <c r="U197" s="19">
        <v>900212091.09000003</v>
      </c>
      <c r="V197" s="19">
        <v>0</v>
      </c>
      <c r="W197" s="19">
        <v>900212091.09000003</v>
      </c>
      <c r="X197" s="20">
        <f t="shared" si="6"/>
        <v>7.4281457226072531E-2</v>
      </c>
      <c r="Y197" s="20">
        <f t="shared" si="7"/>
        <v>0</v>
      </c>
      <c r="Z197" s="21">
        <f t="shared" si="8"/>
        <v>7.4281457226072531E-2</v>
      </c>
    </row>
    <row r="198" spans="1:26" outlineLevel="2" x14ac:dyDescent="0.25">
      <c r="A198" s="15" t="s">
        <v>380</v>
      </c>
      <c r="B198" s="16" t="s">
        <v>430</v>
      </c>
      <c r="C198" s="16" t="s">
        <v>36</v>
      </c>
      <c r="D198" s="16" t="s">
        <v>50</v>
      </c>
      <c r="E198" s="16"/>
      <c r="F198" s="16">
        <v>280</v>
      </c>
      <c r="G198" s="16">
        <v>1111</v>
      </c>
      <c r="H198" s="16">
        <v>3480</v>
      </c>
      <c r="I198" s="17" t="s">
        <v>51</v>
      </c>
      <c r="J198" s="18">
        <v>9827105743</v>
      </c>
      <c r="K198" s="19">
        <v>9827105743</v>
      </c>
      <c r="L198" s="19">
        <v>0</v>
      </c>
      <c r="M198" s="19">
        <v>0</v>
      </c>
      <c r="N198" s="19">
        <v>9827105743</v>
      </c>
      <c r="O198" s="19">
        <v>0</v>
      </c>
      <c r="P198" s="19">
        <v>0</v>
      </c>
      <c r="Q198" s="19">
        <v>0</v>
      </c>
      <c r="R198" s="19">
        <v>3367348.66</v>
      </c>
      <c r="S198" s="19">
        <v>3367348.66</v>
      </c>
      <c r="T198" s="19">
        <v>9823738394.3400002</v>
      </c>
      <c r="U198" s="19">
        <v>9823738394.3400002</v>
      </c>
      <c r="V198" s="19">
        <v>0</v>
      </c>
      <c r="W198" s="19">
        <v>9823738394.3400002</v>
      </c>
      <c r="X198" s="20">
        <f t="shared" si="6"/>
        <v>3.4265924760182976E-4</v>
      </c>
      <c r="Y198" s="20">
        <f t="shared" si="7"/>
        <v>0</v>
      </c>
      <c r="Z198" s="21">
        <f t="shared" si="8"/>
        <v>3.4265924760182976E-4</v>
      </c>
    </row>
    <row r="199" spans="1:26" outlineLevel="2" x14ac:dyDescent="0.25">
      <c r="A199" s="15" t="s">
        <v>380</v>
      </c>
      <c r="B199" s="16" t="s">
        <v>430</v>
      </c>
      <c r="C199" s="16" t="s">
        <v>36</v>
      </c>
      <c r="D199" s="16" t="s">
        <v>52</v>
      </c>
      <c r="E199" s="16"/>
      <c r="F199" s="16">
        <v>280</v>
      </c>
      <c r="G199" s="16">
        <v>1111</v>
      </c>
      <c r="H199" s="16">
        <v>3480</v>
      </c>
      <c r="I199" s="17" t="s">
        <v>53</v>
      </c>
      <c r="J199" s="18">
        <v>8706854420</v>
      </c>
      <c r="K199" s="19">
        <v>8706854420</v>
      </c>
      <c r="L199" s="19">
        <v>0</v>
      </c>
      <c r="M199" s="19">
        <v>0</v>
      </c>
      <c r="N199" s="19">
        <v>8706854420</v>
      </c>
      <c r="O199" s="19">
        <v>0</v>
      </c>
      <c r="P199" s="19">
        <v>7628429.2400000002</v>
      </c>
      <c r="Q199" s="19">
        <v>0</v>
      </c>
      <c r="R199" s="19">
        <v>8192168911.9099998</v>
      </c>
      <c r="S199" s="19">
        <v>8192168911.9099998</v>
      </c>
      <c r="T199" s="19">
        <v>507057078.85000002</v>
      </c>
      <c r="U199" s="19">
        <v>507057078.85000002</v>
      </c>
      <c r="V199" s="19">
        <v>0</v>
      </c>
      <c r="W199" s="19">
        <v>507057078.85000038</v>
      </c>
      <c r="X199" s="20">
        <f t="shared" si="6"/>
        <v>0.94088731897162003</v>
      </c>
      <c r="Y199" s="20">
        <f t="shared" si="7"/>
        <v>8.7614066711362332E-4</v>
      </c>
      <c r="Z199" s="21">
        <f t="shared" si="8"/>
        <v>0.94176345963873365</v>
      </c>
    </row>
    <row r="200" spans="1:26" outlineLevel="2" x14ac:dyDescent="0.25">
      <c r="A200" s="15" t="s">
        <v>380</v>
      </c>
      <c r="B200" s="16" t="s">
        <v>430</v>
      </c>
      <c r="C200" s="16" t="s">
        <v>36</v>
      </c>
      <c r="D200" s="16" t="s">
        <v>54</v>
      </c>
      <c r="E200" s="16"/>
      <c r="F200" s="16">
        <v>280</v>
      </c>
      <c r="G200" s="16">
        <v>1111</v>
      </c>
      <c r="H200" s="16">
        <v>3480</v>
      </c>
      <c r="I200" s="17" t="s">
        <v>55</v>
      </c>
      <c r="J200" s="18">
        <v>15089873156</v>
      </c>
      <c r="K200" s="19">
        <v>15089873156</v>
      </c>
      <c r="L200" s="19">
        <v>0</v>
      </c>
      <c r="M200" s="19">
        <v>0</v>
      </c>
      <c r="N200" s="19">
        <v>15089873156</v>
      </c>
      <c r="O200" s="19">
        <v>0</v>
      </c>
      <c r="P200" s="19">
        <v>0</v>
      </c>
      <c r="Q200" s="19">
        <v>0</v>
      </c>
      <c r="R200" s="19">
        <v>1211808558.5699999</v>
      </c>
      <c r="S200" s="19">
        <v>1211808558.5699999</v>
      </c>
      <c r="T200" s="19">
        <v>13878064597.43</v>
      </c>
      <c r="U200" s="19">
        <v>13878064597.43</v>
      </c>
      <c r="V200" s="19">
        <v>0</v>
      </c>
      <c r="W200" s="19">
        <v>13878064597.43</v>
      </c>
      <c r="X200" s="20">
        <f t="shared" si="6"/>
        <v>8.0306079848534939E-2</v>
      </c>
      <c r="Y200" s="20">
        <f t="shared" si="7"/>
        <v>0</v>
      </c>
      <c r="Z200" s="21">
        <f t="shared" si="8"/>
        <v>8.0306079848534939E-2</v>
      </c>
    </row>
    <row r="201" spans="1:26" ht="30" outlineLevel="2" x14ac:dyDescent="0.25">
      <c r="A201" s="15" t="s">
        <v>380</v>
      </c>
      <c r="B201" s="16" t="s">
        <v>430</v>
      </c>
      <c r="C201" s="16" t="s">
        <v>36</v>
      </c>
      <c r="D201" s="16" t="s">
        <v>56</v>
      </c>
      <c r="E201" s="16" t="s">
        <v>57</v>
      </c>
      <c r="F201" s="16">
        <v>280</v>
      </c>
      <c r="G201" s="16">
        <v>1112</v>
      </c>
      <c r="H201" s="16">
        <v>3480</v>
      </c>
      <c r="I201" s="17" t="s">
        <v>58</v>
      </c>
      <c r="J201" s="18">
        <v>10907887275</v>
      </c>
      <c r="K201" s="19">
        <v>10907887275</v>
      </c>
      <c r="L201" s="19">
        <v>0</v>
      </c>
      <c r="M201" s="19">
        <v>0</v>
      </c>
      <c r="N201" s="19">
        <v>10907887275</v>
      </c>
      <c r="O201" s="19">
        <v>0</v>
      </c>
      <c r="P201" s="19">
        <v>10129486135</v>
      </c>
      <c r="Q201" s="19">
        <v>0</v>
      </c>
      <c r="R201" s="19">
        <v>778401140</v>
      </c>
      <c r="S201" s="19">
        <v>778401140</v>
      </c>
      <c r="T201" s="19">
        <v>0</v>
      </c>
      <c r="U201" s="19">
        <v>0</v>
      </c>
      <c r="V201" s="19">
        <v>0</v>
      </c>
      <c r="W201" s="19">
        <v>0</v>
      </c>
      <c r="X201" s="20">
        <f t="shared" si="6"/>
        <v>7.1361311349818657E-2</v>
      </c>
      <c r="Y201" s="20">
        <f t="shared" si="7"/>
        <v>0.9286386886501814</v>
      </c>
      <c r="Z201" s="21">
        <f t="shared" si="8"/>
        <v>1</v>
      </c>
    </row>
    <row r="202" spans="1:26" ht="30" outlineLevel="2" x14ac:dyDescent="0.25">
      <c r="A202" s="15" t="s">
        <v>380</v>
      </c>
      <c r="B202" s="16" t="s">
        <v>430</v>
      </c>
      <c r="C202" s="16" t="s">
        <v>36</v>
      </c>
      <c r="D202" s="16" t="s">
        <v>59</v>
      </c>
      <c r="E202" s="16" t="s">
        <v>57</v>
      </c>
      <c r="F202" s="16">
        <v>280</v>
      </c>
      <c r="G202" s="16">
        <v>1112</v>
      </c>
      <c r="H202" s="16">
        <v>3480</v>
      </c>
      <c r="I202" s="17" t="s">
        <v>60</v>
      </c>
      <c r="J202" s="18">
        <v>589615529</v>
      </c>
      <c r="K202" s="19">
        <v>589615529</v>
      </c>
      <c r="L202" s="19">
        <v>0</v>
      </c>
      <c r="M202" s="19">
        <v>0</v>
      </c>
      <c r="N202" s="19">
        <v>589615529</v>
      </c>
      <c r="O202" s="19">
        <v>0</v>
      </c>
      <c r="P202" s="19">
        <v>547544452</v>
      </c>
      <c r="Q202" s="19">
        <v>0</v>
      </c>
      <c r="R202" s="19">
        <v>42071077</v>
      </c>
      <c r="S202" s="19">
        <v>42071077</v>
      </c>
      <c r="T202" s="19">
        <v>0</v>
      </c>
      <c r="U202" s="19">
        <v>0</v>
      </c>
      <c r="V202" s="19">
        <v>0</v>
      </c>
      <c r="W202" s="19">
        <v>0</v>
      </c>
      <c r="X202" s="20">
        <f t="shared" ref="X202:X265" si="9">R202/N202</f>
        <v>7.1353407315023418E-2</v>
      </c>
      <c r="Y202" s="20">
        <f t="shared" ref="Y202:Y265" si="10">(O202+P202+Q202)/N202</f>
        <v>0.92864659268497662</v>
      </c>
      <c r="Z202" s="21">
        <f t="shared" ref="Z202:Z265" si="11">X202+Y202</f>
        <v>1</v>
      </c>
    </row>
    <row r="203" spans="1:26" ht="120" outlineLevel="2" x14ac:dyDescent="0.25">
      <c r="A203" s="15" t="s">
        <v>380</v>
      </c>
      <c r="B203" s="16" t="s">
        <v>430</v>
      </c>
      <c r="C203" s="16" t="s">
        <v>36</v>
      </c>
      <c r="D203" s="16" t="s">
        <v>61</v>
      </c>
      <c r="E203" s="16" t="s">
        <v>57</v>
      </c>
      <c r="F203" s="16">
        <v>280</v>
      </c>
      <c r="G203" s="16">
        <v>1112</v>
      </c>
      <c r="H203" s="16">
        <v>3480</v>
      </c>
      <c r="I203" s="17" t="s">
        <v>62</v>
      </c>
      <c r="J203" s="18">
        <v>373306126</v>
      </c>
      <c r="K203" s="19">
        <v>373306126</v>
      </c>
      <c r="L203" s="19">
        <v>0</v>
      </c>
      <c r="M203" s="19">
        <v>0</v>
      </c>
      <c r="N203" s="19">
        <v>373306126</v>
      </c>
      <c r="O203" s="19">
        <v>0</v>
      </c>
      <c r="P203" s="19">
        <v>348892820</v>
      </c>
      <c r="Q203" s="19">
        <v>0</v>
      </c>
      <c r="R203" s="19">
        <v>24413306</v>
      </c>
      <c r="S203" s="19">
        <v>24413306</v>
      </c>
      <c r="T203" s="19">
        <v>0</v>
      </c>
      <c r="U203" s="19">
        <v>0</v>
      </c>
      <c r="V203" s="19">
        <v>0</v>
      </c>
      <c r="W203" s="19">
        <v>0</v>
      </c>
      <c r="X203" s="20">
        <f t="shared" si="9"/>
        <v>6.5397549891801132E-2</v>
      </c>
      <c r="Y203" s="20">
        <f t="shared" si="10"/>
        <v>0.93460245010819887</v>
      </c>
      <c r="Z203" s="21">
        <f t="shared" si="11"/>
        <v>1</v>
      </c>
    </row>
    <row r="204" spans="1:26" ht="30" outlineLevel="2" x14ac:dyDescent="0.25">
      <c r="A204" s="15" t="s">
        <v>380</v>
      </c>
      <c r="B204" s="16" t="s">
        <v>430</v>
      </c>
      <c r="C204" s="16" t="s">
        <v>36</v>
      </c>
      <c r="D204" s="16" t="s">
        <v>63</v>
      </c>
      <c r="E204" s="16" t="s">
        <v>57</v>
      </c>
      <c r="F204" s="16">
        <v>280</v>
      </c>
      <c r="G204" s="16">
        <v>1112</v>
      </c>
      <c r="H204" s="16">
        <v>3480</v>
      </c>
      <c r="I204" s="17" t="s">
        <v>58</v>
      </c>
      <c r="J204" s="18">
        <v>1768846585</v>
      </c>
      <c r="K204" s="19">
        <v>1768846585</v>
      </c>
      <c r="L204" s="19">
        <v>0</v>
      </c>
      <c r="M204" s="19">
        <v>0</v>
      </c>
      <c r="N204" s="19">
        <v>1768846585</v>
      </c>
      <c r="O204" s="19">
        <v>0</v>
      </c>
      <c r="P204" s="19">
        <v>1516420188</v>
      </c>
      <c r="Q204" s="19">
        <v>0</v>
      </c>
      <c r="R204" s="19">
        <v>252426397</v>
      </c>
      <c r="S204" s="19">
        <v>252426397</v>
      </c>
      <c r="T204" s="19">
        <v>0</v>
      </c>
      <c r="U204" s="19">
        <v>0</v>
      </c>
      <c r="V204" s="19">
        <v>0</v>
      </c>
      <c r="W204" s="19">
        <v>0</v>
      </c>
      <c r="X204" s="20">
        <f t="shared" si="9"/>
        <v>0.14270677804429263</v>
      </c>
      <c r="Y204" s="20">
        <f t="shared" si="10"/>
        <v>0.85729322195570734</v>
      </c>
      <c r="Z204" s="21">
        <f t="shared" si="11"/>
        <v>1</v>
      </c>
    </row>
    <row r="205" spans="1:26" ht="30" outlineLevel="2" x14ac:dyDescent="0.25">
      <c r="A205" s="15" t="s">
        <v>380</v>
      </c>
      <c r="B205" s="16" t="s">
        <v>430</v>
      </c>
      <c r="C205" s="16" t="s">
        <v>36</v>
      </c>
      <c r="D205" s="16" t="s">
        <v>64</v>
      </c>
      <c r="E205" s="16" t="s">
        <v>57</v>
      </c>
      <c r="F205" s="16">
        <v>280</v>
      </c>
      <c r="G205" s="16">
        <v>1112</v>
      </c>
      <c r="H205" s="16">
        <v>3480</v>
      </c>
      <c r="I205" s="17" t="s">
        <v>58</v>
      </c>
      <c r="J205" s="18">
        <v>3537693170</v>
      </c>
      <c r="K205" s="19">
        <v>3537693170</v>
      </c>
      <c r="L205" s="19">
        <v>0</v>
      </c>
      <c r="M205" s="19">
        <v>0</v>
      </c>
      <c r="N205" s="19">
        <v>3537693170</v>
      </c>
      <c r="O205" s="19">
        <v>0</v>
      </c>
      <c r="P205" s="19">
        <v>3411480052</v>
      </c>
      <c r="Q205" s="19">
        <v>0</v>
      </c>
      <c r="R205" s="19">
        <v>126213118</v>
      </c>
      <c r="S205" s="19">
        <v>126213118</v>
      </c>
      <c r="T205" s="19">
        <v>0</v>
      </c>
      <c r="U205" s="19">
        <v>0</v>
      </c>
      <c r="V205" s="19">
        <v>0</v>
      </c>
      <c r="W205" s="19">
        <v>0</v>
      </c>
      <c r="X205" s="20">
        <f t="shared" si="9"/>
        <v>3.5676671756131977E-2</v>
      </c>
      <c r="Y205" s="20">
        <f t="shared" si="10"/>
        <v>0.96432332824386802</v>
      </c>
      <c r="Z205" s="21">
        <f t="shared" si="11"/>
        <v>1</v>
      </c>
    </row>
    <row r="206" spans="1:26" ht="45" outlineLevel="2" x14ac:dyDescent="0.25">
      <c r="A206" s="15" t="s">
        <v>380</v>
      </c>
      <c r="B206" s="16" t="s">
        <v>430</v>
      </c>
      <c r="C206" s="16" t="s">
        <v>36</v>
      </c>
      <c r="D206" s="16" t="s">
        <v>65</v>
      </c>
      <c r="E206" s="16" t="s">
        <v>57</v>
      </c>
      <c r="F206" s="16">
        <v>280</v>
      </c>
      <c r="G206" s="16">
        <v>1112</v>
      </c>
      <c r="H206" s="16">
        <v>3480</v>
      </c>
      <c r="I206" s="17" t="s">
        <v>66</v>
      </c>
      <c r="J206" s="18">
        <v>7479844614</v>
      </c>
      <c r="K206" s="19">
        <v>7479844614</v>
      </c>
      <c r="L206" s="19">
        <v>0</v>
      </c>
      <c r="M206" s="19">
        <v>0</v>
      </c>
      <c r="N206" s="19">
        <v>7479844614</v>
      </c>
      <c r="O206" s="19">
        <v>0</v>
      </c>
      <c r="P206" s="19">
        <v>7479844614</v>
      </c>
      <c r="Q206" s="19">
        <v>0</v>
      </c>
      <c r="R206" s="19">
        <v>0</v>
      </c>
      <c r="S206" s="19">
        <v>0</v>
      </c>
      <c r="T206" s="19">
        <v>0</v>
      </c>
      <c r="U206" s="19">
        <v>0</v>
      </c>
      <c r="V206" s="19">
        <v>0</v>
      </c>
      <c r="W206" s="19">
        <v>0</v>
      </c>
      <c r="X206" s="20">
        <f t="shared" si="9"/>
        <v>0</v>
      </c>
      <c r="Y206" s="20">
        <f t="shared" si="10"/>
        <v>1</v>
      </c>
      <c r="Z206" s="21">
        <f t="shared" si="11"/>
        <v>1</v>
      </c>
    </row>
    <row r="207" spans="1:26" outlineLevel="2" x14ac:dyDescent="0.25">
      <c r="A207" s="15" t="s">
        <v>380</v>
      </c>
      <c r="B207" s="16" t="s">
        <v>444</v>
      </c>
      <c r="C207" s="16" t="s">
        <v>36</v>
      </c>
      <c r="D207" s="16" t="s">
        <v>37</v>
      </c>
      <c r="E207" s="16"/>
      <c r="F207" s="16">
        <v>280</v>
      </c>
      <c r="G207" s="16">
        <v>1111</v>
      </c>
      <c r="H207" s="16">
        <v>3480</v>
      </c>
      <c r="I207" s="17" t="s">
        <v>39</v>
      </c>
      <c r="J207" s="18">
        <v>45253812456</v>
      </c>
      <c r="K207" s="19">
        <v>45253812456</v>
      </c>
      <c r="L207" s="19">
        <v>0</v>
      </c>
      <c r="M207" s="19">
        <v>0</v>
      </c>
      <c r="N207" s="19">
        <v>45253812456</v>
      </c>
      <c r="O207" s="19">
        <v>0</v>
      </c>
      <c r="P207" s="19">
        <v>0</v>
      </c>
      <c r="Q207" s="19">
        <v>0</v>
      </c>
      <c r="R207" s="19">
        <v>3085230584.0599999</v>
      </c>
      <c r="S207" s="19">
        <v>3085230584.0599999</v>
      </c>
      <c r="T207" s="19">
        <v>42168581871.940002</v>
      </c>
      <c r="U207" s="19">
        <v>42168581871.940002</v>
      </c>
      <c r="V207" s="19">
        <v>0</v>
      </c>
      <c r="W207" s="19">
        <v>42168581871.940002</v>
      </c>
      <c r="X207" s="20">
        <f t="shared" si="9"/>
        <v>6.8176147303826623E-2</v>
      </c>
      <c r="Y207" s="20">
        <f t="shared" si="10"/>
        <v>0</v>
      </c>
      <c r="Z207" s="21">
        <f t="shared" si="11"/>
        <v>6.8176147303826623E-2</v>
      </c>
    </row>
    <row r="208" spans="1:26" outlineLevel="2" x14ac:dyDescent="0.25">
      <c r="A208" s="15" t="s">
        <v>380</v>
      </c>
      <c r="B208" s="16" t="s">
        <v>444</v>
      </c>
      <c r="C208" s="16" t="s">
        <v>36</v>
      </c>
      <c r="D208" s="16" t="s">
        <v>40</v>
      </c>
      <c r="E208" s="16"/>
      <c r="F208" s="16">
        <v>280</v>
      </c>
      <c r="G208" s="16">
        <v>1111</v>
      </c>
      <c r="H208" s="16">
        <v>3480</v>
      </c>
      <c r="I208" s="17" t="s">
        <v>41</v>
      </c>
      <c r="J208" s="18">
        <v>1208603727</v>
      </c>
      <c r="K208" s="19">
        <v>1208603727</v>
      </c>
      <c r="L208" s="19">
        <v>0</v>
      </c>
      <c r="M208" s="19">
        <v>0</v>
      </c>
      <c r="N208" s="19">
        <v>1208603727</v>
      </c>
      <c r="O208" s="19">
        <v>0</v>
      </c>
      <c r="P208" s="19">
        <v>0</v>
      </c>
      <c r="Q208" s="19">
        <v>0</v>
      </c>
      <c r="R208" s="19">
        <v>45363334.380000003</v>
      </c>
      <c r="S208" s="19">
        <v>45363334.380000003</v>
      </c>
      <c r="T208" s="19">
        <v>1163240392.6199999</v>
      </c>
      <c r="U208" s="19">
        <v>1163240392.6199999</v>
      </c>
      <c r="V208" s="19">
        <v>0</v>
      </c>
      <c r="W208" s="19">
        <v>1163240392.6199999</v>
      </c>
      <c r="X208" s="20">
        <f t="shared" si="9"/>
        <v>3.7533670769492836E-2</v>
      </c>
      <c r="Y208" s="20">
        <f t="shared" si="10"/>
        <v>0</v>
      </c>
      <c r="Z208" s="21">
        <f t="shared" si="11"/>
        <v>3.7533670769492836E-2</v>
      </c>
    </row>
    <row r="209" spans="1:26" outlineLevel="2" x14ac:dyDescent="0.25">
      <c r="A209" s="15" t="s">
        <v>380</v>
      </c>
      <c r="B209" s="16" t="s">
        <v>444</v>
      </c>
      <c r="C209" s="16" t="s">
        <v>36</v>
      </c>
      <c r="D209" s="16" t="s">
        <v>381</v>
      </c>
      <c r="E209" s="16"/>
      <c r="F209" s="16">
        <v>280</v>
      </c>
      <c r="G209" s="16">
        <v>1111</v>
      </c>
      <c r="H209" s="16">
        <v>3480</v>
      </c>
      <c r="I209" s="17" t="s">
        <v>382</v>
      </c>
      <c r="J209" s="18">
        <v>39235404</v>
      </c>
      <c r="K209" s="19">
        <v>39235404</v>
      </c>
      <c r="L209" s="19">
        <v>0</v>
      </c>
      <c r="M209" s="19">
        <v>0</v>
      </c>
      <c r="N209" s="19">
        <v>39235404</v>
      </c>
      <c r="O209" s="19">
        <v>0</v>
      </c>
      <c r="P209" s="19">
        <v>0</v>
      </c>
      <c r="Q209" s="19">
        <v>0</v>
      </c>
      <c r="R209" s="19">
        <v>2883194.42</v>
      </c>
      <c r="S209" s="19">
        <v>2883194.42</v>
      </c>
      <c r="T209" s="19">
        <v>36352209.579999998</v>
      </c>
      <c r="U209" s="19">
        <v>36352209.579999998</v>
      </c>
      <c r="V209" s="19">
        <v>0</v>
      </c>
      <c r="W209" s="19">
        <v>36352209.579999998</v>
      </c>
      <c r="X209" s="20">
        <f t="shared" si="9"/>
        <v>7.3484509551628427E-2</v>
      </c>
      <c r="Y209" s="20">
        <f t="shared" si="10"/>
        <v>0</v>
      </c>
      <c r="Z209" s="21">
        <f t="shared" si="11"/>
        <v>7.3484509551628427E-2</v>
      </c>
    </row>
    <row r="210" spans="1:26" outlineLevel="2" x14ac:dyDescent="0.25">
      <c r="A210" s="15" t="s">
        <v>380</v>
      </c>
      <c r="B210" s="16" t="s">
        <v>444</v>
      </c>
      <c r="C210" s="16" t="s">
        <v>36</v>
      </c>
      <c r="D210" s="16" t="s">
        <v>46</v>
      </c>
      <c r="E210" s="16"/>
      <c r="F210" s="16">
        <v>280</v>
      </c>
      <c r="G210" s="16">
        <v>1111</v>
      </c>
      <c r="H210" s="16">
        <v>3480</v>
      </c>
      <c r="I210" s="17" t="s">
        <v>47</v>
      </c>
      <c r="J210" s="18">
        <v>8662441370</v>
      </c>
      <c r="K210" s="19">
        <v>8662441370</v>
      </c>
      <c r="L210" s="19">
        <v>0</v>
      </c>
      <c r="M210" s="19">
        <v>0</v>
      </c>
      <c r="N210" s="19">
        <v>8662441370</v>
      </c>
      <c r="O210" s="19">
        <v>0</v>
      </c>
      <c r="P210" s="19">
        <v>0</v>
      </c>
      <c r="Q210" s="19">
        <v>0</v>
      </c>
      <c r="R210" s="19">
        <v>655737219.94000006</v>
      </c>
      <c r="S210" s="19">
        <v>655737219.94000006</v>
      </c>
      <c r="T210" s="19">
        <v>8006704150.0600004</v>
      </c>
      <c r="U210" s="19">
        <v>8006704150.0600004</v>
      </c>
      <c r="V210" s="19">
        <v>0</v>
      </c>
      <c r="W210" s="19">
        <v>8006704150.0599995</v>
      </c>
      <c r="X210" s="20">
        <f t="shared" si="9"/>
        <v>7.5698892717585009E-2</v>
      </c>
      <c r="Y210" s="20">
        <f t="shared" si="10"/>
        <v>0</v>
      </c>
      <c r="Z210" s="21">
        <f t="shared" si="11"/>
        <v>7.5698892717585009E-2</v>
      </c>
    </row>
    <row r="211" spans="1:26" ht="30" outlineLevel="2" x14ac:dyDescent="0.25">
      <c r="A211" s="15" t="s">
        <v>380</v>
      </c>
      <c r="B211" s="16" t="s">
        <v>444</v>
      </c>
      <c r="C211" s="16" t="s">
        <v>36</v>
      </c>
      <c r="D211" s="16" t="s">
        <v>48</v>
      </c>
      <c r="E211" s="16"/>
      <c r="F211" s="16">
        <v>280</v>
      </c>
      <c r="G211" s="16">
        <v>1111</v>
      </c>
      <c r="H211" s="16">
        <v>3480</v>
      </c>
      <c r="I211" s="17" t="s">
        <v>49</v>
      </c>
      <c r="J211" s="18">
        <v>3159882493</v>
      </c>
      <c r="K211" s="19">
        <v>3159882493</v>
      </c>
      <c r="L211" s="19">
        <v>0</v>
      </c>
      <c r="M211" s="19">
        <v>0</v>
      </c>
      <c r="N211" s="19">
        <v>3159882493</v>
      </c>
      <c r="O211" s="19">
        <v>0</v>
      </c>
      <c r="P211" s="19">
        <v>0</v>
      </c>
      <c r="Q211" s="19">
        <v>0</v>
      </c>
      <c r="R211" s="19">
        <v>198138903.18000001</v>
      </c>
      <c r="S211" s="19">
        <v>198138903.18000001</v>
      </c>
      <c r="T211" s="19">
        <v>2961743589.8200002</v>
      </c>
      <c r="U211" s="19">
        <v>2961743589.8200002</v>
      </c>
      <c r="V211" s="19">
        <v>0</v>
      </c>
      <c r="W211" s="19">
        <v>2961743589.8200002</v>
      </c>
      <c r="X211" s="20">
        <f t="shared" si="9"/>
        <v>6.2704516265693941E-2</v>
      </c>
      <c r="Y211" s="20">
        <f t="shared" si="10"/>
        <v>0</v>
      </c>
      <c r="Z211" s="21">
        <f t="shared" si="11"/>
        <v>6.2704516265693941E-2</v>
      </c>
    </row>
    <row r="212" spans="1:26" outlineLevel="2" x14ac:dyDescent="0.25">
      <c r="A212" s="15" t="s">
        <v>380</v>
      </c>
      <c r="B212" s="16" t="s">
        <v>444</v>
      </c>
      <c r="C212" s="16" t="s">
        <v>36</v>
      </c>
      <c r="D212" s="16" t="s">
        <v>50</v>
      </c>
      <c r="E212" s="16"/>
      <c r="F212" s="16">
        <v>280</v>
      </c>
      <c r="G212" s="16">
        <v>1111</v>
      </c>
      <c r="H212" s="16">
        <v>3480</v>
      </c>
      <c r="I212" s="17" t="s">
        <v>51</v>
      </c>
      <c r="J212" s="18">
        <v>6407706012</v>
      </c>
      <c r="K212" s="19">
        <v>6407706012</v>
      </c>
      <c r="L212" s="19">
        <v>0</v>
      </c>
      <c r="M212" s="19">
        <v>0</v>
      </c>
      <c r="N212" s="19">
        <v>6407706012</v>
      </c>
      <c r="O212" s="19">
        <v>0</v>
      </c>
      <c r="P212" s="19">
        <v>0</v>
      </c>
      <c r="Q212" s="19">
        <v>0</v>
      </c>
      <c r="R212" s="19">
        <v>555320.37</v>
      </c>
      <c r="S212" s="19">
        <v>555320.37</v>
      </c>
      <c r="T212" s="19">
        <v>6407150691.6300001</v>
      </c>
      <c r="U212" s="19">
        <v>6407150691.6300001</v>
      </c>
      <c r="V212" s="19">
        <v>0</v>
      </c>
      <c r="W212" s="19">
        <v>6407150691.6300001</v>
      </c>
      <c r="X212" s="20">
        <f t="shared" si="9"/>
        <v>8.6664458225771667E-5</v>
      </c>
      <c r="Y212" s="20">
        <f t="shared" si="10"/>
        <v>0</v>
      </c>
      <c r="Z212" s="21">
        <f t="shared" si="11"/>
        <v>8.6664458225771667E-5</v>
      </c>
    </row>
    <row r="213" spans="1:26" outlineLevel="2" x14ac:dyDescent="0.25">
      <c r="A213" s="15" t="s">
        <v>380</v>
      </c>
      <c r="B213" s="16" t="s">
        <v>444</v>
      </c>
      <c r="C213" s="16" t="s">
        <v>36</v>
      </c>
      <c r="D213" s="16" t="s">
        <v>52</v>
      </c>
      <c r="E213" s="16"/>
      <c r="F213" s="16">
        <v>280</v>
      </c>
      <c r="G213" s="16">
        <v>1111</v>
      </c>
      <c r="H213" s="16">
        <v>3480</v>
      </c>
      <c r="I213" s="17" t="s">
        <v>53</v>
      </c>
      <c r="J213" s="18">
        <v>5461166560</v>
      </c>
      <c r="K213" s="19">
        <v>5461166560</v>
      </c>
      <c r="L213" s="19">
        <v>0</v>
      </c>
      <c r="M213" s="19">
        <v>0</v>
      </c>
      <c r="N213" s="19">
        <v>5461166560</v>
      </c>
      <c r="O213" s="19">
        <v>0</v>
      </c>
      <c r="P213" s="19">
        <v>11023976.970000001</v>
      </c>
      <c r="Q213" s="19">
        <v>0</v>
      </c>
      <c r="R213" s="19">
        <v>5030978785.8699999</v>
      </c>
      <c r="S213" s="19">
        <v>5030978785.8699999</v>
      </c>
      <c r="T213" s="19">
        <v>419163797.16000003</v>
      </c>
      <c r="U213" s="19">
        <v>419163797.16000003</v>
      </c>
      <c r="V213" s="19">
        <v>0</v>
      </c>
      <c r="W213" s="19">
        <v>419163797.15999985</v>
      </c>
      <c r="X213" s="20">
        <f t="shared" si="9"/>
        <v>0.92122786049396743</v>
      </c>
      <c r="Y213" s="20">
        <f t="shared" si="10"/>
        <v>2.0186121131599401E-3</v>
      </c>
      <c r="Z213" s="21">
        <f t="shared" si="11"/>
        <v>0.92324647260712733</v>
      </c>
    </row>
    <row r="214" spans="1:26" outlineLevel="2" x14ac:dyDescent="0.25">
      <c r="A214" s="15" t="s">
        <v>380</v>
      </c>
      <c r="B214" s="16" t="s">
        <v>444</v>
      </c>
      <c r="C214" s="16" t="s">
        <v>36</v>
      </c>
      <c r="D214" s="16" t="s">
        <v>54</v>
      </c>
      <c r="E214" s="16"/>
      <c r="F214" s="16">
        <v>280</v>
      </c>
      <c r="G214" s="16">
        <v>1111</v>
      </c>
      <c r="H214" s="16">
        <v>3480</v>
      </c>
      <c r="I214" s="17" t="s">
        <v>55</v>
      </c>
      <c r="J214" s="18">
        <v>9848861557</v>
      </c>
      <c r="K214" s="19">
        <v>9848861557</v>
      </c>
      <c r="L214" s="19">
        <v>0</v>
      </c>
      <c r="M214" s="19">
        <v>0</v>
      </c>
      <c r="N214" s="19">
        <v>9848861557</v>
      </c>
      <c r="O214" s="19">
        <v>0</v>
      </c>
      <c r="P214" s="19">
        <v>0</v>
      </c>
      <c r="Q214" s="19">
        <v>0</v>
      </c>
      <c r="R214" s="19">
        <v>618454456.69000006</v>
      </c>
      <c r="S214" s="19">
        <v>618454456.69000006</v>
      </c>
      <c r="T214" s="19">
        <v>9230407100.3099995</v>
      </c>
      <c r="U214" s="19">
        <v>9230407100.3099995</v>
      </c>
      <c r="V214" s="19">
        <v>0</v>
      </c>
      <c r="W214" s="19">
        <v>9230407100.3099995</v>
      </c>
      <c r="X214" s="20">
        <f t="shared" si="9"/>
        <v>6.2794512148506995E-2</v>
      </c>
      <c r="Y214" s="20">
        <f t="shared" si="10"/>
        <v>0</v>
      </c>
      <c r="Z214" s="21">
        <f t="shared" si="11"/>
        <v>6.2794512148506995E-2</v>
      </c>
    </row>
    <row r="215" spans="1:26" ht="30" outlineLevel="2" x14ac:dyDescent="0.25">
      <c r="A215" s="15" t="s">
        <v>380</v>
      </c>
      <c r="B215" s="16" t="s">
        <v>444</v>
      </c>
      <c r="C215" s="16" t="s">
        <v>36</v>
      </c>
      <c r="D215" s="16" t="s">
        <v>56</v>
      </c>
      <c r="E215" s="16" t="s">
        <v>57</v>
      </c>
      <c r="F215" s="16">
        <v>280</v>
      </c>
      <c r="G215" s="16">
        <v>1112</v>
      </c>
      <c r="H215" s="16">
        <v>3480</v>
      </c>
      <c r="I215" s="17" t="s">
        <v>58</v>
      </c>
      <c r="J215" s="18">
        <v>7069765543</v>
      </c>
      <c r="K215" s="19">
        <v>7069765543</v>
      </c>
      <c r="L215" s="19">
        <v>0</v>
      </c>
      <c r="M215" s="19">
        <v>0</v>
      </c>
      <c r="N215" s="19">
        <v>7069765543</v>
      </c>
      <c r="O215" s="19">
        <v>0</v>
      </c>
      <c r="P215" s="19">
        <v>6619100850</v>
      </c>
      <c r="Q215" s="19">
        <v>0</v>
      </c>
      <c r="R215" s="19">
        <v>450664693</v>
      </c>
      <c r="S215" s="19">
        <v>450664693</v>
      </c>
      <c r="T215" s="19">
        <v>0</v>
      </c>
      <c r="U215" s="19">
        <v>0</v>
      </c>
      <c r="V215" s="19">
        <v>0</v>
      </c>
      <c r="W215" s="19">
        <v>0</v>
      </c>
      <c r="X215" s="20">
        <f t="shared" si="9"/>
        <v>6.3745351986420187E-2</v>
      </c>
      <c r="Y215" s="20">
        <f t="shared" si="10"/>
        <v>0.93625464801357983</v>
      </c>
      <c r="Z215" s="21">
        <f t="shared" si="11"/>
        <v>1</v>
      </c>
    </row>
    <row r="216" spans="1:26" ht="30" outlineLevel="2" x14ac:dyDescent="0.25">
      <c r="A216" s="15" t="s">
        <v>380</v>
      </c>
      <c r="B216" s="16" t="s">
        <v>444</v>
      </c>
      <c r="C216" s="16" t="s">
        <v>36</v>
      </c>
      <c r="D216" s="16" t="s">
        <v>59</v>
      </c>
      <c r="E216" s="16" t="s">
        <v>57</v>
      </c>
      <c r="F216" s="16">
        <v>280</v>
      </c>
      <c r="G216" s="16">
        <v>1112</v>
      </c>
      <c r="H216" s="16">
        <v>3480</v>
      </c>
      <c r="I216" s="17" t="s">
        <v>60</v>
      </c>
      <c r="J216" s="18">
        <v>382149488</v>
      </c>
      <c r="K216" s="19">
        <v>382149488</v>
      </c>
      <c r="L216" s="19">
        <v>0</v>
      </c>
      <c r="M216" s="19">
        <v>0</v>
      </c>
      <c r="N216" s="19">
        <v>382149488</v>
      </c>
      <c r="O216" s="19">
        <v>0</v>
      </c>
      <c r="P216" s="19">
        <v>357808520</v>
      </c>
      <c r="Q216" s="19">
        <v>0</v>
      </c>
      <c r="R216" s="19">
        <v>24340968</v>
      </c>
      <c r="S216" s="19">
        <v>24340968</v>
      </c>
      <c r="T216" s="19">
        <v>0</v>
      </c>
      <c r="U216" s="19">
        <v>0</v>
      </c>
      <c r="V216" s="19">
        <v>0</v>
      </c>
      <c r="W216" s="19">
        <v>0</v>
      </c>
      <c r="X216" s="20">
        <f t="shared" si="9"/>
        <v>6.369488580866553E-2</v>
      </c>
      <c r="Y216" s="20">
        <f t="shared" si="10"/>
        <v>0.93630511419133444</v>
      </c>
      <c r="Z216" s="21">
        <f t="shared" si="11"/>
        <v>1</v>
      </c>
    </row>
    <row r="217" spans="1:26" ht="120" outlineLevel="2" x14ac:dyDescent="0.25">
      <c r="A217" s="15" t="s">
        <v>380</v>
      </c>
      <c r="B217" s="16" t="s">
        <v>444</v>
      </c>
      <c r="C217" s="16" t="s">
        <v>36</v>
      </c>
      <c r="D217" s="16" t="s">
        <v>61</v>
      </c>
      <c r="E217" s="16" t="s">
        <v>57</v>
      </c>
      <c r="F217" s="16">
        <v>280</v>
      </c>
      <c r="G217" s="16">
        <v>1112</v>
      </c>
      <c r="H217" s="16">
        <v>3480</v>
      </c>
      <c r="I217" s="17" t="s">
        <v>62</v>
      </c>
      <c r="J217" s="18">
        <v>207679868</v>
      </c>
      <c r="K217" s="19">
        <v>207679868</v>
      </c>
      <c r="L217" s="19">
        <v>0</v>
      </c>
      <c r="M217" s="19">
        <v>0</v>
      </c>
      <c r="N217" s="19">
        <v>207679868</v>
      </c>
      <c r="O217" s="19">
        <v>0</v>
      </c>
      <c r="P217" s="19">
        <v>195127717</v>
      </c>
      <c r="Q217" s="19">
        <v>0</v>
      </c>
      <c r="R217" s="19">
        <v>12552151</v>
      </c>
      <c r="S217" s="19">
        <v>12552151</v>
      </c>
      <c r="T217" s="19">
        <v>0</v>
      </c>
      <c r="U217" s="19">
        <v>0</v>
      </c>
      <c r="V217" s="19">
        <v>0</v>
      </c>
      <c r="W217" s="19">
        <v>0</v>
      </c>
      <c r="X217" s="20">
        <f t="shared" si="9"/>
        <v>6.0439902629368006E-2</v>
      </c>
      <c r="Y217" s="20">
        <f t="shared" si="10"/>
        <v>0.93956009737063195</v>
      </c>
      <c r="Z217" s="21">
        <f t="shared" si="11"/>
        <v>1</v>
      </c>
    </row>
    <row r="218" spans="1:26" ht="30" outlineLevel="2" x14ac:dyDescent="0.25">
      <c r="A218" s="15" t="s">
        <v>380</v>
      </c>
      <c r="B218" s="16" t="s">
        <v>444</v>
      </c>
      <c r="C218" s="16" t="s">
        <v>36</v>
      </c>
      <c r="D218" s="16" t="s">
        <v>63</v>
      </c>
      <c r="E218" s="16" t="s">
        <v>57</v>
      </c>
      <c r="F218" s="16">
        <v>280</v>
      </c>
      <c r="G218" s="16">
        <v>1112</v>
      </c>
      <c r="H218" s="16">
        <v>3480</v>
      </c>
      <c r="I218" s="17" t="s">
        <v>58</v>
      </c>
      <c r="J218" s="18">
        <v>1146448467</v>
      </c>
      <c r="K218" s="19">
        <v>1146448467</v>
      </c>
      <c r="L218" s="19">
        <v>0</v>
      </c>
      <c r="M218" s="19">
        <v>0</v>
      </c>
      <c r="N218" s="19">
        <v>1146448467</v>
      </c>
      <c r="O218" s="19">
        <v>0</v>
      </c>
      <c r="P218" s="19">
        <v>1000402843</v>
      </c>
      <c r="Q218" s="19">
        <v>0</v>
      </c>
      <c r="R218" s="19">
        <v>146045624</v>
      </c>
      <c r="S218" s="19">
        <v>146045624</v>
      </c>
      <c r="T218" s="19">
        <v>0</v>
      </c>
      <c r="U218" s="19">
        <v>0</v>
      </c>
      <c r="V218" s="19">
        <v>0</v>
      </c>
      <c r="W218" s="19">
        <v>0</v>
      </c>
      <c r="X218" s="20">
        <f t="shared" si="9"/>
        <v>0.12738961078832339</v>
      </c>
      <c r="Y218" s="20">
        <f t="shared" si="10"/>
        <v>0.87261038921167666</v>
      </c>
      <c r="Z218" s="21">
        <f t="shared" si="11"/>
        <v>1</v>
      </c>
    </row>
    <row r="219" spans="1:26" ht="30" outlineLevel="2" x14ac:dyDescent="0.25">
      <c r="A219" s="15" t="s">
        <v>380</v>
      </c>
      <c r="B219" s="16" t="s">
        <v>444</v>
      </c>
      <c r="C219" s="16" t="s">
        <v>36</v>
      </c>
      <c r="D219" s="16" t="s">
        <v>64</v>
      </c>
      <c r="E219" s="16" t="s">
        <v>57</v>
      </c>
      <c r="F219" s="16">
        <v>280</v>
      </c>
      <c r="G219" s="16">
        <v>1112</v>
      </c>
      <c r="H219" s="16">
        <v>3480</v>
      </c>
      <c r="I219" s="17" t="s">
        <v>58</v>
      </c>
      <c r="J219" s="18">
        <v>2292896934</v>
      </c>
      <c r="K219" s="19">
        <v>2292896934</v>
      </c>
      <c r="L219" s="19">
        <v>0</v>
      </c>
      <c r="M219" s="19">
        <v>0</v>
      </c>
      <c r="N219" s="19">
        <v>2292896934</v>
      </c>
      <c r="O219" s="19">
        <v>0</v>
      </c>
      <c r="P219" s="19">
        <v>2219874186</v>
      </c>
      <c r="Q219" s="19">
        <v>0</v>
      </c>
      <c r="R219" s="19">
        <v>73022748</v>
      </c>
      <c r="S219" s="19">
        <v>73022748</v>
      </c>
      <c r="T219" s="19">
        <v>0</v>
      </c>
      <c r="U219" s="19">
        <v>0</v>
      </c>
      <c r="V219" s="19">
        <v>0</v>
      </c>
      <c r="W219" s="19">
        <v>0</v>
      </c>
      <c r="X219" s="20">
        <f t="shared" si="9"/>
        <v>3.1847374784792659E-2</v>
      </c>
      <c r="Y219" s="20">
        <f t="shared" si="10"/>
        <v>0.96815262521520729</v>
      </c>
      <c r="Z219" s="21">
        <f t="shared" si="11"/>
        <v>1</v>
      </c>
    </row>
    <row r="220" spans="1:26" ht="45" outlineLevel="2" x14ac:dyDescent="0.25">
      <c r="A220" s="15" t="s">
        <v>380</v>
      </c>
      <c r="B220" s="16" t="s">
        <v>444</v>
      </c>
      <c r="C220" s="16" t="s">
        <v>36</v>
      </c>
      <c r="D220" s="16" t="s">
        <v>65</v>
      </c>
      <c r="E220" s="16" t="s">
        <v>57</v>
      </c>
      <c r="F220" s="16">
        <v>280</v>
      </c>
      <c r="G220" s="16">
        <v>1112</v>
      </c>
      <c r="H220" s="16">
        <v>3480</v>
      </c>
      <c r="I220" s="17" t="s">
        <v>66</v>
      </c>
      <c r="J220" s="18">
        <v>4892001126</v>
      </c>
      <c r="K220" s="19">
        <v>4892001126</v>
      </c>
      <c r="L220" s="19">
        <v>0</v>
      </c>
      <c r="M220" s="19">
        <v>0</v>
      </c>
      <c r="N220" s="19">
        <v>4892001126</v>
      </c>
      <c r="O220" s="19">
        <v>0</v>
      </c>
      <c r="P220" s="19">
        <v>4892001126</v>
      </c>
      <c r="Q220" s="19">
        <v>0</v>
      </c>
      <c r="R220" s="19">
        <v>0</v>
      </c>
      <c r="S220" s="19">
        <v>0</v>
      </c>
      <c r="T220" s="19">
        <v>0</v>
      </c>
      <c r="U220" s="19">
        <v>0</v>
      </c>
      <c r="V220" s="19">
        <v>0</v>
      </c>
      <c r="W220" s="19">
        <v>0</v>
      </c>
      <c r="X220" s="20">
        <f t="shared" si="9"/>
        <v>0</v>
      </c>
      <c r="Y220" s="20">
        <f t="shared" si="10"/>
        <v>1</v>
      </c>
      <c r="Z220" s="21">
        <f t="shared" si="11"/>
        <v>1</v>
      </c>
    </row>
    <row r="221" spans="1:26" outlineLevel="2" x14ac:dyDescent="0.25">
      <c r="A221" s="15" t="s">
        <v>451</v>
      </c>
      <c r="B221" s="16" t="s">
        <v>35</v>
      </c>
      <c r="C221" s="16" t="s">
        <v>36</v>
      </c>
      <c r="D221" s="16" t="s">
        <v>37</v>
      </c>
      <c r="E221" s="16"/>
      <c r="F221" s="16" t="s">
        <v>38</v>
      </c>
      <c r="G221" s="16">
        <v>1111</v>
      </c>
      <c r="H221" s="16">
        <v>3480</v>
      </c>
      <c r="I221" s="17" t="s">
        <v>39</v>
      </c>
      <c r="J221" s="18">
        <v>543415800</v>
      </c>
      <c r="K221" s="19">
        <v>543415800</v>
      </c>
      <c r="L221" s="19">
        <v>0</v>
      </c>
      <c r="M221" s="19">
        <v>0</v>
      </c>
      <c r="N221" s="19">
        <v>543415800</v>
      </c>
      <c r="O221" s="19">
        <v>0</v>
      </c>
      <c r="P221" s="19">
        <v>0</v>
      </c>
      <c r="Q221" s="19">
        <v>0</v>
      </c>
      <c r="R221" s="19">
        <v>0</v>
      </c>
      <c r="S221" s="19">
        <v>0</v>
      </c>
      <c r="T221" s="19">
        <v>543415800</v>
      </c>
      <c r="U221" s="19">
        <v>543415800</v>
      </c>
      <c r="V221" s="19">
        <v>0</v>
      </c>
      <c r="W221" s="19">
        <v>543415800</v>
      </c>
      <c r="X221" s="20">
        <f t="shared" si="9"/>
        <v>0</v>
      </c>
      <c r="Y221" s="20">
        <f t="shared" si="10"/>
        <v>0</v>
      </c>
      <c r="Z221" s="21">
        <f t="shared" si="11"/>
        <v>0</v>
      </c>
    </row>
    <row r="222" spans="1:26" outlineLevel="2" x14ac:dyDescent="0.25">
      <c r="A222" s="15" t="s">
        <v>451</v>
      </c>
      <c r="B222" s="16" t="s">
        <v>35</v>
      </c>
      <c r="C222" s="16" t="s">
        <v>36</v>
      </c>
      <c r="D222" s="16" t="s">
        <v>40</v>
      </c>
      <c r="E222" s="16"/>
      <c r="F222" s="16" t="s">
        <v>38</v>
      </c>
      <c r="G222" s="16">
        <v>1111</v>
      </c>
      <c r="H222" s="16">
        <v>3480</v>
      </c>
      <c r="I222" s="17" t="s">
        <v>41</v>
      </c>
      <c r="J222" s="18">
        <v>6365250</v>
      </c>
      <c r="K222" s="19">
        <v>6365250</v>
      </c>
      <c r="L222" s="19">
        <v>0</v>
      </c>
      <c r="M222" s="19">
        <v>0</v>
      </c>
      <c r="N222" s="19">
        <v>6365250</v>
      </c>
      <c r="O222" s="19">
        <v>0</v>
      </c>
      <c r="P222" s="19">
        <v>0</v>
      </c>
      <c r="Q222" s="19">
        <v>0</v>
      </c>
      <c r="R222" s="19">
        <v>0</v>
      </c>
      <c r="S222" s="19">
        <v>0</v>
      </c>
      <c r="T222" s="19">
        <v>6365250</v>
      </c>
      <c r="U222" s="19">
        <v>6365250</v>
      </c>
      <c r="V222" s="19">
        <v>0</v>
      </c>
      <c r="W222" s="19">
        <v>6365250</v>
      </c>
      <c r="X222" s="20">
        <f t="shared" si="9"/>
        <v>0</v>
      </c>
      <c r="Y222" s="20">
        <f t="shared" si="10"/>
        <v>0</v>
      </c>
      <c r="Z222" s="21">
        <f t="shared" si="11"/>
        <v>0</v>
      </c>
    </row>
    <row r="223" spans="1:26" outlineLevel="2" x14ac:dyDescent="0.25">
      <c r="A223" s="15" t="s">
        <v>451</v>
      </c>
      <c r="B223" s="16" t="s">
        <v>35</v>
      </c>
      <c r="C223" s="16" t="s">
        <v>36</v>
      </c>
      <c r="D223" s="16" t="s">
        <v>46</v>
      </c>
      <c r="E223" s="16"/>
      <c r="F223" s="16" t="s">
        <v>38</v>
      </c>
      <c r="G223" s="16">
        <v>1111</v>
      </c>
      <c r="H223" s="16">
        <v>3480</v>
      </c>
      <c r="I223" s="17" t="s">
        <v>47</v>
      </c>
      <c r="J223" s="18">
        <v>129185261</v>
      </c>
      <c r="K223" s="19">
        <v>129185261</v>
      </c>
      <c r="L223" s="19">
        <v>0</v>
      </c>
      <c r="M223" s="19">
        <v>0</v>
      </c>
      <c r="N223" s="19">
        <v>129185261</v>
      </c>
      <c r="O223" s="19">
        <v>0</v>
      </c>
      <c r="P223" s="19">
        <v>0</v>
      </c>
      <c r="Q223" s="19">
        <v>0</v>
      </c>
      <c r="R223" s="19">
        <v>0</v>
      </c>
      <c r="S223" s="19">
        <v>0</v>
      </c>
      <c r="T223" s="19">
        <v>129185261</v>
      </c>
      <c r="U223" s="19">
        <v>129185261</v>
      </c>
      <c r="V223" s="19">
        <v>0</v>
      </c>
      <c r="W223" s="19">
        <v>129185261</v>
      </c>
      <c r="X223" s="20">
        <f t="shared" si="9"/>
        <v>0</v>
      </c>
      <c r="Y223" s="20">
        <f t="shared" si="10"/>
        <v>0</v>
      </c>
      <c r="Z223" s="21">
        <f t="shared" si="11"/>
        <v>0</v>
      </c>
    </row>
    <row r="224" spans="1:26" ht="30" outlineLevel="2" x14ac:dyDescent="0.25">
      <c r="A224" s="15" t="s">
        <v>451</v>
      </c>
      <c r="B224" s="16" t="s">
        <v>35</v>
      </c>
      <c r="C224" s="16" t="s">
        <v>36</v>
      </c>
      <c r="D224" s="16" t="s">
        <v>48</v>
      </c>
      <c r="E224" s="16"/>
      <c r="F224" s="16" t="s">
        <v>38</v>
      </c>
      <c r="G224" s="16">
        <v>1111</v>
      </c>
      <c r="H224" s="16">
        <v>3480</v>
      </c>
      <c r="I224" s="17" t="s">
        <v>49</v>
      </c>
      <c r="J224" s="18">
        <v>251651280</v>
      </c>
      <c r="K224" s="19">
        <v>251651280</v>
      </c>
      <c r="L224" s="19">
        <v>0</v>
      </c>
      <c r="M224" s="19">
        <v>0</v>
      </c>
      <c r="N224" s="19">
        <v>251651280</v>
      </c>
      <c r="O224" s="19">
        <v>0</v>
      </c>
      <c r="P224" s="19">
        <v>0</v>
      </c>
      <c r="Q224" s="19">
        <v>0</v>
      </c>
      <c r="R224" s="19">
        <v>0</v>
      </c>
      <c r="S224" s="19">
        <v>0</v>
      </c>
      <c r="T224" s="19">
        <v>251651280</v>
      </c>
      <c r="U224" s="19">
        <v>251651280</v>
      </c>
      <c r="V224" s="19">
        <v>0</v>
      </c>
      <c r="W224" s="19">
        <v>251651280</v>
      </c>
      <c r="X224" s="20">
        <f t="shared" si="9"/>
        <v>0</v>
      </c>
      <c r="Y224" s="20">
        <f t="shared" si="10"/>
        <v>0</v>
      </c>
      <c r="Z224" s="21">
        <f t="shared" si="11"/>
        <v>0</v>
      </c>
    </row>
    <row r="225" spans="1:26" outlineLevel="2" x14ac:dyDescent="0.25">
      <c r="A225" s="15" t="s">
        <v>451</v>
      </c>
      <c r="B225" s="16" t="s">
        <v>35</v>
      </c>
      <c r="C225" s="16" t="s">
        <v>36</v>
      </c>
      <c r="D225" s="16" t="s">
        <v>50</v>
      </c>
      <c r="E225" s="16"/>
      <c r="F225" s="16">
        <v>280</v>
      </c>
      <c r="G225" s="16">
        <v>1111</v>
      </c>
      <c r="H225" s="16">
        <v>3480</v>
      </c>
      <c r="I225" s="17" t="s">
        <v>51</v>
      </c>
      <c r="J225" s="18">
        <v>88853812</v>
      </c>
      <c r="K225" s="19">
        <v>88853812</v>
      </c>
      <c r="L225" s="19">
        <v>0</v>
      </c>
      <c r="M225" s="19">
        <v>0</v>
      </c>
      <c r="N225" s="19">
        <v>88853812</v>
      </c>
      <c r="O225" s="19">
        <v>0</v>
      </c>
      <c r="P225" s="19">
        <v>0</v>
      </c>
      <c r="Q225" s="19">
        <v>0</v>
      </c>
      <c r="R225" s="19">
        <v>0</v>
      </c>
      <c r="S225" s="19">
        <v>0</v>
      </c>
      <c r="T225" s="19">
        <v>88853812</v>
      </c>
      <c r="U225" s="19">
        <v>88853812</v>
      </c>
      <c r="V225" s="19">
        <v>0</v>
      </c>
      <c r="W225" s="19">
        <v>88853812</v>
      </c>
      <c r="X225" s="20">
        <f t="shared" si="9"/>
        <v>0</v>
      </c>
      <c r="Y225" s="20">
        <f t="shared" si="10"/>
        <v>0</v>
      </c>
      <c r="Z225" s="21">
        <f t="shared" si="11"/>
        <v>0</v>
      </c>
    </row>
    <row r="226" spans="1:26" outlineLevel="2" x14ac:dyDescent="0.25">
      <c r="A226" s="15" t="s">
        <v>451</v>
      </c>
      <c r="B226" s="16" t="s">
        <v>35</v>
      </c>
      <c r="C226" s="16" t="s">
        <v>36</v>
      </c>
      <c r="D226" s="16" t="s">
        <v>52</v>
      </c>
      <c r="E226" s="16"/>
      <c r="F226" s="16" t="s">
        <v>38</v>
      </c>
      <c r="G226" s="16">
        <v>1111</v>
      </c>
      <c r="H226" s="16">
        <v>3480</v>
      </c>
      <c r="I226" s="17" t="s">
        <v>53</v>
      </c>
      <c r="J226" s="18">
        <v>82742955</v>
      </c>
      <c r="K226" s="19">
        <v>82742955</v>
      </c>
      <c r="L226" s="19">
        <v>0</v>
      </c>
      <c r="M226" s="19">
        <v>0</v>
      </c>
      <c r="N226" s="19">
        <v>82742955</v>
      </c>
      <c r="O226" s="19">
        <v>0</v>
      </c>
      <c r="P226" s="19">
        <v>0</v>
      </c>
      <c r="Q226" s="19">
        <v>0</v>
      </c>
      <c r="R226" s="19">
        <v>0</v>
      </c>
      <c r="S226" s="19">
        <v>0</v>
      </c>
      <c r="T226" s="19">
        <v>82742955</v>
      </c>
      <c r="U226" s="19">
        <v>82742955</v>
      </c>
      <c r="V226" s="19">
        <v>0</v>
      </c>
      <c r="W226" s="19">
        <v>82742955</v>
      </c>
      <c r="X226" s="20">
        <f t="shared" si="9"/>
        <v>0</v>
      </c>
      <c r="Y226" s="20">
        <f t="shared" si="10"/>
        <v>0</v>
      </c>
      <c r="Z226" s="21">
        <f t="shared" si="11"/>
        <v>0</v>
      </c>
    </row>
    <row r="227" spans="1:26" outlineLevel="2" x14ac:dyDescent="0.25">
      <c r="A227" s="15" t="s">
        <v>451</v>
      </c>
      <c r="B227" s="16" t="s">
        <v>35</v>
      </c>
      <c r="C227" s="16" t="s">
        <v>36</v>
      </c>
      <c r="D227" s="16" t="s">
        <v>54</v>
      </c>
      <c r="E227" s="16"/>
      <c r="F227" s="16" t="s">
        <v>38</v>
      </c>
      <c r="G227" s="16">
        <v>1111</v>
      </c>
      <c r="H227" s="16">
        <v>3480</v>
      </c>
      <c r="I227" s="17" t="s">
        <v>55</v>
      </c>
      <c r="J227" s="18">
        <v>43980070</v>
      </c>
      <c r="K227" s="19">
        <v>43980070</v>
      </c>
      <c r="L227" s="19">
        <v>0</v>
      </c>
      <c r="M227" s="19">
        <v>0</v>
      </c>
      <c r="N227" s="19">
        <v>43980070</v>
      </c>
      <c r="O227" s="19">
        <v>0</v>
      </c>
      <c r="P227" s="19">
        <v>0</v>
      </c>
      <c r="Q227" s="19">
        <v>0</v>
      </c>
      <c r="R227" s="19">
        <v>0</v>
      </c>
      <c r="S227" s="19">
        <v>0</v>
      </c>
      <c r="T227" s="19">
        <v>43980070</v>
      </c>
      <c r="U227" s="19">
        <v>43980070</v>
      </c>
      <c r="V227" s="19">
        <v>0</v>
      </c>
      <c r="W227" s="19">
        <v>43980070</v>
      </c>
      <c r="X227" s="20">
        <f t="shared" si="9"/>
        <v>0</v>
      </c>
      <c r="Y227" s="20">
        <f t="shared" si="10"/>
        <v>0</v>
      </c>
      <c r="Z227" s="21">
        <f t="shared" si="11"/>
        <v>0</v>
      </c>
    </row>
    <row r="228" spans="1:26" ht="120" outlineLevel="2" x14ac:dyDescent="0.25">
      <c r="A228" s="15" t="s">
        <v>451</v>
      </c>
      <c r="B228" s="16" t="s">
        <v>35</v>
      </c>
      <c r="C228" s="16" t="s">
        <v>36</v>
      </c>
      <c r="D228" s="16" t="s">
        <v>56</v>
      </c>
      <c r="E228" s="16" t="s">
        <v>57</v>
      </c>
      <c r="F228" s="16" t="s">
        <v>38</v>
      </c>
      <c r="G228" s="16">
        <v>1112</v>
      </c>
      <c r="H228" s="16">
        <v>3480</v>
      </c>
      <c r="I228" s="17" t="s">
        <v>238</v>
      </c>
      <c r="J228" s="18">
        <v>98627731</v>
      </c>
      <c r="K228" s="19">
        <v>98627731</v>
      </c>
      <c r="L228" s="19">
        <v>0</v>
      </c>
      <c r="M228" s="19">
        <v>0</v>
      </c>
      <c r="N228" s="19">
        <v>98627731</v>
      </c>
      <c r="O228" s="19">
        <v>0</v>
      </c>
      <c r="P228" s="19">
        <v>0</v>
      </c>
      <c r="Q228" s="19">
        <v>0</v>
      </c>
      <c r="R228" s="19">
        <v>0</v>
      </c>
      <c r="S228" s="19">
        <v>0</v>
      </c>
      <c r="T228" s="19">
        <v>98627731</v>
      </c>
      <c r="U228" s="19">
        <v>98627731</v>
      </c>
      <c r="V228" s="19">
        <v>0</v>
      </c>
      <c r="W228" s="19">
        <v>98627731</v>
      </c>
      <c r="X228" s="20">
        <f t="shared" si="9"/>
        <v>0</v>
      </c>
      <c r="Y228" s="20">
        <f t="shared" si="10"/>
        <v>0</v>
      </c>
      <c r="Z228" s="21">
        <f t="shared" si="11"/>
        <v>0</v>
      </c>
    </row>
    <row r="229" spans="1:26" ht="60" outlineLevel="2" x14ac:dyDescent="0.25">
      <c r="A229" s="15" t="s">
        <v>451</v>
      </c>
      <c r="B229" s="16" t="s">
        <v>35</v>
      </c>
      <c r="C229" s="16" t="s">
        <v>36</v>
      </c>
      <c r="D229" s="16" t="s">
        <v>59</v>
      </c>
      <c r="E229" s="16" t="s">
        <v>57</v>
      </c>
      <c r="F229" s="16" t="s">
        <v>38</v>
      </c>
      <c r="G229" s="16">
        <v>1112</v>
      </c>
      <c r="H229" s="16">
        <v>3480</v>
      </c>
      <c r="I229" s="17" t="s">
        <v>239</v>
      </c>
      <c r="J229" s="18">
        <v>5331229</v>
      </c>
      <c r="K229" s="19">
        <v>5331229</v>
      </c>
      <c r="L229" s="19">
        <v>0</v>
      </c>
      <c r="M229" s="19">
        <v>0</v>
      </c>
      <c r="N229" s="19">
        <v>5331229</v>
      </c>
      <c r="O229" s="19">
        <v>0</v>
      </c>
      <c r="P229" s="19">
        <v>0</v>
      </c>
      <c r="Q229" s="19">
        <v>0</v>
      </c>
      <c r="R229" s="19">
        <v>0</v>
      </c>
      <c r="S229" s="19">
        <v>0</v>
      </c>
      <c r="T229" s="19">
        <v>5331229</v>
      </c>
      <c r="U229" s="19">
        <v>5331229</v>
      </c>
      <c r="V229" s="19">
        <v>0</v>
      </c>
      <c r="W229" s="19">
        <v>5331229</v>
      </c>
      <c r="X229" s="20">
        <f t="shared" si="9"/>
        <v>0</v>
      </c>
      <c r="Y229" s="20">
        <f t="shared" si="10"/>
        <v>0</v>
      </c>
      <c r="Z229" s="21">
        <f t="shared" si="11"/>
        <v>0</v>
      </c>
    </row>
    <row r="230" spans="1:26" ht="120" outlineLevel="2" x14ac:dyDescent="0.25">
      <c r="A230" s="15" t="s">
        <v>451</v>
      </c>
      <c r="B230" s="16" t="s">
        <v>35</v>
      </c>
      <c r="C230" s="16" t="s">
        <v>36</v>
      </c>
      <c r="D230" s="16" t="s">
        <v>61</v>
      </c>
      <c r="E230" s="16" t="s">
        <v>57</v>
      </c>
      <c r="F230" s="16" t="s">
        <v>38</v>
      </c>
      <c r="G230" s="16">
        <v>1112</v>
      </c>
      <c r="H230" s="16">
        <v>3480</v>
      </c>
      <c r="I230" s="17" t="s">
        <v>62</v>
      </c>
      <c r="J230" s="18">
        <v>55977902</v>
      </c>
      <c r="K230" s="19">
        <v>55977902</v>
      </c>
      <c r="L230" s="19">
        <v>0</v>
      </c>
      <c r="M230" s="19">
        <v>0</v>
      </c>
      <c r="N230" s="19">
        <v>55977902</v>
      </c>
      <c r="O230" s="19">
        <v>0</v>
      </c>
      <c r="P230" s="19">
        <v>0</v>
      </c>
      <c r="Q230" s="19">
        <v>0</v>
      </c>
      <c r="R230" s="19">
        <v>0</v>
      </c>
      <c r="S230" s="19">
        <v>0</v>
      </c>
      <c r="T230" s="19">
        <v>55977902</v>
      </c>
      <c r="U230" s="19">
        <v>55977902</v>
      </c>
      <c r="V230" s="19">
        <v>0</v>
      </c>
      <c r="W230" s="19">
        <v>55977902</v>
      </c>
      <c r="X230" s="20">
        <f t="shared" si="9"/>
        <v>0</v>
      </c>
      <c r="Y230" s="20">
        <f t="shared" si="10"/>
        <v>0</v>
      </c>
      <c r="Z230" s="21">
        <f t="shared" si="11"/>
        <v>0</v>
      </c>
    </row>
    <row r="231" spans="1:26" ht="90" outlineLevel="2" x14ac:dyDescent="0.25">
      <c r="A231" s="15" t="s">
        <v>451</v>
      </c>
      <c r="B231" s="16" t="s">
        <v>35</v>
      </c>
      <c r="C231" s="16" t="s">
        <v>36</v>
      </c>
      <c r="D231" s="16" t="s">
        <v>63</v>
      </c>
      <c r="E231" s="16" t="s">
        <v>57</v>
      </c>
      <c r="F231" s="16" t="s">
        <v>38</v>
      </c>
      <c r="G231" s="16">
        <v>1112</v>
      </c>
      <c r="H231" s="16">
        <v>3480</v>
      </c>
      <c r="I231" s="17" t="s">
        <v>240</v>
      </c>
      <c r="J231" s="18">
        <v>15993686</v>
      </c>
      <c r="K231" s="19">
        <v>15993686</v>
      </c>
      <c r="L231" s="19">
        <v>0</v>
      </c>
      <c r="M231" s="19">
        <v>0</v>
      </c>
      <c r="N231" s="19">
        <v>15993686</v>
      </c>
      <c r="O231" s="19">
        <v>0</v>
      </c>
      <c r="P231" s="19">
        <v>0</v>
      </c>
      <c r="Q231" s="19">
        <v>0</v>
      </c>
      <c r="R231" s="19">
        <v>0</v>
      </c>
      <c r="S231" s="19">
        <v>0</v>
      </c>
      <c r="T231" s="19">
        <v>15993686</v>
      </c>
      <c r="U231" s="19">
        <v>15993686</v>
      </c>
      <c r="V231" s="19">
        <v>0</v>
      </c>
      <c r="W231" s="19">
        <v>15993686</v>
      </c>
      <c r="X231" s="20">
        <f t="shared" si="9"/>
        <v>0</v>
      </c>
      <c r="Y231" s="20">
        <f t="shared" si="10"/>
        <v>0</v>
      </c>
      <c r="Z231" s="21">
        <f t="shared" si="11"/>
        <v>0</v>
      </c>
    </row>
    <row r="232" spans="1:26" ht="90" outlineLevel="2" x14ac:dyDescent="0.25">
      <c r="A232" s="15" t="s">
        <v>451</v>
      </c>
      <c r="B232" s="16" t="s">
        <v>35</v>
      </c>
      <c r="C232" s="16" t="s">
        <v>36</v>
      </c>
      <c r="D232" s="16" t="s">
        <v>64</v>
      </c>
      <c r="E232" s="16" t="s">
        <v>57</v>
      </c>
      <c r="F232" s="16" t="s">
        <v>38</v>
      </c>
      <c r="G232" s="16">
        <v>1112</v>
      </c>
      <c r="H232" s="16">
        <v>3480</v>
      </c>
      <c r="I232" s="17" t="s">
        <v>241</v>
      </c>
      <c r="J232" s="18">
        <v>31987372</v>
      </c>
      <c r="K232" s="19">
        <v>31987372</v>
      </c>
      <c r="L232" s="19">
        <v>0</v>
      </c>
      <c r="M232" s="19">
        <v>0</v>
      </c>
      <c r="N232" s="19">
        <v>31987372</v>
      </c>
      <c r="O232" s="19">
        <v>0</v>
      </c>
      <c r="P232" s="19">
        <v>0</v>
      </c>
      <c r="Q232" s="19">
        <v>0</v>
      </c>
      <c r="R232" s="19">
        <v>0</v>
      </c>
      <c r="S232" s="19">
        <v>0</v>
      </c>
      <c r="T232" s="19">
        <v>31987372</v>
      </c>
      <c r="U232" s="19">
        <v>31987372</v>
      </c>
      <c r="V232" s="19">
        <v>0</v>
      </c>
      <c r="W232" s="19">
        <v>31987372</v>
      </c>
      <c r="X232" s="20">
        <f t="shared" si="9"/>
        <v>0</v>
      </c>
      <c r="Y232" s="20">
        <f t="shared" si="10"/>
        <v>0</v>
      </c>
      <c r="Z232" s="21">
        <f t="shared" si="11"/>
        <v>0</v>
      </c>
    </row>
    <row r="233" spans="1:26" outlineLevel="1" x14ac:dyDescent="0.25">
      <c r="A233" s="22"/>
      <c r="B233" s="23"/>
      <c r="C233" s="23" t="s">
        <v>67</v>
      </c>
      <c r="D233" s="23"/>
      <c r="E233" s="23"/>
      <c r="F233" s="23"/>
      <c r="G233" s="23"/>
      <c r="H233" s="23"/>
      <c r="I233" s="24"/>
      <c r="J233" s="25">
        <f t="shared" ref="J233:W233" si="12">SUBTOTAL(9,J10:J232)</f>
        <v>1567950144273</v>
      </c>
      <c r="K233" s="26">
        <f t="shared" si="12"/>
        <v>1567950144273</v>
      </c>
      <c r="L233" s="26">
        <f t="shared" si="12"/>
        <v>0</v>
      </c>
      <c r="M233" s="26">
        <f t="shared" si="12"/>
        <v>0</v>
      </c>
      <c r="N233" s="26">
        <f t="shared" si="12"/>
        <v>1567950144273</v>
      </c>
      <c r="O233" s="26">
        <f t="shared" si="12"/>
        <v>0</v>
      </c>
      <c r="P233" s="26">
        <f t="shared" si="12"/>
        <v>247287916959.75</v>
      </c>
      <c r="Q233" s="26">
        <f t="shared" si="12"/>
        <v>0</v>
      </c>
      <c r="R233" s="26">
        <f t="shared" si="12"/>
        <v>183830643206.36002</v>
      </c>
      <c r="S233" s="26">
        <f t="shared" si="12"/>
        <v>183830643206.36002</v>
      </c>
      <c r="T233" s="26">
        <f t="shared" si="12"/>
        <v>1136831584106.8901</v>
      </c>
      <c r="U233" s="26">
        <f t="shared" si="12"/>
        <v>1136831584106.8901</v>
      </c>
      <c r="V233" s="26">
        <f t="shared" si="12"/>
        <v>0</v>
      </c>
      <c r="W233" s="26">
        <f t="shared" si="12"/>
        <v>1136831584106.8901</v>
      </c>
      <c r="X233" s="27">
        <f t="shared" si="9"/>
        <v>0.11724265843388498</v>
      </c>
      <c r="Y233" s="27">
        <f t="shared" si="10"/>
        <v>0.15771414535275813</v>
      </c>
      <c r="Z233" s="28">
        <f t="shared" si="11"/>
        <v>0.27495680378664311</v>
      </c>
    </row>
    <row r="234" spans="1:26" outlineLevel="2" x14ac:dyDescent="0.25">
      <c r="A234" s="15" t="s">
        <v>34</v>
      </c>
      <c r="B234" s="16" t="s">
        <v>35</v>
      </c>
      <c r="C234" s="16" t="s">
        <v>68</v>
      </c>
      <c r="D234" s="16" t="s">
        <v>69</v>
      </c>
      <c r="E234" s="16"/>
      <c r="F234" s="16" t="s">
        <v>38</v>
      </c>
      <c r="G234" s="16">
        <v>1120</v>
      </c>
      <c r="H234" s="16">
        <v>3480</v>
      </c>
      <c r="I234" s="17" t="s">
        <v>70</v>
      </c>
      <c r="J234" s="18">
        <v>22032000</v>
      </c>
      <c r="K234" s="19">
        <v>22032000</v>
      </c>
      <c r="L234" s="19">
        <v>0</v>
      </c>
      <c r="M234" s="19">
        <v>0</v>
      </c>
      <c r="N234" s="19">
        <v>22032000</v>
      </c>
      <c r="O234" s="19">
        <v>0</v>
      </c>
      <c r="P234" s="19">
        <v>0</v>
      </c>
      <c r="Q234" s="19">
        <v>0</v>
      </c>
      <c r="R234" s="19">
        <v>0</v>
      </c>
      <c r="S234" s="19">
        <v>0</v>
      </c>
      <c r="T234" s="19">
        <v>0</v>
      </c>
      <c r="U234" s="19">
        <v>22032000</v>
      </c>
      <c r="V234" s="19">
        <v>0</v>
      </c>
      <c r="W234" s="19">
        <v>22032000</v>
      </c>
      <c r="X234" s="20">
        <f t="shared" si="9"/>
        <v>0</v>
      </c>
      <c r="Y234" s="20">
        <f t="shared" si="10"/>
        <v>0</v>
      </c>
      <c r="Z234" s="21">
        <f t="shared" si="11"/>
        <v>0</v>
      </c>
    </row>
    <row r="235" spans="1:26" outlineLevel="2" x14ac:dyDescent="0.25">
      <c r="A235" s="15" t="s">
        <v>34</v>
      </c>
      <c r="B235" s="16" t="s">
        <v>35</v>
      </c>
      <c r="C235" s="16" t="s">
        <v>68</v>
      </c>
      <c r="D235" s="16" t="s">
        <v>71</v>
      </c>
      <c r="E235" s="16"/>
      <c r="F235" s="16" t="s">
        <v>38</v>
      </c>
      <c r="G235" s="16">
        <v>1120</v>
      </c>
      <c r="H235" s="16">
        <v>3480</v>
      </c>
      <c r="I235" s="17" t="s">
        <v>72</v>
      </c>
      <c r="J235" s="18">
        <v>32789247</v>
      </c>
      <c r="K235" s="19">
        <v>32789247</v>
      </c>
      <c r="L235" s="19"/>
      <c r="M235" s="19">
        <v>26000000</v>
      </c>
      <c r="N235" s="19">
        <v>58789247</v>
      </c>
      <c r="O235" s="19">
        <v>0</v>
      </c>
      <c r="P235" s="19">
        <v>57166966.299999997</v>
      </c>
      <c r="Q235" s="19">
        <v>0</v>
      </c>
      <c r="R235" s="19">
        <v>0</v>
      </c>
      <c r="S235" s="19">
        <v>0</v>
      </c>
      <c r="T235" s="19">
        <v>-28823137.300000001</v>
      </c>
      <c r="U235" s="19">
        <v>-24377719.300000001</v>
      </c>
      <c r="V235" s="19">
        <v>0</v>
      </c>
      <c r="W235" s="19">
        <v>1622280.700000003</v>
      </c>
      <c r="X235" s="20">
        <f t="shared" si="9"/>
        <v>0</v>
      </c>
      <c r="Y235" s="20">
        <f t="shared" si="10"/>
        <v>0.97240514579137227</v>
      </c>
      <c r="Z235" s="21">
        <f t="shared" si="11"/>
        <v>0.97240514579137227</v>
      </c>
    </row>
    <row r="236" spans="1:26" outlineLevel="2" x14ac:dyDescent="0.25">
      <c r="A236" s="15" t="s">
        <v>34</v>
      </c>
      <c r="B236" s="16" t="s">
        <v>35</v>
      </c>
      <c r="C236" s="16" t="s">
        <v>68</v>
      </c>
      <c r="D236" s="16" t="s">
        <v>73</v>
      </c>
      <c r="E236" s="16"/>
      <c r="F236" s="16" t="s">
        <v>38</v>
      </c>
      <c r="G236" s="16">
        <v>1120</v>
      </c>
      <c r="H236" s="16">
        <v>3480</v>
      </c>
      <c r="I236" s="17" t="s">
        <v>74</v>
      </c>
      <c r="J236" s="18">
        <v>300000</v>
      </c>
      <c r="K236" s="19">
        <v>300000</v>
      </c>
      <c r="L236" s="19">
        <v>0</v>
      </c>
      <c r="M236" s="19">
        <v>0</v>
      </c>
      <c r="N236" s="19">
        <v>300000</v>
      </c>
      <c r="O236" s="19">
        <v>155450.68</v>
      </c>
      <c r="P236" s="19">
        <v>0</v>
      </c>
      <c r="Q236" s="19">
        <v>0</v>
      </c>
      <c r="R236" s="19">
        <v>0</v>
      </c>
      <c r="S236" s="19">
        <v>0</v>
      </c>
      <c r="T236" s="19">
        <v>103877.32</v>
      </c>
      <c r="U236" s="19">
        <v>144549.32</v>
      </c>
      <c r="V236" s="19">
        <v>0</v>
      </c>
      <c r="W236" s="19">
        <v>144549.32</v>
      </c>
      <c r="X236" s="20">
        <f t="shared" si="9"/>
        <v>0</v>
      </c>
      <c r="Y236" s="20">
        <f t="shared" si="10"/>
        <v>0.51816893333333336</v>
      </c>
      <c r="Z236" s="21">
        <f t="shared" si="11"/>
        <v>0.51816893333333336</v>
      </c>
    </row>
    <row r="237" spans="1:26" outlineLevel="2" x14ac:dyDescent="0.25">
      <c r="A237" s="15" t="s">
        <v>34</v>
      </c>
      <c r="B237" s="16" t="s">
        <v>35</v>
      </c>
      <c r="C237" s="16" t="s">
        <v>68</v>
      </c>
      <c r="D237" s="16" t="s">
        <v>75</v>
      </c>
      <c r="E237" s="16"/>
      <c r="F237" s="16" t="s">
        <v>38</v>
      </c>
      <c r="G237" s="16">
        <v>1120</v>
      </c>
      <c r="H237" s="16">
        <v>3480</v>
      </c>
      <c r="I237" s="17" t="s">
        <v>76</v>
      </c>
      <c r="J237" s="18">
        <v>14009400</v>
      </c>
      <c r="K237" s="19">
        <v>14009400</v>
      </c>
      <c r="L237" s="19"/>
      <c r="M237" s="19">
        <v>7000000</v>
      </c>
      <c r="N237" s="19">
        <v>21009400</v>
      </c>
      <c r="O237" s="19">
        <v>0</v>
      </c>
      <c r="P237" s="19">
        <v>9236093.6999999993</v>
      </c>
      <c r="Q237" s="19">
        <v>0</v>
      </c>
      <c r="R237" s="19">
        <v>0</v>
      </c>
      <c r="S237" s="19">
        <v>0</v>
      </c>
      <c r="T237" s="19">
        <v>2873975.3</v>
      </c>
      <c r="U237" s="19">
        <v>4773306.3</v>
      </c>
      <c r="V237" s="19">
        <v>0</v>
      </c>
      <c r="W237" s="19">
        <v>11773306.300000001</v>
      </c>
      <c r="X237" s="20">
        <f t="shared" si="9"/>
        <v>0</v>
      </c>
      <c r="Y237" s="20">
        <f t="shared" si="10"/>
        <v>0.43961720467980997</v>
      </c>
      <c r="Z237" s="21">
        <f t="shared" si="11"/>
        <v>0.43961720467980997</v>
      </c>
    </row>
    <row r="238" spans="1:26" ht="30" outlineLevel="2" x14ac:dyDescent="0.25">
      <c r="A238" s="15" t="s">
        <v>34</v>
      </c>
      <c r="B238" s="16" t="s">
        <v>35</v>
      </c>
      <c r="C238" s="16" t="s">
        <v>68</v>
      </c>
      <c r="D238" s="16" t="s">
        <v>77</v>
      </c>
      <c r="E238" s="16"/>
      <c r="F238" s="16" t="s">
        <v>38</v>
      </c>
      <c r="G238" s="16">
        <v>1120</v>
      </c>
      <c r="H238" s="16">
        <v>3480</v>
      </c>
      <c r="I238" s="17" t="s">
        <v>78</v>
      </c>
      <c r="J238" s="18">
        <v>2349000</v>
      </c>
      <c r="K238" s="19">
        <v>2349000</v>
      </c>
      <c r="L238" s="19">
        <v>0</v>
      </c>
      <c r="M238" s="19">
        <v>0</v>
      </c>
      <c r="N238" s="19">
        <v>2349000</v>
      </c>
      <c r="O238" s="19">
        <v>0</v>
      </c>
      <c r="P238" s="19">
        <v>0</v>
      </c>
      <c r="Q238" s="19">
        <v>0</v>
      </c>
      <c r="R238" s="19">
        <v>0</v>
      </c>
      <c r="S238" s="19">
        <v>0</v>
      </c>
      <c r="T238" s="19">
        <v>2030534</v>
      </c>
      <c r="U238" s="19">
        <v>2349000</v>
      </c>
      <c r="V238" s="19">
        <v>0</v>
      </c>
      <c r="W238" s="19">
        <v>2349000</v>
      </c>
      <c r="X238" s="20">
        <f t="shared" si="9"/>
        <v>0</v>
      </c>
      <c r="Y238" s="20">
        <f t="shared" si="10"/>
        <v>0</v>
      </c>
      <c r="Z238" s="21">
        <f t="shared" si="11"/>
        <v>0</v>
      </c>
    </row>
    <row r="239" spans="1:26" ht="75" outlineLevel="2" x14ac:dyDescent="0.25">
      <c r="A239" s="15" t="s">
        <v>34</v>
      </c>
      <c r="B239" s="16" t="s">
        <v>35</v>
      </c>
      <c r="C239" s="16" t="s">
        <v>68</v>
      </c>
      <c r="D239" s="16" t="s">
        <v>79</v>
      </c>
      <c r="E239" s="16"/>
      <c r="F239" s="16" t="s">
        <v>38</v>
      </c>
      <c r="G239" s="16">
        <v>1120</v>
      </c>
      <c r="H239" s="16">
        <v>3480</v>
      </c>
      <c r="I239" s="17" t="s">
        <v>80</v>
      </c>
      <c r="J239" s="18">
        <v>5000000</v>
      </c>
      <c r="K239" s="19">
        <v>5000000</v>
      </c>
      <c r="L239" s="19">
        <v>0</v>
      </c>
      <c r="M239" s="19">
        <v>0</v>
      </c>
      <c r="N239" s="19">
        <v>5000000</v>
      </c>
      <c r="O239" s="19">
        <v>0</v>
      </c>
      <c r="P239" s="19">
        <v>0</v>
      </c>
      <c r="Q239" s="19">
        <v>0</v>
      </c>
      <c r="R239" s="19">
        <v>0</v>
      </c>
      <c r="S239" s="19">
        <v>0</v>
      </c>
      <c r="T239" s="19">
        <v>4322123</v>
      </c>
      <c r="U239" s="19">
        <v>5000000</v>
      </c>
      <c r="V239" s="19">
        <v>0</v>
      </c>
      <c r="W239" s="19">
        <v>5000000</v>
      </c>
      <c r="X239" s="20">
        <f t="shared" si="9"/>
        <v>0</v>
      </c>
      <c r="Y239" s="20">
        <f t="shared" si="10"/>
        <v>0</v>
      </c>
      <c r="Z239" s="21">
        <f t="shared" si="11"/>
        <v>0</v>
      </c>
    </row>
    <row r="240" spans="1:26" ht="105" outlineLevel="2" x14ac:dyDescent="0.25">
      <c r="A240" s="15" t="s">
        <v>34</v>
      </c>
      <c r="B240" s="16" t="s">
        <v>35</v>
      </c>
      <c r="C240" s="16" t="s">
        <v>68</v>
      </c>
      <c r="D240" s="16" t="s">
        <v>81</v>
      </c>
      <c r="E240" s="16"/>
      <c r="F240" s="16" t="s">
        <v>38</v>
      </c>
      <c r="G240" s="16">
        <v>1120</v>
      </c>
      <c r="H240" s="16">
        <v>3480</v>
      </c>
      <c r="I240" s="17" t="s">
        <v>82</v>
      </c>
      <c r="J240" s="18">
        <v>33750000</v>
      </c>
      <c r="K240" s="19">
        <v>33750000</v>
      </c>
      <c r="L240" s="19">
        <v>0</v>
      </c>
      <c r="M240" s="19">
        <v>0</v>
      </c>
      <c r="N240" s="19">
        <v>33750000</v>
      </c>
      <c r="O240" s="19">
        <v>0</v>
      </c>
      <c r="P240" s="19">
        <v>0</v>
      </c>
      <c r="Q240" s="19">
        <v>0</v>
      </c>
      <c r="R240" s="19">
        <v>0</v>
      </c>
      <c r="S240" s="19">
        <v>0</v>
      </c>
      <c r="T240" s="19">
        <v>29174327</v>
      </c>
      <c r="U240" s="19">
        <v>33750000</v>
      </c>
      <c r="V240" s="19">
        <v>0</v>
      </c>
      <c r="W240" s="19">
        <v>33750000</v>
      </c>
      <c r="X240" s="20">
        <f t="shared" si="9"/>
        <v>0</v>
      </c>
      <c r="Y240" s="20">
        <f t="shared" si="10"/>
        <v>0</v>
      </c>
      <c r="Z240" s="21">
        <f t="shared" si="11"/>
        <v>0</v>
      </c>
    </row>
    <row r="241" spans="1:26" ht="45" outlineLevel="2" x14ac:dyDescent="0.25">
      <c r="A241" s="15" t="s">
        <v>34</v>
      </c>
      <c r="B241" s="16" t="s">
        <v>35</v>
      </c>
      <c r="C241" s="16" t="s">
        <v>68</v>
      </c>
      <c r="D241" s="16" t="s">
        <v>83</v>
      </c>
      <c r="E241" s="16"/>
      <c r="F241" s="16" t="s">
        <v>38</v>
      </c>
      <c r="G241" s="16">
        <v>1120</v>
      </c>
      <c r="H241" s="16">
        <v>3480</v>
      </c>
      <c r="I241" s="17" t="s">
        <v>84</v>
      </c>
      <c r="J241" s="18">
        <v>328500</v>
      </c>
      <c r="K241" s="19">
        <v>328500</v>
      </c>
      <c r="L241" s="19">
        <v>0</v>
      </c>
      <c r="M241" s="19">
        <v>0</v>
      </c>
      <c r="N241" s="19">
        <v>328500</v>
      </c>
      <c r="O241" s="19">
        <v>0</v>
      </c>
      <c r="P241" s="19">
        <v>0</v>
      </c>
      <c r="Q241" s="19">
        <v>0</v>
      </c>
      <c r="R241" s="19">
        <v>0</v>
      </c>
      <c r="S241" s="19">
        <v>0</v>
      </c>
      <c r="T241" s="19">
        <v>283964</v>
      </c>
      <c r="U241" s="19">
        <v>328500</v>
      </c>
      <c r="V241" s="19">
        <v>0</v>
      </c>
      <c r="W241" s="19">
        <v>328500</v>
      </c>
      <c r="X241" s="20">
        <f t="shared" si="9"/>
        <v>0</v>
      </c>
      <c r="Y241" s="20">
        <f t="shared" si="10"/>
        <v>0</v>
      </c>
      <c r="Z241" s="21">
        <f t="shared" si="11"/>
        <v>0</v>
      </c>
    </row>
    <row r="242" spans="1:26" outlineLevel="2" x14ac:dyDescent="0.25">
      <c r="A242" s="15" t="s">
        <v>34</v>
      </c>
      <c r="B242" s="16" t="s">
        <v>35</v>
      </c>
      <c r="C242" s="16" t="s">
        <v>68</v>
      </c>
      <c r="D242" s="16" t="s">
        <v>85</v>
      </c>
      <c r="E242" s="16"/>
      <c r="F242" s="16" t="s">
        <v>38</v>
      </c>
      <c r="G242" s="16">
        <v>1120</v>
      </c>
      <c r="H242" s="16">
        <v>3480</v>
      </c>
      <c r="I242" s="17" t="s">
        <v>86</v>
      </c>
      <c r="J242" s="18">
        <v>66460145</v>
      </c>
      <c r="K242" s="19">
        <v>66460145</v>
      </c>
      <c r="L242" s="19"/>
      <c r="M242" s="19">
        <v>-33000000</v>
      </c>
      <c r="N242" s="19">
        <v>33460145</v>
      </c>
      <c r="O242" s="19">
        <v>0</v>
      </c>
      <c r="P242" s="19">
        <v>13867429</v>
      </c>
      <c r="Q242" s="19">
        <v>0</v>
      </c>
      <c r="R242" s="19">
        <v>48000</v>
      </c>
      <c r="S242" s="19">
        <v>48000</v>
      </c>
      <c r="T242" s="19">
        <v>1040965</v>
      </c>
      <c r="U242" s="19">
        <v>52544716</v>
      </c>
      <c r="V242" s="19">
        <v>0</v>
      </c>
      <c r="W242" s="19">
        <v>19544716</v>
      </c>
      <c r="X242" s="20">
        <f t="shared" si="9"/>
        <v>1.4345424982467948E-3</v>
      </c>
      <c r="Y242" s="20">
        <f t="shared" si="10"/>
        <v>0.41444617170666775</v>
      </c>
      <c r="Z242" s="21">
        <f t="shared" si="11"/>
        <v>0.41588071420491457</v>
      </c>
    </row>
    <row r="243" spans="1:26" ht="90" outlineLevel="2" x14ac:dyDescent="0.25">
      <c r="A243" s="15" t="s">
        <v>34</v>
      </c>
      <c r="B243" s="16" t="s">
        <v>35</v>
      </c>
      <c r="C243" s="16" t="s">
        <v>68</v>
      </c>
      <c r="D243" s="16" t="s">
        <v>87</v>
      </c>
      <c r="E243" s="16"/>
      <c r="F243" s="16" t="s">
        <v>38</v>
      </c>
      <c r="G243" s="16">
        <v>1120</v>
      </c>
      <c r="H243" s="16">
        <v>3480</v>
      </c>
      <c r="I243" s="17" t="s">
        <v>88</v>
      </c>
      <c r="J243" s="18">
        <v>900000</v>
      </c>
      <c r="K243" s="19">
        <v>900000</v>
      </c>
      <c r="L243" s="19">
        <v>0</v>
      </c>
      <c r="M243" s="19">
        <v>0</v>
      </c>
      <c r="N243" s="19">
        <v>900000</v>
      </c>
      <c r="O243" s="19">
        <v>0</v>
      </c>
      <c r="P243" s="19">
        <v>0</v>
      </c>
      <c r="Q243" s="19">
        <v>0</v>
      </c>
      <c r="R243" s="19">
        <v>0</v>
      </c>
      <c r="S243" s="19">
        <v>0</v>
      </c>
      <c r="T243" s="19">
        <v>777983</v>
      </c>
      <c r="U243" s="19">
        <v>900000</v>
      </c>
      <c r="V243" s="19">
        <v>0</v>
      </c>
      <c r="W243" s="19">
        <v>900000</v>
      </c>
      <c r="X243" s="20">
        <f t="shared" si="9"/>
        <v>0</v>
      </c>
      <c r="Y243" s="20">
        <f t="shared" si="10"/>
        <v>0</v>
      </c>
      <c r="Z243" s="21">
        <f t="shared" si="11"/>
        <v>0</v>
      </c>
    </row>
    <row r="244" spans="1:26" ht="45" outlineLevel="2" x14ac:dyDescent="0.25">
      <c r="A244" s="15" t="s">
        <v>34</v>
      </c>
      <c r="B244" s="16" t="s">
        <v>35</v>
      </c>
      <c r="C244" s="16" t="s">
        <v>68</v>
      </c>
      <c r="D244" s="16" t="s">
        <v>89</v>
      </c>
      <c r="E244" s="16"/>
      <c r="F244" s="16" t="s">
        <v>38</v>
      </c>
      <c r="G244" s="16">
        <v>1120</v>
      </c>
      <c r="H244" s="16">
        <v>3480</v>
      </c>
      <c r="I244" s="17" t="s">
        <v>90</v>
      </c>
      <c r="J244" s="18">
        <v>57053700</v>
      </c>
      <c r="K244" s="19">
        <v>57053700</v>
      </c>
      <c r="L244" s="19">
        <v>0</v>
      </c>
      <c r="M244" s="19">
        <v>0</v>
      </c>
      <c r="N244" s="19">
        <v>57053700</v>
      </c>
      <c r="O244" s="19">
        <v>0</v>
      </c>
      <c r="P244" s="19">
        <v>0</v>
      </c>
      <c r="Q244" s="19">
        <v>0</v>
      </c>
      <c r="R244" s="19">
        <v>0</v>
      </c>
      <c r="S244" s="19">
        <v>0</v>
      </c>
      <c r="T244" s="19">
        <v>24659308</v>
      </c>
      <c r="U244" s="19">
        <v>57053700</v>
      </c>
      <c r="V244" s="19">
        <v>0</v>
      </c>
      <c r="W244" s="19">
        <v>57053700</v>
      </c>
      <c r="X244" s="20">
        <f t="shared" si="9"/>
        <v>0</v>
      </c>
      <c r="Y244" s="20">
        <f t="shared" si="10"/>
        <v>0</v>
      </c>
      <c r="Z244" s="21">
        <f t="shared" si="11"/>
        <v>0</v>
      </c>
    </row>
    <row r="245" spans="1:26" ht="30" outlineLevel="2" x14ac:dyDescent="0.25">
      <c r="A245" s="15" t="s">
        <v>168</v>
      </c>
      <c r="B245" s="16" t="s">
        <v>35</v>
      </c>
      <c r="C245" s="16" t="s">
        <v>68</v>
      </c>
      <c r="D245" s="16" t="s">
        <v>169</v>
      </c>
      <c r="E245" s="16"/>
      <c r="F245" s="16" t="s">
        <v>38</v>
      </c>
      <c r="G245" s="16">
        <v>1120</v>
      </c>
      <c r="H245" s="16">
        <v>3480</v>
      </c>
      <c r="I245" s="17" t="s">
        <v>170</v>
      </c>
      <c r="J245" s="18">
        <v>3580586758</v>
      </c>
      <c r="K245" s="19">
        <v>3580586758</v>
      </c>
      <c r="L245" s="19">
        <v>0</v>
      </c>
      <c r="M245" s="19">
        <v>0</v>
      </c>
      <c r="N245" s="19">
        <v>3580586758</v>
      </c>
      <c r="O245" s="19">
        <v>216069636.87</v>
      </c>
      <c r="P245" s="19">
        <v>568247957.88</v>
      </c>
      <c r="Q245" s="19">
        <v>0</v>
      </c>
      <c r="R245" s="19">
        <v>0</v>
      </c>
      <c r="S245" s="19">
        <v>0</v>
      </c>
      <c r="T245" s="19">
        <v>14436.25</v>
      </c>
      <c r="U245" s="19">
        <v>2796269163.25</v>
      </c>
      <c r="V245" s="19">
        <v>0</v>
      </c>
      <c r="W245" s="19">
        <v>2796269163.25</v>
      </c>
      <c r="X245" s="20">
        <f t="shared" si="9"/>
        <v>0</v>
      </c>
      <c r="Y245" s="20">
        <f t="shared" si="10"/>
        <v>0.21904722542963725</v>
      </c>
      <c r="Z245" s="21">
        <f t="shared" si="11"/>
        <v>0.21904722542963725</v>
      </c>
    </row>
    <row r="246" spans="1:26" outlineLevel="2" x14ac:dyDescent="0.25">
      <c r="A246" s="15" t="s">
        <v>168</v>
      </c>
      <c r="B246" s="16" t="s">
        <v>35</v>
      </c>
      <c r="C246" s="16" t="s">
        <v>68</v>
      </c>
      <c r="D246" s="16" t="s">
        <v>171</v>
      </c>
      <c r="E246" s="16"/>
      <c r="F246" s="16" t="s">
        <v>38</v>
      </c>
      <c r="G246" s="16">
        <v>1120</v>
      </c>
      <c r="H246" s="16">
        <v>3480</v>
      </c>
      <c r="I246" s="17" t="s">
        <v>172</v>
      </c>
      <c r="J246" s="18">
        <v>215748866</v>
      </c>
      <c r="K246" s="19">
        <v>215748866</v>
      </c>
      <c r="L246" s="19">
        <v>0</v>
      </c>
      <c r="M246" s="19">
        <v>0</v>
      </c>
      <c r="N246" s="19">
        <v>215748866</v>
      </c>
      <c r="O246" s="19">
        <v>0</v>
      </c>
      <c r="P246" s="19">
        <v>0</v>
      </c>
      <c r="Q246" s="19">
        <v>0</v>
      </c>
      <c r="R246" s="19">
        <v>0</v>
      </c>
      <c r="S246" s="19">
        <v>0</v>
      </c>
      <c r="T246" s="19">
        <v>66592079</v>
      </c>
      <c r="U246" s="19">
        <v>215748866</v>
      </c>
      <c r="V246" s="19">
        <v>0</v>
      </c>
      <c r="W246" s="19">
        <v>215748866</v>
      </c>
      <c r="X246" s="20">
        <f t="shared" si="9"/>
        <v>0</v>
      </c>
      <c r="Y246" s="20">
        <f t="shared" si="10"/>
        <v>0</v>
      </c>
      <c r="Z246" s="21">
        <f t="shared" si="11"/>
        <v>0</v>
      </c>
    </row>
    <row r="247" spans="1:26" outlineLevel="2" x14ac:dyDescent="0.25">
      <c r="A247" s="15" t="s">
        <v>168</v>
      </c>
      <c r="B247" s="16" t="s">
        <v>35</v>
      </c>
      <c r="C247" s="16" t="s">
        <v>68</v>
      </c>
      <c r="D247" s="16" t="s">
        <v>173</v>
      </c>
      <c r="E247" s="16"/>
      <c r="F247" s="16" t="s">
        <v>38</v>
      </c>
      <c r="G247" s="16">
        <v>1120</v>
      </c>
      <c r="H247" s="16">
        <v>3480</v>
      </c>
      <c r="I247" s="17" t="s">
        <v>174</v>
      </c>
      <c r="J247" s="18">
        <v>789789083</v>
      </c>
      <c r="K247" s="19">
        <v>789789083</v>
      </c>
      <c r="L247" s="19">
        <v>0</v>
      </c>
      <c r="M247" s="19">
        <v>0</v>
      </c>
      <c r="N247" s="19">
        <v>789789083</v>
      </c>
      <c r="O247" s="19">
        <v>0</v>
      </c>
      <c r="P247" s="19">
        <v>125000000</v>
      </c>
      <c r="Q247" s="19">
        <v>0</v>
      </c>
      <c r="R247" s="19">
        <v>0</v>
      </c>
      <c r="S247" s="19">
        <v>0</v>
      </c>
      <c r="T247" s="19">
        <v>75857265</v>
      </c>
      <c r="U247" s="19">
        <v>664789083</v>
      </c>
      <c r="V247" s="19">
        <v>0</v>
      </c>
      <c r="W247" s="19">
        <v>664789083</v>
      </c>
      <c r="X247" s="20">
        <f t="shared" si="9"/>
        <v>0</v>
      </c>
      <c r="Y247" s="20">
        <f t="shared" si="10"/>
        <v>0.15827010361448615</v>
      </c>
      <c r="Z247" s="21">
        <f t="shared" si="11"/>
        <v>0.15827010361448615</v>
      </c>
    </row>
    <row r="248" spans="1:26" outlineLevel="2" x14ac:dyDescent="0.25">
      <c r="A248" s="15" t="s">
        <v>168</v>
      </c>
      <c r="B248" s="16" t="s">
        <v>35</v>
      </c>
      <c r="C248" s="16" t="s">
        <v>68</v>
      </c>
      <c r="D248" s="16" t="s">
        <v>175</v>
      </c>
      <c r="E248" s="16"/>
      <c r="F248" s="16" t="s">
        <v>38</v>
      </c>
      <c r="G248" s="16">
        <v>1120</v>
      </c>
      <c r="H248" s="16">
        <v>3480</v>
      </c>
      <c r="I248" s="17" t="s">
        <v>176</v>
      </c>
      <c r="J248" s="18">
        <v>0</v>
      </c>
      <c r="K248" s="19">
        <v>0</v>
      </c>
      <c r="L248" s="19"/>
      <c r="M248" s="19">
        <v>46816431.600000001</v>
      </c>
      <c r="N248" s="19">
        <v>46816431.600000001</v>
      </c>
      <c r="O248" s="19">
        <v>0</v>
      </c>
      <c r="P248" s="19">
        <v>46816431.600000001</v>
      </c>
      <c r="Q248" s="19">
        <v>0</v>
      </c>
      <c r="R248" s="19">
        <v>0</v>
      </c>
      <c r="S248" s="19">
        <v>0</v>
      </c>
      <c r="T248" s="19">
        <v>-46816431.600000001</v>
      </c>
      <c r="U248" s="19">
        <v>-46816431.600000001</v>
      </c>
      <c r="V248" s="19">
        <v>0</v>
      </c>
      <c r="W248" s="19">
        <v>0</v>
      </c>
      <c r="X248" s="20">
        <f t="shared" si="9"/>
        <v>0</v>
      </c>
      <c r="Y248" s="20">
        <f t="shared" si="10"/>
        <v>1</v>
      </c>
      <c r="Z248" s="21">
        <f t="shared" si="11"/>
        <v>1</v>
      </c>
    </row>
    <row r="249" spans="1:26" outlineLevel="2" x14ac:dyDescent="0.25">
      <c r="A249" s="15" t="s">
        <v>168</v>
      </c>
      <c r="B249" s="16" t="s">
        <v>35</v>
      </c>
      <c r="C249" s="16" t="s">
        <v>68</v>
      </c>
      <c r="D249" s="16" t="s">
        <v>177</v>
      </c>
      <c r="E249" s="16"/>
      <c r="F249" s="16" t="s">
        <v>38</v>
      </c>
      <c r="G249" s="16">
        <v>1120</v>
      </c>
      <c r="H249" s="16">
        <v>3480</v>
      </c>
      <c r="I249" s="17" t="s">
        <v>178</v>
      </c>
      <c r="J249" s="18">
        <v>254334696</v>
      </c>
      <c r="K249" s="19">
        <v>254334696</v>
      </c>
      <c r="L249" s="19">
        <v>0</v>
      </c>
      <c r="M249" s="19">
        <v>0</v>
      </c>
      <c r="N249" s="19">
        <v>254334696</v>
      </c>
      <c r="O249" s="19">
        <v>0</v>
      </c>
      <c r="P249" s="19">
        <v>15856929</v>
      </c>
      <c r="Q249" s="19">
        <v>0</v>
      </c>
      <c r="R249" s="19">
        <v>0</v>
      </c>
      <c r="S249" s="19">
        <v>0</v>
      </c>
      <c r="T249" s="19">
        <v>0</v>
      </c>
      <c r="U249" s="19">
        <v>238477767</v>
      </c>
      <c r="V249" s="19">
        <v>0</v>
      </c>
      <c r="W249" s="19">
        <v>238477767</v>
      </c>
      <c r="X249" s="20">
        <f t="shared" si="9"/>
        <v>0</v>
      </c>
      <c r="Y249" s="20">
        <f t="shared" si="10"/>
        <v>6.2346700034980676E-2</v>
      </c>
      <c r="Z249" s="21">
        <f t="shared" si="11"/>
        <v>6.2346700034980676E-2</v>
      </c>
    </row>
    <row r="250" spans="1:26" ht="60" outlineLevel="2" x14ac:dyDescent="0.25">
      <c r="A250" s="15" t="s">
        <v>168</v>
      </c>
      <c r="B250" s="16" t="s">
        <v>35</v>
      </c>
      <c r="C250" s="16" t="s">
        <v>68</v>
      </c>
      <c r="D250" s="16" t="s">
        <v>179</v>
      </c>
      <c r="E250" s="16"/>
      <c r="F250" s="16" t="s">
        <v>38</v>
      </c>
      <c r="G250" s="16">
        <v>1120</v>
      </c>
      <c r="H250" s="16">
        <v>3480</v>
      </c>
      <c r="I250" s="17" t="s">
        <v>180</v>
      </c>
      <c r="J250" s="18">
        <v>16449097</v>
      </c>
      <c r="K250" s="19">
        <v>16449097</v>
      </c>
      <c r="L250" s="19">
        <v>0</v>
      </c>
      <c r="M250" s="19">
        <v>0</v>
      </c>
      <c r="N250" s="19">
        <v>16449097</v>
      </c>
      <c r="O250" s="19">
        <v>0</v>
      </c>
      <c r="P250" s="19">
        <v>1558850.6</v>
      </c>
      <c r="Q250" s="19">
        <v>0</v>
      </c>
      <c r="R250" s="19">
        <v>0</v>
      </c>
      <c r="S250" s="19">
        <v>0</v>
      </c>
      <c r="T250" s="19">
        <v>2571811.4</v>
      </c>
      <c r="U250" s="19">
        <v>14890246.4</v>
      </c>
      <c r="V250" s="19">
        <v>0</v>
      </c>
      <c r="W250" s="19">
        <v>14890246.4</v>
      </c>
      <c r="X250" s="20">
        <f t="shared" si="9"/>
        <v>0</v>
      </c>
      <c r="Y250" s="20">
        <f t="shared" si="10"/>
        <v>9.4768156574187634E-2</v>
      </c>
      <c r="Z250" s="21">
        <f t="shared" si="11"/>
        <v>9.4768156574187634E-2</v>
      </c>
    </row>
    <row r="251" spans="1:26" outlineLevel="2" x14ac:dyDescent="0.25">
      <c r="A251" s="15" t="s">
        <v>168</v>
      </c>
      <c r="B251" s="16" t="s">
        <v>35</v>
      </c>
      <c r="C251" s="16" t="s">
        <v>68</v>
      </c>
      <c r="D251" s="16" t="s">
        <v>71</v>
      </c>
      <c r="E251" s="16"/>
      <c r="F251" s="16" t="s">
        <v>38</v>
      </c>
      <c r="G251" s="16">
        <v>1120</v>
      </c>
      <c r="H251" s="16">
        <v>3480</v>
      </c>
      <c r="I251" s="17" t="s">
        <v>72</v>
      </c>
      <c r="J251" s="18">
        <v>15201083</v>
      </c>
      <c r="K251" s="19">
        <v>15201083</v>
      </c>
      <c r="L251" s="19"/>
      <c r="M251" s="19">
        <v>5101284.95</v>
      </c>
      <c r="N251" s="19">
        <v>20302367.949999999</v>
      </c>
      <c r="O251" s="19">
        <v>0</v>
      </c>
      <c r="P251" s="19">
        <v>20302367.949999999</v>
      </c>
      <c r="Q251" s="19">
        <v>0</v>
      </c>
      <c r="R251" s="19">
        <v>0</v>
      </c>
      <c r="S251" s="19">
        <v>0</v>
      </c>
      <c r="T251" s="19">
        <v>-14311040.949999999</v>
      </c>
      <c r="U251" s="19">
        <v>-5101284.95</v>
      </c>
      <c r="V251" s="19">
        <v>0</v>
      </c>
      <c r="W251" s="19">
        <v>0</v>
      </c>
      <c r="X251" s="20">
        <f t="shared" si="9"/>
        <v>0</v>
      </c>
      <c r="Y251" s="20">
        <f t="shared" si="10"/>
        <v>1</v>
      </c>
      <c r="Z251" s="21">
        <f t="shared" si="11"/>
        <v>1</v>
      </c>
    </row>
    <row r="252" spans="1:26" outlineLevel="2" x14ac:dyDescent="0.25">
      <c r="A252" s="15" t="s">
        <v>168</v>
      </c>
      <c r="B252" s="16" t="s">
        <v>35</v>
      </c>
      <c r="C252" s="16" t="s">
        <v>68</v>
      </c>
      <c r="D252" s="16" t="s">
        <v>75</v>
      </c>
      <c r="E252" s="16"/>
      <c r="F252" s="16" t="s">
        <v>38</v>
      </c>
      <c r="G252" s="16">
        <v>1120</v>
      </c>
      <c r="H252" s="16">
        <v>3480</v>
      </c>
      <c r="I252" s="17" t="s">
        <v>76</v>
      </c>
      <c r="J252" s="18">
        <v>38700</v>
      </c>
      <c r="K252" s="19">
        <v>38700</v>
      </c>
      <c r="L252" s="19">
        <v>0</v>
      </c>
      <c r="M252" s="19">
        <v>0</v>
      </c>
      <c r="N252" s="19">
        <v>38700</v>
      </c>
      <c r="O252" s="19">
        <v>0</v>
      </c>
      <c r="P252" s="19">
        <v>0</v>
      </c>
      <c r="Q252" s="19">
        <v>0</v>
      </c>
      <c r="R252" s="19">
        <v>0</v>
      </c>
      <c r="S252" s="19">
        <v>0</v>
      </c>
      <c r="T252" s="19">
        <v>0</v>
      </c>
      <c r="U252" s="19">
        <v>38700</v>
      </c>
      <c r="V252" s="19">
        <v>0</v>
      </c>
      <c r="W252" s="19">
        <v>38700</v>
      </c>
      <c r="X252" s="20">
        <f t="shared" si="9"/>
        <v>0</v>
      </c>
      <c r="Y252" s="20">
        <f t="shared" si="10"/>
        <v>0</v>
      </c>
      <c r="Z252" s="21">
        <f t="shared" si="11"/>
        <v>0</v>
      </c>
    </row>
    <row r="253" spans="1:26" ht="30" outlineLevel="2" x14ac:dyDescent="0.25">
      <c r="A253" s="15" t="s">
        <v>168</v>
      </c>
      <c r="B253" s="16" t="s">
        <v>35</v>
      </c>
      <c r="C253" s="16" t="s">
        <v>68</v>
      </c>
      <c r="D253" s="16" t="s">
        <v>77</v>
      </c>
      <c r="E253" s="16"/>
      <c r="F253" s="16" t="s">
        <v>38</v>
      </c>
      <c r="G253" s="16">
        <v>1120</v>
      </c>
      <c r="H253" s="16">
        <v>3480</v>
      </c>
      <c r="I253" s="17" t="s">
        <v>78</v>
      </c>
      <c r="J253" s="18">
        <v>146236923</v>
      </c>
      <c r="K253" s="19">
        <v>146236923</v>
      </c>
      <c r="L253" s="19"/>
      <c r="M253" s="19">
        <v>-5101284.95</v>
      </c>
      <c r="N253" s="19">
        <v>141135638.05000001</v>
      </c>
      <c r="O253" s="19">
        <v>0</v>
      </c>
      <c r="P253" s="19">
        <v>41344.46</v>
      </c>
      <c r="Q253" s="19">
        <v>0</v>
      </c>
      <c r="R253" s="19">
        <v>0</v>
      </c>
      <c r="S253" s="19">
        <v>0</v>
      </c>
      <c r="T253" s="19">
        <v>31416601.59</v>
      </c>
      <c r="U253" s="19">
        <v>146195578.53999999</v>
      </c>
      <c r="V253" s="19">
        <v>0</v>
      </c>
      <c r="W253" s="19">
        <v>141094293.59</v>
      </c>
      <c r="X253" s="20">
        <f t="shared" si="9"/>
        <v>0</v>
      </c>
      <c r="Y253" s="20">
        <f t="shared" si="10"/>
        <v>2.9294131922479375E-4</v>
      </c>
      <c r="Z253" s="21">
        <f t="shared" si="11"/>
        <v>2.9294131922479375E-4</v>
      </c>
    </row>
    <row r="254" spans="1:26" ht="75" outlineLevel="2" x14ac:dyDescent="0.25">
      <c r="A254" s="15" t="s">
        <v>168</v>
      </c>
      <c r="B254" s="16" t="s">
        <v>35</v>
      </c>
      <c r="C254" s="16" t="s">
        <v>68</v>
      </c>
      <c r="D254" s="16" t="s">
        <v>181</v>
      </c>
      <c r="E254" s="16"/>
      <c r="F254" s="16" t="s">
        <v>38</v>
      </c>
      <c r="G254" s="16">
        <v>1120</v>
      </c>
      <c r="H254" s="16">
        <v>3480</v>
      </c>
      <c r="I254" s="17" t="s">
        <v>182</v>
      </c>
      <c r="J254" s="18">
        <v>30650000</v>
      </c>
      <c r="K254" s="19">
        <v>30650000</v>
      </c>
      <c r="L254" s="19">
        <v>0</v>
      </c>
      <c r="M254" s="19">
        <v>0</v>
      </c>
      <c r="N254" s="19">
        <v>30650000</v>
      </c>
      <c r="O254" s="19">
        <v>0</v>
      </c>
      <c r="P254" s="19">
        <v>0</v>
      </c>
      <c r="Q254" s="19">
        <v>0</v>
      </c>
      <c r="R254" s="19">
        <v>0</v>
      </c>
      <c r="S254" s="19">
        <v>0</v>
      </c>
      <c r="T254" s="19">
        <v>0</v>
      </c>
      <c r="U254" s="19">
        <v>30650000</v>
      </c>
      <c r="V254" s="19">
        <v>0</v>
      </c>
      <c r="W254" s="19">
        <v>30650000</v>
      </c>
      <c r="X254" s="20">
        <f t="shared" si="9"/>
        <v>0</v>
      </c>
      <c r="Y254" s="20">
        <f t="shared" si="10"/>
        <v>0</v>
      </c>
      <c r="Z254" s="21">
        <f t="shared" si="11"/>
        <v>0</v>
      </c>
    </row>
    <row r="255" spans="1:26" ht="135" outlineLevel="2" x14ac:dyDescent="0.25">
      <c r="A255" s="15" t="s">
        <v>168</v>
      </c>
      <c r="B255" s="16" t="s">
        <v>35</v>
      </c>
      <c r="C255" s="16" t="s">
        <v>68</v>
      </c>
      <c r="D255" s="16" t="s">
        <v>83</v>
      </c>
      <c r="E255" s="16"/>
      <c r="F255" s="16" t="s">
        <v>38</v>
      </c>
      <c r="G255" s="16">
        <v>1120</v>
      </c>
      <c r="H255" s="16">
        <v>3480</v>
      </c>
      <c r="I255" s="17" t="s">
        <v>183</v>
      </c>
      <c r="J255" s="18">
        <v>1535679133</v>
      </c>
      <c r="K255" s="19">
        <v>1535679133</v>
      </c>
      <c r="L255" s="19">
        <v>0</v>
      </c>
      <c r="M255" s="19">
        <v>0</v>
      </c>
      <c r="N255" s="19">
        <v>1535679133</v>
      </c>
      <c r="O255" s="19">
        <v>2622011.91</v>
      </c>
      <c r="P255" s="19">
        <v>112539056.26000001</v>
      </c>
      <c r="Q255" s="19">
        <v>61582044.719999999</v>
      </c>
      <c r="R255" s="19">
        <v>32676549</v>
      </c>
      <c r="S255" s="19">
        <v>0</v>
      </c>
      <c r="T255" s="19">
        <v>176034749.11000001</v>
      </c>
      <c r="U255" s="19">
        <v>1326259471.1099999</v>
      </c>
      <c r="V255" s="19">
        <v>0</v>
      </c>
      <c r="W255" s="19">
        <v>1326259471.1099999</v>
      </c>
      <c r="X255" s="20">
        <f t="shared" si="9"/>
        <v>2.1278239899089651E-2</v>
      </c>
      <c r="Y255" s="20">
        <f t="shared" si="10"/>
        <v>0.11509117307905752</v>
      </c>
      <c r="Z255" s="21">
        <f t="shared" si="11"/>
        <v>0.13636941297814717</v>
      </c>
    </row>
    <row r="256" spans="1:26" ht="135" outlineLevel="2" x14ac:dyDescent="0.25">
      <c r="A256" s="15" t="s">
        <v>168</v>
      </c>
      <c r="B256" s="16" t="s">
        <v>35</v>
      </c>
      <c r="C256" s="16" t="s">
        <v>68</v>
      </c>
      <c r="D256" s="16" t="s">
        <v>184</v>
      </c>
      <c r="E256" s="16"/>
      <c r="F256" s="16" t="s">
        <v>38</v>
      </c>
      <c r="G256" s="16">
        <v>1120</v>
      </c>
      <c r="H256" s="16">
        <v>3480</v>
      </c>
      <c r="I256" s="17" t="s">
        <v>185</v>
      </c>
      <c r="J256" s="18">
        <v>53156712</v>
      </c>
      <c r="K256" s="19">
        <v>53156712</v>
      </c>
      <c r="L256" s="19">
        <v>0</v>
      </c>
      <c r="M256" s="19">
        <v>0</v>
      </c>
      <c r="N256" s="19">
        <v>53156712</v>
      </c>
      <c r="O256" s="19">
        <v>0</v>
      </c>
      <c r="P256" s="19">
        <v>1347273.92</v>
      </c>
      <c r="Q256" s="19">
        <v>0</v>
      </c>
      <c r="R256" s="19">
        <v>39818.379999999997</v>
      </c>
      <c r="S256" s="19">
        <v>39818.379999999997</v>
      </c>
      <c r="T256" s="19">
        <v>10999369.699999999</v>
      </c>
      <c r="U256" s="19">
        <v>51769619.700000003</v>
      </c>
      <c r="V256" s="19">
        <v>0</v>
      </c>
      <c r="W256" s="19">
        <v>51769619.699999996</v>
      </c>
      <c r="X256" s="20">
        <f t="shared" si="9"/>
        <v>7.4907530021796679E-4</v>
      </c>
      <c r="Y256" s="20">
        <f t="shared" si="10"/>
        <v>2.5345320831732406E-2</v>
      </c>
      <c r="Z256" s="21">
        <f t="shared" si="11"/>
        <v>2.6094396131950373E-2</v>
      </c>
    </row>
    <row r="257" spans="1:26" outlineLevel="2" x14ac:dyDescent="0.25">
      <c r="A257" s="15" t="s">
        <v>168</v>
      </c>
      <c r="B257" s="16" t="s">
        <v>35</v>
      </c>
      <c r="C257" s="16" t="s">
        <v>68</v>
      </c>
      <c r="D257" s="16" t="s">
        <v>85</v>
      </c>
      <c r="E257" s="16"/>
      <c r="F257" s="16" t="s">
        <v>38</v>
      </c>
      <c r="G257" s="16">
        <v>1120</v>
      </c>
      <c r="H257" s="16">
        <v>3480</v>
      </c>
      <c r="I257" s="17" t="s">
        <v>86</v>
      </c>
      <c r="J257" s="18">
        <v>90340185</v>
      </c>
      <c r="K257" s="19">
        <v>90340185</v>
      </c>
      <c r="L257" s="19">
        <v>0</v>
      </c>
      <c r="M257" s="19">
        <v>0</v>
      </c>
      <c r="N257" s="19">
        <v>90340185</v>
      </c>
      <c r="O257" s="19">
        <v>0</v>
      </c>
      <c r="P257" s="19">
        <v>21347047</v>
      </c>
      <c r="Q257" s="19">
        <v>0</v>
      </c>
      <c r="R257" s="19">
        <v>1238000</v>
      </c>
      <c r="S257" s="19">
        <v>1238000</v>
      </c>
      <c r="T257" s="19">
        <v>0</v>
      </c>
      <c r="U257" s="19">
        <v>67755138</v>
      </c>
      <c r="V257" s="19">
        <v>0</v>
      </c>
      <c r="W257" s="19">
        <v>67755138</v>
      </c>
      <c r="X257" s="20">
        <f t="shared" si="9"/>
        <v>1.3703757635652396E-2</v>
      </c>
      <c r="Y257" s="20">
        <f t="shared" si="10"/>
        <v>0.23629625066630094</v>
      </c>
      <c r="Z257" s="21">
        <f t="shared" si="11"/>
        <v>0.25000000830195335</v>
      </c>
    </row>
    <row r="258" spans="1:26" outlineLevel="2" x14ac:dyDescent="0.25">
      <c r="A258" s="15" t="s">
        <v>168</v>
      </c>
      <c r="B258" s="16" t="s">
        <v>35</v>
      </c>
      <c r="C258" s="16" t="s">
        <v>68</v>
      </c>
      <c r="D258" s="16" t="s">
        <v>186</v>
      </c>
      <c r="E258" s="16"/>
      <c r="F258" s="16" t="s">
        <v>38</v>
      </c>
      <c r="G258" s="16">
        <v>1120</v>
      </c>
      <c r="H258" s="16">
        <v>3480</v>
      </c>
      <c r="I258" s="17" t="s">
        <v>187</v>
      </c>
      <c r="J258" s="18">
        <v>7536633983</v>
      </c>
      <c r="K258" s="19">
        <v>7536633983</v>
      </c>
      <c r="L258" s="19"/>
      <c r="M258" s="19">
        <v>-46816431.600000001</v>
      </c>
      <c r="N258" s="19">
        <v>7489817551.3999996</v>
      </c>
      <c r="O258" s="19">
        <v>0</v>
      </c>
      <c r="P258" s="19">
        <v>0.95</v>
      </c>
      <c r="Q258" s="19">
        <v>0</v>
      </c>
      <c r="R258" s="19">
        <v>0</v>
      </c>
      <c r="S258" s="19">
        <v>0</v>
      </c>
      <c r="T258" s="19">
        <v>1834098596.45</v>
      </c>
      <c r="U258" s="19">
        <v>7536633982.0500002</v>
      </c>
      <c r="V258" s="19">
        <v>0</v>
      </c>
      <c r="W258" s="19">
        <v>7489817550.4499998</v>
      </c>
      <c r="X258" s="20">
        <f t="shared" si="9"/>
        <v>0</v>
      </c>
      <c r="Y258" s="20">
        <f t="shared" si="10"/>
        <v>1.2683887070419034E-10</v>
      </c>
      <c r="Z258" s="21">
        <f t="shared" si="11"/>
        <v>1.2683887070419034E-10</v>
      </c>
    </row>
    <row r="259" spans="1:26" ht="30" outlineLevel="2" x14ac:dyDescent="0.25">
      <c r="A259" s="15" t="s">
        <v>168</v>
      </c>
      <c r="B259" s="16" t="s">
        <v>35</v>
      </c>
      <c r="C259" s="16" t="s">
        <v>68</v>
      </c>
      <c r="D259" s="16" t="s">
        <v>188</v>
      </c>
      <c r="E259" s="16"/>
      <c r="F259" s="16" t="s">
        <v>38</v>
      </c>
      <c r="G259" s="16">
        <v>1120</v>
      </c>
      <c r="H259" s="16">
        <v>3480</v>
      </c>
      <c r="I259" s="17" t="s">
        <v>189</v>
      </c>
      <c r="J259" s="18">
        <v>473629171</v>
      </c>
      <c r="K259" s="19">
        <v>473629171</v>
      </c>
      <c r="L259" s="19">
        <v>0</v>
      </c>
      <c r="M259" s="19">
        <v>0</v>
      </c>
      <c r="N259" s="19">
        <v>473629171</v>
      </c>
      <c r="O259" s="19">
        <v>0</v>
      </c>
      <c r="P259" s="19">
        <v>88655396.989999995</v>
      </c>
      <c r="Q259" s="19">
        <v>0</v>
      </c>
      <c r="R259" s="19">
        <v>129950</v>
      </c>
      <c r="S259" s="19">
        <v>129950</v>
      </c>
      <c r="T259" s="19">
        <v>91974514.010000005</v>
      </c>
      <c r="U259" s="19">
        <v>384843824.00999999</v>
      </c>
      <c r="V259" s="19">
        <v>0</v>
      </c>
      <c r="W259" s="19">
        <v>384843824.00999999</v>
      </c>
      <c r="X259" s="20">
        <f t="shared" si="9"/>
        <v>2.7437076927848262E-4</v>
      </c>
      <c r="Y259" s="20">
        <f t="shared" si="10"/>
        <v>0.18718314330769967</v>
      </c>
      <c r="Z259" s="21">
        <f t="shared" si="11"/>
        <v>0.18745751407697814</v>
      </c>
    </row>
    <row r="260" spans="1:26" ht="30" outlineLevel="2" x14ac:dyDescent="0.25">
      <c r="A260" s="15" t="s">
        <v>168</v>
      </c>
      <c r="B260" s="16" t="s">
        <v>35</v>
      </c>
      <c r="C260" s="16" t="s">
        <v>68</v>
      </c>
      <c r="D260" s="16" t="s">
        <v>190</v>
      </c>
      <c r="E260" s="16"/>
      <c r="F260" s="16" t="s">
        <v>38</v>
      </c>
      <c r="G260" s="16">
        <v>1120</v>
      </c>
      <c r="H260" s="16">
        <v>3480</v>
      </c>
      <c r="I260" s="17" t="s">
        <v>191</v>
      </c>
      <c r="J260" s="18">
        <v>110250000</v>
      </c>
      <c r="K260" s="19">
        <v>110250000</v>
      </c>
      <c r="L260" s="19">
        <v>0</v>
      </c>
      <c r="M260" s="19">
        <v>0</v>
      </c>
      <c r="N260" s="19">
        <v>110250000</v>
      </c>
      <c r="O260" s="19">
        <v>6000000</v>
      </c>
      <c r="P260" s="19">
        <v>34392448.229999997</v>
      </c>
      <c r="Q260" s="19">
        <v>0</v>
      </c>
      <c r="R260" s="19">
        <v>0</v>
      </c>
      <c r="S260" s="19">
        <v>0</v>
      </c>
      <c r="T260" s="19">
        <v>21545051.77</v>
      </c>
      <c r="U260" s="19">
        <v>69857551.769999996</v>
      </c>
      <c r="V260" s="19">
        <v>0</v>
      </c>
      <c r="W260" s="19">
        <v>69857551.770000011</v>
      </c>
      <c r="X260" s="20">
        <f t="shared" si="9"/>
        <v>0</v>
      </c>
      <c r="Y260" s="20">
        <f t="shared" si="10"/>
        <v>0.36637141251700678</v>
      </c>
      <c r="Z260" s="21">
        <f t="shared" si="11"/>
        <v>0.36637141251700678</v>
      </c>
    </row>
    <row r="261" spans="1:26" ht="30" outlineLevel="2" x14ac:dyDescent="0.25">
      <c r="A261" s="15" t="s">
        <v>168</v>
      </c>
      <c r="B261" s="16" t="s">
        <v>35</v>
      </c>
      <c r="C261" s="16" t="s">
        <v>68</v>
      </c>
      <c r="D261" s="16" t="s">
        <v>192</v>
      </c>
      <c r="E261" s="16"/>
      <c r="F261" s="16" t="s">
        <v>38</v>
      </c>
      <c r="G261" s="16">
        <v>1120</v>
      </c>
      <c r="H261" s="16">
        <v>3480</v>
      </c>
      <c r="I261" s="17" t="s">
        <v>193</v>
      </c>
      <c r="J261" s="18">
        <v>36098809</v>
      </c>
      <c r="K261" s="19">
        <v>36098809</v>
      </c>
      <c r="L261" s="19">
        <v>0</v>
      </c>
      <c r="M261" s="19">
        <v>0</v>
      </c>
      <c r="N261" s="19">
        <v>36098809</v>
      </c>
      <c r="O261" s="19">
        <v>0</v>
      </c>
      <c r="P261" s="19">
        <v>0</v>
      </c>
      <c r="Q261" s="19">
        <v>0</v>
      </c>
      <c r="R261" s="19">
        <v>0</v>
      </c>
      <c r="S261" s="19">
        <v>0</v>
      </c>
      <c r="T261" s="19">
        <v>17607644</v>
      </c>
      <c r="U261" s="19">
        <v>36098809</v>
      </c>
      <c r="V261" s="19">
        <v>0</v>
      </c>
      <c r="W261" s="19">
        <v>36098809</v>
      </c>
      <c r="X261" s="20">
        <f t="shared" si="9"/>
        <v>0</v>
      </c>
      <c r="Y261" s="20">
        <f t="shared" si="10"/>
        <v>0</v>
      </c>
      <c r="Z261" s="21">
        <f t="shared" si="11"/>
        <v>0</v>
      </c>
    </row>
    <row r="262" spans="1:26" ht="30" outlineLevel="2" x14ac:dyDescent="0.25">
      <c r="A262" s="15" t="s">
        <v>168</v>
      </c>
      <c r="B262" s="16" t="s">
        <v>35</v>
      </c>
      <c r="C262" s="16" t="s">
        <v>68</v>
      </c>
      <c r="D262" s="16" t="s">
        <v>194</v>
      </c>
      <c r="E262" s="16"/>
      <c r="F262" s="16" t="s">
        <v>38</v>
      </c>
      <c r="G262" s="16">
        <v>1120</v>
      </c>
      <c r="H262" s="16">
        <v>3480</v>
      </c>
      <c r="I262" s="17" t="s">
        <v>195</v>
      </c>
      <c r="J262" s="18">
        <v>22777572</v>
      </c>
      <c r="K262" s="19">
        <v>22777572</v>
      </c>
      <c r="L262" s="19">
        <v>0</v>
      </c>
      <c r="M262" s="19">
        <v>0</v>
      </c>
      <c r="N262" s="19">
        <v>22777572</v>
      </c>
      <c r="O262" s="19">
        <v>0</v>
      </c>
      <c r="P262" s="19">
        <v>10389554.49</v>
      </c>
      <c r="Q262" s="19">
        <v>0</v>
      </c>
      <c r="R262" s="19">
        <v>0</v>
      </c>
      <c r="S262" s="19">
        <v>0</v>
      </c>
      <c r="T262" s="19">
        <v>5725939.5099999998</v>
      </c>
      <c r="U262" s="19">
        <v>12388017.51</v>
      </c>
      <c r="V262" s="19">
        <v>0</v>
      </c>
      <c r="W262" s="19">
        <v>12388017.51</v>
      </c>
      <c r="X262" s="20">
        <f t="shared" si="9"/>
        <v>0</v>
      </c>
      <c r="Y262" s="20">
        <f t="shared" si="10"/>
        <v>0.45613090324113564</v>
      </c>
      <c r="Z262" s="21">
        <f t="shared" si="11"/>
        <v>0.45613090324113564</v>
      </c>
    </row>
    <row r="263" spans="1:26" ht="45" outlineLevel="2" x14ac:dyDescent="0.25">
      <c r="A263" s="15" t="s">
        <v>168</v>
      </c>
      <c r="B263" s="16" t="s">
        <v>35</v>
      </c>
      <c r="C263" s="16" t="s">
        <v>68</v>
      </c>
      <c r="D263" s="16" t="s">
        <v>89</v>
      </c>
      <c r="E263" s="16"/>
      <c r="F263" s="16" t="s">
        <v>38</v>
      </c>
      <c r="G263" s="16">
        <v>1120</v>
      </c>
      <c r="H263" s="16">
        <v>3480</v>
      </c>
      <c r="I263" s="17" t="s">
        <v>90</v>
      </c>
      <c r="J263" s="18">
        <v>23268975</v>
      </c>
      <c r="K263" s="19">
        <v>23268975</v>
      </c>
      <c r="L263" s="19">
        <v>0</v>
      </c>
      <c r="M263" s="19">
        <v>0</v>
      </c>
      <c r="N263" s="19">
        <v>23268975</v>
      </c>
      <c r="O263" s="19">
        <v>0</v>
      </c>
      <c r="P263" s="19">
        <v>1336537.96</v>
      </c>
      <c r="Q263" s="19">
        <v>0</v>
      </c>
      <c r="R263" s="19">
        <v>0</v>
      </c>
      <c r="S263" s="19">
        <v>0</v>
      </c>
      <c r="T263" s="19">
        <v>2973468.04</v>
      </c>
      <c r="U263" s="19">
        <v>21932437.039999999</v>
      </c>
      <c r="V263" s="19">
        <v>0</v>
      </c>
      <c r="W263" s="19">
        <v>21932437.039999999</v>
      </c>
      <c r="X263" s="20">
        <f t="shared" si="9"/>
        <v>0</v>
      </c>
      <c r="Y263" s="20">
        <f t="shared" si="10"/>
        <v>5.7438626325396799E-2</v>
      </c>
      <c r="Z263" s="21">
        <f t="shared" si="11"/>
        <v>5.7438626325396799E-2</v>
      </c>
    </row>
    <row r="264" spans="1:26" ht="30" outlineLevel="2" x14ac:dyDescent="0.25">
      <c r="A264" s="15" t="s">
        <v>168</v>
      </c>
      <c r="B264" s="16" t="s">
        <v>35</v>
      </c>
      <c r="C264" s="16" t="s">
        <v>68</v>
      </c>
      <c r="D264" s="16" t="s">
        <v>196</v>
      </c>
      <c r="E264" s="16"/>
      <c r="F264" s="16" t="s">
        <v>38</v>
      </c>
      <c r="G264" s="16">
        <v>1120</v>
      </c>
      <c r="H264" s="16">
        <v>3480</v>
      </c>
      <c r="I264" s="17" t="s">
        <v>197</v>
      </c>
      <c r="J264" s="18">
        <v>2598733</v>
      </c>
      <c r="K264" s="19">
        <v>2598733</v>
      </c>
      <c r="L264" s="19">
        <v>0</v>
      </c>
      <c r="M264" s="19">
        <v>0</v>
      </c>
      <c r="N264" s="19">
        <v>2598733</v>
      </c>
      <c r="O264" s="19">
        <v>138566.26</v>
      </c>
      <c r="P264" s="19">
        <v>1700248.1</v>
      </c>
      <c r="Q264" s="19">
        <v>0</v>
      </c>
      <c r="R264" s="19">
        <v>0</v>
      </c>
      <c r="S264" s="19">
        <v>0</v>
      </c>
      <c r="T264" s="19">
        <v>253177.64</v>
      </c>
      <c r="U264" s="19">
        <v>759918.64</v>
      </c>
      <c r="V264" s="19">
        <v>0</v>
      </c>
      <c r="W264" s="19">
        <v>759918.64000000013</v>
      </c>
      <c r="X264" s="20">
        <f t="shared" si="9"/>
        <v>0</v>
      </c>
      <c r="Y264" s="20">
        <f t="shared" si="10"/>
        <v>0.70758110202163904</v>
      </c>
      <c r="Z264" s="21">
        <f t="shared" si="11"/>
        <v>0.70758110202163904</v>
      </c>
    </row>
    <row r="265" spans="1:26" ht="75" outlineLevel="2" x14ac:dyDescent="0.25">
      <c r="A265" s="15" t="s">
        <v>168</v>
      </c>
      <c r="B265" s="16" t="s">
        <v>35</v>
      </c>
      <c r="C265" s="16" t="s">
        <v>68</v>
      </c>
      <c r="D265" s="16" t="s">
        <v>198</v>
      </c>
      <c r="E265" s="16"/>
      <c r="F265" s="16" t="s">
        <v>38</v>
      </c>
      <c r="G265" s="16">
        <v>1310</v>
      </c>
      <c r="H265" s="16">
        <v>3480</v>
      </c>
      <c r="I265" s="17" t="s">
        <v>199</v>
      </c>
      <c r="J265" s="18">
        <v>30000000</v>
      </c>
      <c r="K265" s="19">
        <v>30000000</v>
      </c>
      <c r="L265" s="19">
        <v>0</v>
      </c>
      <c r="M265" s="19">
        <v>0</v>
      </c>
      <c r="N265" s="19">
        <v>30000000</v>
      </c>
      <c r="O265" s="19">
        <v>0</v>
      </c>
      <c r="P265" s="19">
        <v>0</v>
      </c>
      <c r="Q265" s="19">
        <v>0</v>
      </c>
      <c r="R265" s="19">
        <v>0</v>
      </c>
      <c r="S265" s="19">
        <v>0</v>
      </c>
      <c r="T265" s="19">
        <v>1000000</v>
      </c>
      <c r="U265" s="19">
        <v>30000000</v>
      </c>
      <c r="V265" s="19">
        <v>0</v>
      </c>
      <c r="W265" s="19">
        <v>30000000</v>
      </c>
      <c r="X265" s="20">
        <f t="shared" si="9"/>
        <v>0</v>
      </c>
      <c r="Y265" s="20">
        <f t="shared" si="10"/>
        <v>0</v>
      </c>
      <c r="Z265" s="21">
        <f t="shared" si="11"/>
        <v>0</v>
      </c>
    </row>
    <row r="266" spans="1:26" outlineLevel="2" x14ac:dyDescent="0.25">
      <c r="A266" s="15" t="s">
        <v>168</v>
      </c>
      <c r="B266" s="16" t="s">
        <v>35</v>
      </c>
      <c r="C266" s="16" t="s">
        <v>68</v>
      </c>
      <c r="D266" s="16" t="s">
        <v>200</v>
      </c>
      <c r="E266" s="16"/>
      <c r="F266" s="16" t="s">
        <v>38</v>
      </c>
      <c r="G266" s="16">
        <v>1120</v>
      </c>
      <c r="H266" s="16">
        <v>3480</v>
      </c>
      <c r="I266" s="17" t="s">
        <v>201</v>
      </c>
      <c r="J266" s="18">
        <v>45000000</v>
      </c>
      <c r="K266" s="19">
        <v>45000000</v>
      </c>
      <c r="L266" s="19">
        <v>0</v>
      </c>
      <c r="M266" s="19">
        <v>0</v>
      </c>
      <c r="N266" s="19">
        <v>45000000</v>
      </c>
      <c r="O266" s="19">
        <v>0</v>
      </c>
      <c r="P266" s="19">
        <v>0</v>
      </c>
      <c r="Q266" s="19">
        <v>0</v>
      </c>
      <c r="R266" s="19">
        <v>0</v>
      </c>
      <c r="S266" s="19">
        <v>0</v>
      </c>
      <c r="T266" s="19">
        <v>4399103</v>
      </c>
      <c r="U266" s="19">
        <v>45000000</v>
      </c>
      <c r="V266" s="19">
        <v>0</v>
      </c>
      <c r="W266" s="19">
        <v>45000000</v>
      </c>
      <c r="X266" s="20">
        <f t="shared" ref="X266:X329" si="13">R266/N266</f>
        <v>0</v>
      </c>
      <c r="Y266" s="20">
        <f t="shared" ref="Y266:Y329" si="14">(O266+P266+Q266)/N266</f>
        <v>0</v>
      </c>
      <c r="Z266" s="21">
        <f t="shared" ref="Z266:Z329" si="15">X266+Y266</f>
        <v>0</v>
      </c>
    </row>
    <row r="267" spans="1:26" outlineLevel="2" x14ac:dyDescent="0.25">
      <c r="A267" s="15" t="s">
        <v>236</v>
      </c>
      <c r="B267" s="16" t="s">
        <v>237</v>
      </c>
      <c r="C267" s="16" t="s">
        <v>68</v>
      </c>
      <c r="D267" s="16" t="s">
        <v>71</v>
      </c>
      <c r="E267" s="16"/>
      <c r="F267" s="16" t="s">
        <v>38</v>
      </c>
      <c r="G267" s="16">
        <v>1120</v>
      </c>
      <c r="H267" s="16">
        <v>3480</v>
      </c>
      <c r="I267" s="17" t="s">
        <v>72</v>
      </c>
      <c r="J267" s="18">
        <v>1499982</v>
      </c>
      <c r="K267" s="19">
        <v>1499982</v>
      </c>
      <c r="L267" s="19">
        <v>0</v>
      </c>
      <c r="M267" s="19">
        <v>0</v>
      </c>
      <c r="N267" s="19">
        <v>1499982</v>
      </c>
      <c r="O267" s="19">
        <v>0</v>
      </c>
      <c r="P267" s="19">
        <v>0</v>
      </c>
      <c r="Q267" s="19">
        <v>0</v>
      </c>
      <c r="R267" s="19">
        <v>0</v>
      </c>
      <c r="S267" s="19">
        <v>0</v>
      </c>
      <c r="T267" s="19">
        <v>1499982</v>
      </c>
      <c r="U267" s="19">
        <v>1499982</v>
      </c>
      <c r="V267" s="19">
        <v>0</v>
      </c>
      <c r="W267" s="19">
        <v>1499982</v>
      </c>
      <c r="X267" s="20">
        <f t="shared" si="13"/>
        <v>0</v>
      </c>
      <c r="Y267" s="20">
        <f t="shared" si="14"/>
        <v>0</v>
      </c>
      <c r="Z267" s="21">
        <f t="shared" si="15"/>
        <v>0</v>
      </c>
    </row>
    <row r="268" spans="1:26" ht="45" outlineLevel="2" x14ac:dyDescent="0.25">
      <c r="A268" s="15" t="s">
        <v>236</v>
      </c>
      <c r="B268" s="16" t="s">
        <v>237</v>
      </c>
      <c r="C268" s="16" t="s">
        <v>68</v>
      </c>
      <c r="D268" s="16" t="s">
        <v>83</v>
      </c>
      <c r="E268" s="16"/>
      <c r="F268" s="16" t="s">
        <v>38</v>
      </c>
      <c r="G268" s="16">
        <v>1120</v>
      </c>
      <c r="H268" s="16">
        <v>3480</v>
      </c>
      <c r="I268" s="17" t="s">
        <v>243</v>
      </c>
      <c r="J268" s="18">
        <v>60000</v>
      </c>
      <c r="K268" s="19">
        <v>60000</v>
      </c>
      <c r="L268" s="19">
        <v>0</v>
      </c>
      <c r="M268" s="19">
        <v>0</v>
      </c>
      <c r="N268" s="19">
        <v>60000</v>
      </c>
      <c r="O268" s="19">
        <v>0</v>
      </c>
      <c r="P268" s="19">
        <v>0</v>
      </c>
      <c r="Q268" s="19">
        <v>0</v>
      </c>
      <c r="R268" s="19">
        <v>0</v>
      </c>
      <c r="S268" s="19">
        <v>0</v>
      </c>
      <c r="T268" s="19">
        <v>60000</v>
      </c>
      <c r="U268" s="19">
        <v>60000</v>
      </c>
      <c r="V268" s="19">
        <v>0</v>
      </c>
      <c r="W268" s="19">
        <v>60000</v>
      </c>
      <c r="X268" s="20">
        <f t="shared" si="13"/>
        <v>0</v>
      </c>
      <c r="Y268" s="20">
        <f t="shared" si="14"/>
        <v>0</v>
      </c>
      <c r="Z268" s="21">
        <f t="shared" si="15"/>
        <v>0</v>
      </c>
    </row>
    <row r="269" spans="1:26" ht="45" outlineLevel="2" x14ac:dyDescent="0.25">
      <c r="A269" s="15" t="s">
        <v>236</v>
      </c>
      <c r="B269" s="16" t="s">
        <v>237</v>
      </c>
      <c r="C269" s="16" t="s">
        <v>68</v>
      </c>
      <c r="D269" s="16" t="s">
        <v>184</v>
      </c>
      <c r="E269" s="16"/>
      <c r="F269" s="16" t="s">
        <v>38</v>
      </c>
      <c r="G269" s="16">
        <v>1120</v>
      </c>
      <c r="H269" s="16">
        <v>3480</v>
      </c>
      <c r="I269" s="17" t="s">
        <v>244</v>
      </c>
      <c r="J269" s="18">
        <v>15000000</v>
      </c>
      <c r="K269" s="19">
        <v>15000000</v>
      </c>
      <c r="L269" s="19">
        <v>0</v>
      </c>
      <c r="M269" s="19">
        <v>0</v>
      </c>
      <c r="N269" s="19">
        <v>15000000</v>
      </c>
      <c r="O269" s="19">
        <v>0</v>
      </c>
      <c r="P269" s="19">
        <v>0</v>
      </c>
      <c r="Q269" s="19">
        <v>0</v>
      </c>
      <c r="R269" s="19">
        <v>0</v>
      </c>
      <c r="S269" s="19">
        <v>0</v>
      </c>
      <c r="T269" s="19">
        <v>15000000</v>
      </c>
      <c r="U269" s="19">
        <v>15000000</v>
      </c>
      <c r="V269" s="19">
        <v>0</v>
      </c>
      <c r="W269" s="19">
        <v>15000000</v>
      </c>
      <c r="X269" s="20">
        <f t="shared" si="13"/>
        <v>0</v>
      </c>
      <c r="Y269" s="20">
        <f t="shared" si="14"/>
        <v>0</v>
      </c>
      <c r="Z269" s="21">
        <f t="shared" si="15"/>
        <v>0</v>
      </c>
    </row>
    <row r="270" spans="1:26" outlineLevel="2" x14ac:dyDescent="0.25">
      <c r="A270" s="15" t="s">
        <v>236</v>
      </c>
      <c r="B270" s="16" t="s">
        <v>237</v>
      </c>
      <c r="C270" s="16" t="s">
        <v>68</v>
      </c>
      <c r="D270" s="16" t="s">
        <v>85</v>
      </c>
      <c r="E270" s="16"/>
      <c r="F270" s="16" t="s">
        <v>38</v>
      </c>
      <c r="G270" s="16">
        <v>1120</v>
      </c>
      <c r="H270" s="16">
        <v>3480</v>
      </c>
      <c r="I270" s="17" t="s">
        <v>86</v>
      </c>
      <c r="J270" s="18">
        <v>805800</v>
      </c>
      <c r="K270" s="19">
        <v>805800</v>
      </c>
      <c r="L270" s="19">
        <v>0</v>
      </c>
      <c r="M270" s="19">
        <v>0</v>
      </c>
      <c r="N270" s="19">
        <v>805800</v>
      </c>
      <c r="O270" s="19">
        <v>0</v>
      </c>
      <c r="P270" s="19">
        <v>0</v>
      </c>
      <c r="Q270" s="19">
        <v>0</v>
      </c>
      <c r="R270" s="19">
        <v>0</v>
      </c>
      <c r="S270" s="19">
        <v>0</v>
      </c>
      <c r="T270" s="19">
        <v>805800</v>
      </c>
      <c r="U270" s="19">
        <v>805800</v>
      </c>
      <c r="V270" s="19">
        <v>0</v>
      </c>
      <c r="W270" s="19">
        <v>805800</v>
      </c>
      <c r="X270" s="20">
        <f t="shared" si="13"/>
        <v>0</v>
      </c>
      <c r="Y270" s="20">
        <f t="shared" si="14"/>
        <v>0</v>
      </c>
      <c r="Z270" s="21">
        <f t="shared" si="15"/>
        <v>0</v>
      </c>
    </row>
    <row r="271" spans="1:26" ht="30" outlineLevel="2" x14ac:dyDescent="0.25">
      <c r="A271" s="15" t="s">
        <v>236</v>
      </c>
      <c r="B271" s="16" t="s">
        <v>237</v>
      </c>
      <c r="C271" s="16" t="s">
        <v>68</v>
      </c>
      <c r="D271" s="16" t="s">
        <v>192</v>
      </c>
      <c r="E271" s="16"/>
      <c r="F271" s="16" t="s">
        <v>38</v>
      </c>
      <c r="G271" s="16">
        <v>1120</v>
      </c>
      <c r="H271" s="16">
        <v>3480</v>
      </c>
      <c r="I271" s="17" t="s">
        <v>193</v>
      </c>
      <c r="J271" s="18">
        <v>200000</v>
      </c>
      <c r="K271" s="19">
        <v>200000</v>
      </c>
      <c r="L271" s="19">
        <v>0</v>
      </c>
      <c r="M271" s="19">
        <v>0</v>
      </c>
      <c r="N271" s="19">
        <v>200000</v>
      </c>
      <c r="O271" s="19">
        <v>0</v>
      </c>
      <c r="P271" s="19">
        <v>0</v>
      </c>
      <c r="Q271" s="19">
        <v>0</v>
      </c>
      <c r="R271" s="19">
        <v>0</v>
      </c>
      <c r="S271" s="19">
        <v>0</v>
      </c>
      <c r="T271" s="19">
        <v>200000</v>
      </c>
      <c r="U271" s="19">
        <v>200000</v>
      </c>
      <c r="V271" s="19">
        <v>0</v>
      </c>
      <c r="W271" s="19">
        <v>200000</v>
      </c>
      <c r="X271" s="20">
        <f t="shared" si="13"/>
        <v>0</v>
      </c>
      <c r="Y271" s="20">
        <f t="shared" si="14"/>
        <v>0</v>
      </c>
      <c r="Z271" s="21">
        <f t="shared" si="15"/>
        <v>0</v>
      </c>
    </row>
    <row r="272" spans="1:26" ht="30" outlineLevel="2" x14ac:dyDescent="0.25">
      <c r="A272" s="15" t="s">
        <v>236</v>
      </c>
      <c r="B272" s="16" t="s">
        <v>237</v>
      </c>
      <c r="C272" s="16" t="s">
        <v>68</v>
      </c>
      <c r="D272" s="16" t="s">
        <v>194</v>
      </c>
      <c r="E272" s="16"/>
      <c r="F272" s="16" t="s">
        <v>38</v>
      </c>
      <c r="G272" s="16">
        <v>1120</v>
      </c>
      <c r="H272" s="16">
        <v>3480</v>
      </c>
      <c r="I272" s="17" t="s">
        <v>195</v>
      </c>
      <c r="J272" s="18">
        <v>500000</v>
      </c>
      <c r="K272" s="19">
        <v>500000</v>
      </c>
      <c r="L272" s="19">
        <v>0</v>
      </c>
      <c r="M272" s="19">
        <v>0</v>
      </c>
      <c r="N272" s="19">
        <v>500000</v>
      </c>
      <c r="O272" s="19">
        <v>0</v>
      </c>
      <c r="P272" s="19">
        <v>0</v>
      </c>
      <c r="Q272" s="19">
        <v>0</v>
      </c>
      <c r="R272" s="19">
        <v>0</v>
      </c>
      <c r="S272" s="19">
        <v>0</v>
      </c>
      <c r="T272" s="19">
        <v>500000</v>
      </c>
      <c r="U272" s="19">
        <v>500000</v>
      </c>
      <c r="V272" s="19">
        <v>0</v>
      </c>
      <c r="W272" s="19">
        <v>500000</v>
      </c>
      <c r="X272" s="20">
        <f t="shared" si="13"/>
        <v>0</v>
      </c>
      <c r="Y272" s="20">
        <f t="shared" si="14"/>
        <v>0</v>
      </c>
      <c r="Z272" s="21">
        <f t="shared" si="15"/>
        <v>0</v>
      </c>
    </row>
    <row r="273" spans="1:26" ht="45" outlineLevel="2" x14ac:dyDescent="0.25">
      <c r="A273" s="15" t="s">
        <v>236</v>
      </c>
      <c r="B273" s="16" t="s">
        <v>237</v>
      </c>
      <c r="C273" s="16" t="s">
        <v>68</v>
      </c>
      <c r="D273" s="16" t="s">
        <v>89</v>
      </c>
      <c r="E273" s="16"/>
      <c r="F273" s="16" t="s">
        <v>38</v>
      </c>
      <c r="G273" s="16">
        <v>1120</v>
      </c>
      <c r="H273" s="16">
        <v>3480</v>
      </c>
      <c r="I273" s="17" t="s">
        <v>90</v>
      </c>
      <c r="J273" s="18">
        <v>600000</v>
      </c>
      <c r="K273" s="19">
        <v>600000</v>
      </c>
      <c r="L273" s="19">
        <v>0</v>
      </c>
      <c r="M273" s="19">
        <v>0</v>
      </c>
      <c r="N273" s="19">
        <v>600000</v>
      </c>
      <c r="O273" s="19">
        <v>0</v>
      </c>
      <c r="P273" s="19">
        <v>0</v>
      </c>
      <c r="Q273" s="19">
        <v>0</v>
      </c>
      <c r="R273" s="19">
        <v>0</v>
      </c>
      <c r="S273" s="19">
        <v>0</v>
      </c>
      <c r="T273" s="19">
        <v>600000</v>
      </c>
      <c r="U273" s="19">
        <v>600000</v>
      </c>
      <c r="V273" s="19">
        <v>0</v>
      </c>
      <c r="W273" s="19">
        <v>600000</v>
      </c>
      <c r="X273" s="20">
        <f t="shared" si="13"/>
        <v>0</v>
      </c>
      <c r="Y273" s="20">
        <f t="shared" si="14"/>
        <v>0</v>
      </c>
      <c r="Z273" s="21">
        <f t="shared" si="15"/>
        <v>0</v>
      </c>
    </row>
    <row r="274" spans="1:26" outlineLevel="2" x14ac:dyDescent="0.25">
      <c r="A274" s="15" t="s">
        <v>236</v>
      </c>
      <c r="B274" s="16" t="s">
        <v>251</v>
      </c>
      <c r="C274" s="16" t="s">
        <v>68</v>
      </c>
      <c r="D274" s="16" t="s">
        <v>71</v>
      </c>
      <c r="E274" s="16"/>
      <c r="F274" s="16" t="s">
        <v>38</v>
      </c>
      <c r="G274" s="16">
        <v>1120</v>
      </c>
      <c r="H274" s="16">
        <v>3480</v>
      </c>
      <c r="I274" s="17" t="s">
        <v>72</v>
      </c>
      <c r="J274" s="18">
        <v>55000000</v>
      </c>
      <c r="K274" s="19">
        <v>55000000</v>
      </c>
      <c r="L274" s="19">
        <v>0</v>
      </c>
      <c r="M274" s="19">
        <v>0</v>
      </c>
      <c r="N274" s="19">
        <v>55000000</v>
      </c>
      <c r="O274" s="19">
        <v>0</v>
      </c>
      <c r="P274" s="19">
        <v>3640000</v>
      </c>
      <c r="Q274" s="19">
        <v>0</v>
      </c>
      <c r="R274" s="19">
        <v>0</v>
      </c>
      <c r="S274" s="19">
        <v>0</v>
      </c>
      <c r="T274" s="19">
        <v>-3640000</v>
      </c>
      <c r="U274" s="19">
        <v>51360000</v>
      </c>
      <c r="V274" s="19">
        <v>0</v>
      </c>
      <c r="W274" s="19">
        <v>51360000</v>
      </c>
      <c r="X274" s="20">
        <f t="shared" si="13"/>
        <v>0</v>
      </c>
      <c r="Y274" s="20">
        <f t="shared" si="14"/>
        <v>6.6181818181818175E-2</v>
      </c>
      <c r="Z274" s="21">
        <f t="shared" si="15"/>
        <v>6.6181818181818175E-2</v>
      </c>
    </row>
    <row r="275" spans="1:26" outlineLevel="2" x14ac:dyDescent="0.25">
      <c r="A275" s="15" t="s">
        <v>236</v>
      </c>
      <c r="B275" s="16" t="s">
        <v>251</v>
      </c>
      <c r="C275" s="16" t="s">
        <v>68</v>
      </c>
      <c r="D275" s="16" t="s">
        <v>75</v>
      </c>
      <c r="E275" s="16"/>
      <c r="F275" s="16" t="s">
        <v>38</v>
      </c>
      <c r="G275" s="16">
        <v>1120</v>
      </c>
      <c r="H275" s="16">
        <v>3480</v>
      </c>
      <c r="I275" s="17" t="s">
        <v>76</v>
      </c>
      <c r="J275" s="18">
        <v>16650000</v>
      </c>
      <c r="K275" s="19">
        <v>16650000</v>
      </c>
      <c r="L275" s="19">
        <v>0</v>
      </c>
      <c r="M275" s="19">
        <v>0</v>
      </c>
      <c r="N275" s="19">
        <v>16650000</v>
      </c>
      <c r="O275" s="19">
        <v>0</v>
      </c>
      <c r="P275" s="19">
        <v>0</v>
      </c>
      <c r="Q275" s="19">
        <v>0</v>
      </c>
      <c r="R275" s="19">
        <v>0</v>
      </c>
      <c r="S275" s="19">
        <v>0</v>
      </c>
      <c r="T275" s="19">
        <v>8341697</v>
      </c>
      <c r="U275" s="19">
        <v>16650000</v>
      </c>
      <c r="V275" s="19">
        <v>0</v>
      </c>
      <c r="W275" s="19">
        <v>16650000</v>
      </c>
      <c r="X275" s="20">
        <f t="shared" si="13"/>
        <v>0</v>
      </c>
      <c r="Y275" s="20">
        <f t="shared" si="14"/>
        <v>0</v>
      </c>
      <c r="Z275" s="21">
        <f t="shared" si="15"/>
        <v>0</v>
      </c>
    </row>
    <row r="276" spans="1:26" ht="135" outlineLevel="2" x14ac:dyDescent="0.25">
      <c r="A276" s="15" t="s">
        <v>236</v>
      </c>
      <c r="B276" s="16" t="s">
        <v>251</v>
      </c>
      <c r="C276" s="16" t="s">
        <v>68</v>
      </c>
      <c r="D276" s="16" t="s">
        <v>81</v>
      </c>
      <c r="E276" s="16"/>
      <c r="F276" s="16" t="s">
        <v>38</v>
      </c>
      <c r="G276" s="16">
        <v>1120</v>
      </c>
      <c r="H276" s="16">
        <v>3480</v>
      </c>
      <c r="I276" s="17" t="s">
        <v>252</v>
      </c>
      <c r="J276" s="18">
        <v>260000000</v>
      </c>
      <c r="K276" s="19">
        <v>260000000</v>
      </c>
      <c r="L276" s="19">
        <v>0</v>
      </c>
      <c r="M276" s="19">
        <v>0</v>
      </c>
      <c r="N276" s="19">
        <v>260000000</v>
      </c>
      <c r="O276" s="19">
        <v>0</v>
      </c>
      <c r="P276" s="19">
        <v>0</v>
      </c>
      <c r="Q276" s="19">
        <v>0</v>
      </c>
      <c r="R276" s="19">
        <v>0</v>
      </c>
      <c r="S276" s="19">
        <v>0</v>
      </c>
      <c r="T276" s="19">
        <v>60000000</v>
      </c>
      <c r="U276" s="19">
        <v>260000000</v>
      </c>
      <c r="V276" s="19">
        <v>0</v>
      </c>
      <c r="W276" s="19">
        <v>260000000</v>
      </c>
      <c r="X276" s="20">
        <f t="shared" si="13"/>
        <v>0</v>
      </c>
      <c r="Y276" s="20">
        <f t="shared" si="14"/>
        <v>0</v>
      </c>
      <c r="Z276" s="21">
        <f t="shared" si="15"/>
        <v>0</v>
      </c>
    </row>
    <row r="277" spans="1:26" ht="90" outlineLevel="2" x14ac:dyDescent="0.25">
      <c r="A277" s="15" t="s">
        <v>236</v>
      </c>
      <c r="B277" s="16" t="s">
        <v>251</v>
      </c>
      <c r="C277" s="16" t="s">
        <v>68</v>
      </c>
      <c r="D277" s="16" t="s">
        <v>184</v>
      </c>
      <c r="E277" s="16"/>
      <c r="F277" s="16" t="s">
        <v>38</v>
      </c>
      <c r="G277" s="16">
        <v>1120</v>
      </c>
      <c r="H277" s="16">
        <v>3480</v>
      </c>
      <c r="I277" s="17" t="s">
        <v>253</v>
      </c>
      <c r="J277" s="18">
        <v>50000000</v>
      </c>
      <c r="K277" s="19">
        <v>50000000</v>
      </c>
      <c r="L277" s="19">
        <v>0</v>
      </c>
      <c r="M277" s="19">
        <v>0</v>
      </c>
      <c r="N277" s="19">
        <v>50000000</v>
      </c>
      <c r="O277" s="19">
        <v>0</v>
      </c>
      <c r="P277" s="19">
        <v>9020000.1799999997</v>
      </c>
      <c r="Q277" s="19">
        <v>0</v>
      </c>
      <c r="R277" s="19">
        <v>0</v>
      </c>
      <c r="S277" s="19">
        <v>0</v>
      </c>
      <c r="T277" s="19">
        <v>-9020000.1799999997</v>
      </c>
      <c r="U277" s="19">
        <v>40979999.82</v>
      </c>
      <c r="V277" s="19">
        <v>0</v>
      </c>
      <c r="W277" s="19">
        <v>40979999.82</v>
      </c>
      <c r="X277" s="20">
        <f t="shared" si="13"/>
        <v>0</v>
      </c>
      <c r="Y277" s="20">
        <f t="shared" si="14"/>
        <v>0.1804000036</v>
      </c>
      <c r="Z277" s="21">
        <f t="shared" si="15"/>
        <v>0.1804000036</v>
      </c>
    </row>
    <row r="278" spans="1:26" outlineLevel="2" x14ac:dyDescent="0.25">
      <c r="A278" s="15" t="s">
        <v>236</v>
      </c>
      <c r="B278" s="16" t="s">
        <v>251</v>
      </c>
      <c r="C278" s="16" t="s">
        <v>68</v>
      </c>
      <c r="D278" s="16" t="s">
        <v>85</v>
      </c>
      <c r="E278" s="16"/>
      <c r="F278" s="16" t="s">
        <v>38</v>
      </c>
      <c r="G278" s="16">
        <v>1120</v>
      </c>
      <c r="H278" s="16">
        <v>3480</v>
      </c>
      <c r="I278" s="17" t="s">
        <v>86</v>
      </c>
      <c r="J278" s="18">
        <v>149481280</v>
      </c>
      <c r="K278" s="19">
        <v>149481280</v>
      </c>
      <c r="L278" s="19">
        <v>0</v>
      </c>
      <c r="M278" s="19">
        <v>0</v>
      </c>
      <c r="N278" s="19">
        <v>149481280</v>
      </c>
      <c r="O278" s="19">
        <v>0</v>
      </c>
      <c r="P278" s="19">
        <v>37087820</v>
      </c>
      <c r="Q278" s="19">
        <v>0</v>
      </c>
      <c r="R278" s="19">
        <v>282500</v>
      </c>
      <c r="S278" s="19">
        <v>282500</v>
      </c>
      <c r="T278" s="19">
        <v>0</v>
      </c>
      <c r="U278" s="19">
        <v>112110960</v>
      </c>
      <c r="V278" s="19">
        <v>0</v>
      </c>
      <c r="W278" s="19">
        <v>112110960</v>
      </c>
      <c r="X278" s="20">
        <f t="shared" si="13"/>
        <v>1.8898687514583765E-3</v>
      </c>
      <c r="Y278" s="20">
        <f t="shared" si="14"/>
        <v>0.24811013124854162</v>
      </c>
      <c r="Z278" s="21">
        <f t="shared" si="15"/>
        <v>0.25</v>
      </c>
    </row>
    <row r="279" spans="1:26" outlineLevel="2" x14ac:dyDescent="0.25">
      <c r="A279" s="15" t="s">
        <v>236</v>
      </c>
      <c r="B279" s="16" t="s">
        <v>251</v>
      </c>
      <c r="C279" s="16" t="s">
        <v>68</v>
      </c>
      <c r="D279" s="16" t="s">
        <v>186</v>
      </c>
      <c r="E279" s="16"/>
      <c r="F279" s="16" t="s">
        <v>38</v>
      </c>
      <c r="G279" s="16">
        <v>1120</v>
      </c>
      <c r="H279" s="16">
        <v>3480</v>
      </c>
      <c r="I279" s="17" t="s">
        <v>187</v>
      </c>
      <c r="J279" s="18">
        <v>4000000</v>
      </c>
      <c r="K279" s="19">
        <v>4000000</v>
      </c>
      <c r="L279" s="19">
        <v>0</v>
      </c>
      <c r="M279" s="19">
        <v>0</v>
      </c>
      <c r="N279" s="19">
        <v>4000000</v>
      </c>
      <c r="O279" s="19">
        <v>0</v>
      </c>
      <c r="P279" s="19">
        <v>0</v>
      </c>
      <c r="Q279" s="19">
        <v>0</v>
      </c>
      <c r="R279" s="19">
        <v>0</v>
      </c>
      <c r="S279" s="19">
        <v>0</v>
      </c>
      <c r="T279" s="19">
        <v>0</v>
      </c>
      <c r="U279" s="19">
        <v>4000000</v>
      </c>
      <c r="V279" s="19">
        <v>0</v>
      </c>
      <c r="W279" s="19">
        <v>4000000</v>
      </c>
      <c r="X279" s="20">
        <f t="shared" si="13"/>
        <v>0</v>
      </c>
      <c r="Y279" s="20">
        <f t="shared" si="14"/>
        <v>0</v>
      </c>
      <c r="Z279" s="21">
        <f t="shared" si="15"/>
        <v>0</v>
      </c>
    </row>
    <row r="280" spans="1:26" ht="180" outlineLevel="2" x14ac:dyDescent="0.25">
      <c r="A280" s="15" t="s">
        <v>236</v>
      </c>
      <c r="B280" s="16" t="s">
        <v>251</v>
      </c>
      <c r="C280" s="16" t="s">
        <v>68</v>
      </c>
      <c r="D280" s="16" t="s">
        <v>254</v>
      </c>
      <c r="E280" s="16"/>
      <c r="F280" s="16" t="s">
        <v>38</v>
      </c>
      <c r="G280" s="16">
        <v>1120</v>
      </c>
      <c r="H280" s="16">
        <v>3480</v>
      </c>
      <c r="I280" s="17" t="s">
        <v>255</v>
      </c>
      <c r="J280" s="18">
        <v>38419000</v>
      </c>
      <c r="K280" s="19">
        <v>38419000</v>
      </c>
      <c r="L280" s="19">
        <v>0</v>
      </c>
      <c r="M280" s="19">
        <v>0</v>
      </c>
      <c r="N280" s="19">
        <v>38419000</v>
      </c>
      <c r="O280" s="19">
        <v>0</v>
      </c>
      <c r="P280" s="19">
        <v>4192230</v>
      </c>
      <c r="Q280" s="19">
        <v>0</v>
      </c>
      <c r="R280" s="19">
        <v>0</v>
      </c>
      <c r="S280" s="19">
        <v>0</v>
      </c>
      <c r="T280" s="19">
        <v>4452015</v>
      </c>
      <c r="U280" s="19">
        <v>34226770</v>
      </c>
      <c r="V280" s="19">
        <v>0</v>
      </c>
      <c r="W280" s="19">
        <v>34226770</v>
      </c>
      <c r="X280" s="20">
        <f t="shared" si="13"/>
        <v>0</v>
      </c>
      <c r="Y280" s="20">
        <f t="shared" si="14"/>
        <v>0.1091186652437596</v>
      </c>
      <c r="Z280" s="21">
        <f t="shared" si="15"/>
        <v>0.1091186652437596</v>
      </c>
    </row>
    <row r="281" spans="1:26" outlineLevel="2" x14ac:dyDescent="0.25">
      <c r="A281" s="15" t="s">
        <v>236</v>
      </c>
      <c r="B281" s="16" t="s">
        <v>273</v>
      </c>
      <c r="C281" s="16" t="s">
        <v>68</v>
      </c>
      <c r="D281" s="16" t="s">
        <v>71</v>
      </c>
      <c r="E281" s="16"/>
      <c r="F281" s="16" t="s">
        <v>38</v>
      </c>
      <c r="G281" s="16">
        <v>1120</v>
      </c>
      <c r="H281" s="16">
        <v>3480</v>
      </c>
      <c r="I281" s="17" t="s">
        <v>72</v>
      </c>
      <c r="J281" s="18">
        <v>1058970</v>
      </c>
      <c r="K281" s="19">
        <v>1058970</v>
      </c>
      <c r="L281" s="19">
        <v>0</v>
      </c>
      <c r="M281" s="19">
        <v>0</v>
      </c>
      <c r="N281" s="19">
        <v>1058970</v>
      </c>
      <c r="O281" s="19">
        <v>0</v>
      </c>
      <c r="P281" s="19">
        <v>0</v>
      </c>
      <c r="Q281" s="19">
        <v>0</v>
      </c>
      <c r="R281" s="19">
        <v>0</v>
      </c>
      <c r="S281" s="19">
        <v>0</v>
      </c>
      <c r="T281" s="19">
        <v>1058970</v>
      </c>
      <c r="U281" s="19">
        <v>1058970</v>
      </c>
      <c r="V281" s="19">
        <v>0</v>
      </c>
      <c r="W281" s="19">
        <v>1058970</v>
      </c>
      <c r="X281" s="20">
        <f t="shared" si="13"/>
        <v>0</v>
      </c>
      <c r="Y281" s="20">
        <f t="shared" si="14"/>
        <v>0</v>
      </c>
      <c r="Z281" s="21">
        <f t="shared" si="15"/>
        <v>0</v>
      </c>
    </row>
    <row r="282" spans="1:26" ht="30" outlineLevel="2" x14ac:dyDescent="0.25">
      <c r="A282" s="15" t="s">
        <v>236</v>
      </c>
      <c r="B282" s="16" t="s">
        <v>273</v>
      </c>
      <c r="C282" s="16" t="s">
        <v>68</v>
      </c>
      <c r="D282" s="16" t="s">
        <v>77</v>
      </c>
      <c r="E282" s="16"/>
      <c r="F282" s="16" t="s">
        <v>38</v>
      </c>
      <c r="G282" s="16">
        <v>1120</v>
      </c>
      <c r="H282" s="16">
        <v>3480</v>
      </c>
      <c r="I282" s="17" t="s">
        <v>78</v>
      </c>
      <c r="J282" s="18">
        <v>600000</v>
      </c>
      <c r="K282" s="19">
        <v>600000</v>
      </c>
      <c r="L282" s="19">
        <v>0</v>
      </c>
      <c r="M282" s="19">
        <v>0</v>
      </c>
      <c r="N282" s="19">
        <v>600000</v>
      </c>
      <c r="O282" s="19">
        <v>0</v>
      </c>
      <c r="P282" s="19">
        <v>0</v>
      </c>
      <c r="Q282" s="19">
        <v>0</v>
      </c>
      <c r="R282" s="19">
        <v>0</v>
      </c>
      <c r="S282" s="19">
        <v>0</v>
      </c>
      <c r="T282" s="19">
        <v>600000</v>
      </c>
      <c r="U282" s="19">
        <v>600000</v>
      </c>
      <c r="V282" s="19">
        <v>0</v>
      </c>
      <c r="W282" s="19">
        <v>600000</v>
      </c>
      <c r="X282" s="20">
        <f t="shared" si="13"/>
        <v>0</v>
      </c>
      <c r="Y282" s="20">
        <f t="shared" si="14"/>
        <v>0</v>
      </c>
      <c r="Z282" s="21">
        <f t="shared" si="15"/>
        <v>0</v>
      </c>
    </row>
    <row r="283" spans="1:26" ht="90" outlineLevel="2" x14ac:dyDescent="0.25">
      <c r="A283" s="15" t="s">
        <v>236</v>
      </c>
      <c r="B283" s="16" t="s">
        <v>273</v>
      </c>
      <c r="C283" s="16" t="s">
        <v>68</v>
      </c>
      <c r="D283" s="16" t="s">
        <v>274</v>
      </c>
      <c r="E283" s="16"/>
      <c r="F283" s="16" t="s">
        <v>38</v>
      </c>
      <c r="G283" s="16">
        <v>1120</v>
      </c>
      <c r="H283" s="16">
        <v>3480</v>
      </c>
      <c r="I283" s="17" t="s">
        <v>275</v>
      </c>
      <c r="J283" s="18">
        <v>23600000</v>
      </c>
      <c r="K283" s="19">
        <v>23600000</v>
      </c>
      <c r="L283" s="19">
        <v>0</v>
      </c>
      <c r="M283" s="19">
        <v>0</v>
      </c>
      <c r="N283" s="19">
        <v>23600000</v>
      </c>
      <c r="O283" s="19">
        <v>0</v>
      </c>
      <c r="P283" s="19">
        <v>0</v>
      </c>
      <c r="Q283" s="19">
        <v>0</v>
      </c>
      <c r="R283" s="19">
        <v>0</v>
      </c>
      <c r="S283" s="19">
        <v>0</v>
      </c>
      <c r="T283" s="19">
        <v>23600000</v>
      </c>
      <c r="U283" s="19">
        <v>23600000</v>
      </c>
      <c r="V283" s="19">
        <v>0</v>
      </c>
      <c r="W283" s="19">
        <v>23600000</v>
      </c>
      <c r="X283" s="20">
        <f t="shared" si="13"/>
        <v>0</v>
      </c>
      <c r="Y283" s="20">
        <f t="shared" si="14"/>
        <v>0</v>
      </c>
      <c r="Z283" s="21">
        <f t="shared" si="15"/>
        <v>0</v>
      </c>
    </row>
    <row r="284" spans="1:26" ht="90" outlineLevel="2" x14ac:dyDescent="0.25">
      <c r="A284" s="15" t="s">
        <v>236</v>
      </c>
      <c r="B284" s="16" t="s">
        <v>273</v>
      </c>
      <c r="C284" s="16" t="s">
        <v>68</v>
      </c>
      <c r="D284" s="16" t="s">
        <v>184</v>
      </c>
      <c r="E284" s="16"/>
      <c r="F284" s="16" t="s">
        <v>38</v>
      </c>
      <c r="G284" s="16">
        <v>1120</v>
      </c>
      <c r="H284" s="16">
        <v>3480</v>
      </c>
      <c r="I284" s="17" t="s">
        <v>276</v>
      </c>
      <c r="J284" s="18">
        <v>376533695</v>
      </c>
      <c r="K284" s="19">
        <v>376533695</v>
      </c>
      <c r="L284" s="19">
        <v>0</v>
      </c>
      <c r="M284" s="19">
        <v>0</v>
      </c>
      <c r="N284" s="19">
        <v>376533695</v>
      </c>
      <c r="O284" s="19">
        <v>0</v>
      </c>
      <c r="P284" s="19">
        <v>0</v>
      </c>
      <c r="Q284" s="19">
        <v>0</v>
      </c>
      <c r="R284" s="19">
        <v>0</v>
      </c>
      <c r="S284" s="19">
        <v>0</v>
      </c>
      <c r="T284" s="19">
        <v>376533695</v>
      </c>
      <c r="U284" s="19">
        <v>376533695</v>
      </c>
      <c r="V284" s="19">
        <v>0</v>
      </c>
      <c r="W284" s="19">
        <v>376533695</v>
      </c>
      <c r="X284" s="20">
        <f t="shared" si="13"/>
        <v>0</v>
      </c>
      <c r="Y284" s="20">
        <f t="shared" si="14"/>
        <v>0</v>
      </c>
      <c r="Z284" s="21">
        <f t="shared" si="15"/>
        <v>0</v>
      </c>
    </row>
    <row r="285" spans="1:26" outlineLevel="2" x14ac:dyDescent="0.25">
      <c r="A285" s="15" t="s">
        <v>236</v>
      </c>
      <c r="B285" s="16" t="s">
        <v>273</v>
      </c>
      <c r="C285" s="16" t="s">
        <v>68</v>
      </c>
      <c r="D285" s="16" t="s">
        <v>85</v>
      </c>
      <c r="E285" s="16"/>
      <c r="F285" s="16" t="s">
        <v>38</v>
      </c>
      <c r="G285" s="16">
        <v>1120</v>
      </c>
      <c r="H285" s="16">
        <v>3480</v>
      </c>
      <c r="I285" s="17" t="s">
        <v>86</v>
      </c>
      <c r="J285" s="18">
        <v>6043600</v>
      </c>
      <c r="K285" s="19">
        <v>6043600</v>
      </c>
      <c r="L285" s="19">
        <v>0</v>
      </c>
      <c r="M285" s="19">
        <v>0</v>
      </c>
      <c r="N285" s="19">
        <v>6043600</v>
      </c>
      <c r="O285" s="19">
        <v>0</v>
      </c>
      <c r="P285" s="19">
        <v>0</v>
      </c>
      <c r="Q285" s="19">
        <v>0</v>
      </c>
      <c r="R285" s="19">
        <v>0</v>
      </c>
      <c r="S285" s="19">
        <v>0</v>
      </c>
      <c r="T285" s="19">
        <v>6043600</v>
      </c>
      <c r="U285" s="19">
        <v>6043600</v>
      </c>
      <c r="V285" s="19">
        <v>0</v>
      </c>
      <c r="W285" s="19">
        <v>6043600</v>
      </c>
      <c r="X285" s="20">
        <f t="shared" si="13"/>
        <v>0</v>
      </c>
      <c r="Y285" s="20">
        <f t="shared" si="14"/>
        <v>0</v>
      </c>
      <c r="Z285" s="21">
        <f t="shared" si="15"/>
        <v>0</v>
      </c>
    </row>
    <row r="286" spans="1:26" outlineLevel="2" x14ac:dyDescent="0.25">
      <c r="A286" s="15" t="s">
        <v>236</v>
      </c>
      <c r="B286" s="16" t="s">
        <v>273</v>
      </c>
      <c r="C286" s="16" t="s">
        <v>68</v>
      </c>
      <c r="D286" s="16" t="s">
        <v>186</v>
      </c>
      <c r="E286" s="16"/>
      <c r="F286" s="16" t="s">
        <v>38</v>
      </c>
      <c r="G286" s="16">
        <v>1120</v>
      </c>
      <c r="H286" s="16">
        <v>3480</v>
      </c>
      <c r="I286" s="17" t="s">
        <v>187</v>
      </c>
      <c r="J286" s="18">
        <v>5000000</v>
      </c>
      <c r="K286" s="19">
        <v>5000000</v>
      </c>
      <c r="L286" s="19">
        <v>0</v>
      </c>
      <c r="M286" s="19">
        <v>0</v>
      </c>
      <c r="N286" s="19">
        <v>5000000</v>
      </c>
      <c r="O286" s="19">
        <v>0</v>
      </c>
      <c r="P286" s="19">
        <v>0</v>
      </c>
      <c r="Q286" s="19">
        <v>0</v>
      </c>
      <c r="R286" s="19">
        <v>0</v>
      </c>
      <c r="S286" s="19">
        <v>0</v>
      </c>
      <c r="T286" s="19">
        <v>5000000</v>
      </c>
      <c r="U286" s="19">
        <v>5000000</v>
      </c>
      <c r="V286" s="19">
        <v>0</v>
      </c>
      <c r="W286" s="19">
        <v>5000000</v>
      </c>
      <c r="X286" s="20">
        <f t="shared" si="13"/>
        <v>0</v>
      </c>
      <c r="Y286" s="20">
        <f t="shared" si="14"/>
        <v>0</v>
      </c>
      <c r="Z286" s="21">
        <f t="shared" si="15"/>
        <v>0</v>
      </c>
    </row>
    <row r="287" spans="1:26" ht="60" outlineLevel="2" x14ac:dyDescent="0.25">
      <c r="A287" s="15" t="s">
        <v>236</v>
      </c>
      <c r="B287" s="16" t="s">
        <v>273</v>
      </c>
      <c r="C287" s="16" t="s">
        <v>68</v>
      </c>
      <c r="D287" s="16" t="s">
        <v>254</v>
      </c>
      <c r="E287" s="16"/>
      <c r="F287" s="16" t="s">
        <v>38</v>
      </c>
      <c r="G287" s="16">
        <v>1120</v>
      </c>
      <c r="H287" s="16">
        <v>3480</v>
      </c>
      <c r="I287" s="17" t="s">
        <v>277</v>
      </c>
      <c r="J287" s="18">
        <v>98901824</v>
      </c>
      <c r="K287" s="19">
        <v>98901824</v>
      </c>
      <c r="L287" s="19">
        <v>0</v>
      </c>
      <c r="M287" s="19">
        <v>0</v>
      </c>
      <c r="N287" s="19">
        <v>98901824</v>
      </c>
      <c r="O287" s="19">
        <v>0</v>
      </c>
      <c r="P287" s="19">
        <v>0</v>
      </c>
      <c r="Q287" s="19">
        <v>0</v>
      </c>
      <c r="R287" s="19">
        <v>0</v>
      </c>
      <c r="S287" s="19">
        <v>0</v>
      </c>
      <c r="T287" s="19">
        <v>98901824</v>
      </c>
      <c r="U287" s="19">
        <v>98901824</v>
      </c>
      <c r="V287" s="19">
        <v>0</v>
      </c>
      <c r="W287" s="19">
        <v>98901824</v>
      </c>
      <c r="X287" s="20">
        <f t="shared" si="13"/>
        <v>0</v>
      </c>
      <c r="Y287" s="20">
        <f t="shared" si="14"/>
        <v>0</v>
      </c>
      <c r="Z287" s="21">
        <f t="shared" si="15"/>
        <v>0</v>
      </c>
    </row>
    <row r="288" spans="1:26" ht="30" outlineLevel="2" x14ac:dyDescent="0.25">
      <c r="A288" s="15" t="s">
        <v>236</v>
      </c>
      <c r="B288" s="16" t="s">
        <v>273</v>
      </c>
      <c r="C288" s="16" t="s">
        <v>68</v>
      </c>
      <c r="D288" s="16" t="s">
        <v>194</v>
      </c>
      <c r="E288" s="16"/>
      <c r="F288" s="16" t="s">
        <v>38</v>
      </c>
      <c r="G288" s="16">
        <v>1120</v>
      </c>
      <c r="H288" s="16">
        <v>3480</v>
      </c>
      <c r="I288" s="17" t="s">
        <v>195</v>
      </c>
      <c r="J288" s="18">
        <v>220000</v>
      </c>
      <c r="K288" s="19">
        <v>220000</v>
      </c>
      <c r="L288" s="19">
        <v>0</v>
      </c>
      <c r="M288" s="19">
        <v>0</v>
      </c>
      <c r="N288" s="19">
        <v>220000</v>
      </c>
      <c r="O288" s="19">
        <v>0</v>
      </c>
      <c r="P288" s="19">
        <v>0</v>
      </c>
      <c r="Q288" s="19">
        <v>0</v>
      </c>
      <c r="R288" s="19">
        <v>0</v>
      </c>
      <c r="S288" s="19">
        <v>0</v>
      </c>
      <c r="T288" s="19">
        <v>220000</v>
      </c>
      <c r="U288" s="19">
        <v>220000</v>
      </c>
      <c r="V288" s="19">
        <v>0</v>
      </c>
      <c r="W288" s="19">
        <v>220000</v>
      </c>
      <c r="X288" s="20">
        <f t="shared" si="13"/>
        <v>0</v>
      </c>
      <c r="Y288" s="20">
        <f t="shared" si="14"/>
        <v>0</v>
      </c>
      <c r="Z288" s="21">
        <f t="shared" si="15"/>
        <v>0</v>
      </c>
    </row>
    <row r="289" spans="1:26" ht="45" outlineLevel="2" x14ac:dyDescent="0.25">
      <c r="A289" s="15" t="s">
        <v>236</v>
      </c>
      <c r="B289" s="16" t="s">
        <v>273</v>
      </c>
      <c r="C289" s="16" t="s">
        <v>68</v>
      </c>
      <c r="D289" s="16" t="s">
        <v>89</v>
      </c>
      <c r="E289" s="16"/>
      <c r="F289" s="16" t="s">
        <v>38</v>
      </c>
      <c r="G289" s="16">
        <v>1120</v>
      </c>
      <c r="H289" s="16">
        <v>3480</v>
      </c>
      <c r="I289" s="17" t="s">
        <v>90</v>
      </c>
      <c r="J289" s="18">
        <v>14850000</v>
      </c>
      <c r="K289" s="19">
        <v>14850000</v>
      </c>
      <c r="L289" s="19">
        <v>0</v>
      </c>
      <c r="M289" s="19">
        <v>0</v>
      </c>
      <c r="N289" s="19">
        <v>14850000</v>
      </c>
      <c r="O289" s="19">
        <v>0</v>
      </c>
      <c r="P289" s="19">
        <v>0</v>
      </c>
      <c r="Q289" s="19">
        <v>0</v>
      </c>
      <c r="R289" s="19">
        <v>0</v>
      </c>
      <c r="S289" s="19">
        <v>0</v>
      </c>
      <c r="T289" s="19">
        <v>14850000</v>
      </c>
      <c r="U289" s="19">
        <v>14850000</v>
      </c>
      <c r="V289" s="19">
        <v>0</v>
      </c>
      <c r="W289" s="19">
        <v>14850000</v>
      </c>
      <c r="X289" s="20">
        <f t="shared" si="13"/>
        <v>0</v>
      </c>
      <c r="Y289" s="20">
        <f t="shared" si="14"/>
        <v>0</v>
      </c>
      <c r="Z289" s="21">
        <f t="shared" si="15"/>
        <v>0</v>
      </c>
    </row>
    <row r="290" spans="1:26" ht="210" outlineLevel="2" x14ac:dyDescent="0.25">
      <c r="A290" s="15" t="s">
        <v>284</v>
      </c>
      <c r="B290" s="16" t="s">
        <v>35</v>
      </c>
      <c r="C290" s="16" t="s">
        <v>68</v>
      </c>
      <c r="D290" s="16" t="s">
        <v>181</v>
      </c>
      <c r="E290" s="16"/>
      <c r="F290" s="16" t="s">
        <v>38</v>
      </c>
      <c r="G290" s="16">
        <v>1120</v>
      </c>
      <c r="H290" s="16">
        <v>3480</v>
      </c>
      <c r="I290" s="17" t="s">
        <v>287</v>
      </c>
      <c r="J290" s="18">
        <v>807379329</v>
      </c>
      <c r="K290" s="19">
        <v>807379329</v>
      </c>
      <c r="L290" s="19">
        <v>0</v>
      </c>
      <c r="M290" s="19">
        <v>0</v>
      </c>
      <c r="N290" s="19">
        <v>807379329</v>
      </c>
      <c r="O290" s="19">
        <v>0</v>
      </c>
      <c r="P290" s="19">
        <v>548880371.95000005</v>
      </c>
      <c r="Q290" s="19">
        <v>0</v>
      </c>
      <c r="R290" s="19">
        <v>0</v>
      </c>
      <c r="S290" s="19">
        <v>0</v>
      </c>
      <c r="T290" s="19">
        <v>137892844.05000001</v>
      </c>
      <c r="U290" s="19">
        <v>258498957.05000001</v>
      </c>
      <c r="V290" s="19">
        <v>0</v>
      </c>
      <c r="W290" s="19">
        <v>258498957.04999995</v>
      </c>
      <c r="X290" s="20">
        <f t="shared" si="13"/>
        <v>0</v>
      </c>
      <c r="Y290" s="20">
        <f t="shared" si="14"/>
        <v>0.67982960701982509</v>
      </c>
      <c r="Z290" s="21">
        <f t="shared" si="15"/>
        <v>0.67982960701982509</v>
      </c>
    </row>
    <row r="291" spans="1:26" outlineLevel="2" x14ac:dyDescent="0.25">
      <c r="A291" s="15" t="s">
        <v>284</v>
      </c>
      <c r="B291" s="16" t="s">
        <v>35</v>
      </c>
      <c r="C291" s="16" t="s">
        <v>68</v>
      </c>
      <c r="D291" s="16" t="s">
        <v>85</v>
      </c>
      <c r="E291" s="16"/>
      <c r="F291" s="16" t="s">
        <v>38</v>
      </c>
      <c r="G291" s="16">
        <v>1120</v>
      </c>
      <c r="H291" s="16">
        <v>3480</v>
      </c>
      <c r="I291" s="17" t="s">
        <v>86</v>
      </c>
      <c r="J291" s="18">
        <v>60397500</v>
      </c>
      <c r="K291" s="19">
        <v>60397500</v>
      </c>
      <c r="L291" s="19">
        <v>0</v>
      </c>
      <c r="M291" s="19">
        <v>0</v>
      </c>
      <c r="N291" s="19">
        <v>60397500</v>
      </c>
      <c r="O291" s="19">
        <v>0</v>
      </c>
      <c r="P291" s="19">
        <v>13737375</v>
      </c>
      <c r="Q291" s="19">
        <v>0</v>
      </c>
      <c r="R291" s="19">
        <v>1362000</v>
      </c>
      <c r="S291" s="19">
        <v>1362000</v>
      </c>
      <c r="T291" s="19">
        <v>0</v>
      </c>
      <c r="U291" s="19">
        <v>45298125</v>
      </c>
      <c r="V291" s="19">
        <v>0</v>
      </c>
      <c r="W291" s="19">
        <v>45298125</v>
      </c>
      <c r="X291" s="20">
        <f t="shared" si="13"/>
        <v>2.2550602260027319E-2</v>
      </c>
      <c r="Y291" s="20">
        <f t="shared" si="14"/>
        <v>0.22744939773997269</v>
      </c>
      <c r="Z291" s="21">
        <f t="shared" si="15"/>
        <v>0.25</v>
      </c>
    </row>
    <row r="292" spans="1:26" outlineLevel="2" x14ac:dyDescent="0.25">
      <c r="A292" s="15" t="s">
        <v>300</v>
      </c>
      <c r="B292" s="16" t="s">
        <v>35</v>
      </c>
      <c r="C292" s="16" t="s">
        <v>68</v>
      </c>
      <c r="D292" s="16" t="s">
        <v>69</v>
      </c>
      <c r="E292" s="16"/>
      <c r="F292" s="16" t="s">
        <v>38</v>
      </c>
      <c r="G292" s="16">
        <v>1120</v>
      </c>
      <c r="H292" s="16">
        <v>3480</v>
      </c>
      <c r="I292" s="17" t="s">
        <v>70</v>
      </c>
      <c r="J292" s="18">
        <v>3173703564</v>
      </c>
      <c r="K292" s="19">
        <v>3173703564</v>
      </c>
      <c r="L292" s="19">
        <v>0</v>
      </c>
      <c r="M292" s="19">
        <v>0</v>
      </c>
      <c r="N292" s="19">
        <v>3173703564</v>
      </c>
      <c r="O292" s="19">
        <v>22617144.890000001</v>
      </c>
      <c r="P292" s="19">
        <v>68394441.579999998</v>
      </c>
      <c r="Q292" s="19">
        <v>61623937.200000003</v>
      </c>
      <c r="R292" s="19">
        <v>64075521.299999997</v>
      </c>
      <c r="S292" s="19">
        <v>0</v>
      </c>
      <c r="T292" s="19">
        <v>333500663.02999997</v>
      </c>
      <c r="U292" s="19">
        <v>2956992519.0300002</v>
      </c>
      <c r="V292" s="19">
        <v>0</v>
      </c>
      <c r="W292" s="19">
        <v>2956992519.0300002</v>
      </c>
      <c r="X292" s="20">
        <f t="shared" si="13"/>
        <v>2.0189510459269849E-2</v>
      </c>
      <c r="Y292" s="20">
        <f t="shared" si="14"/>
        <v>4.8093818654450747E-2</v>
      </c>
      <c r="Z292" s="21">
        <f t="shared" si="15"/>
        <v>6.8283329113720592E-2</v>
      </c>
    </row>
    <row r="293" spans="1:26" outlineLevel="2" x14ac:dyDescent="0.25">
      <c r="A293" s="15" t="s">
        <v>300</v>
      </c>
      <c r="B293" s="16" t="s">
        <v>35</v>
      </c>
      <c r="C293" s="16" t="s">
        <v>68</v>
      </c>
      <c r="D293" s="16" t="s">
        <v>177</v>
      </c>
      <c r="E293" s="16"/>
      <c r="F293" s="16" t="s">
        <v>38</v>
      </c>
      <c r="G293" s="16">
        <v>1120</v>
      </c>
      <c r="H293" s="16">
        <v>3480</v>
      </c>
      <c r="I293" s="17" t="s">
        <v>178</v>
      </c>
      <c r="J293" s="18">
        <v>4323385701</v>
      </c>
      <c r="K293" s="19">
        <v>4323385701</v>
      </c>
      <c r="L293" s="19">
        <v>0</v>
      </c>
      <c r="M293" s="19">
        <v>0</v>
      </c>
      <c r="N293" s="19">
        <v>4323385701</v>
      </c>
      <c r="O293" s="19">
        <v>0</v>
      </c>
      <c r="P293" s="19">
        <v>1065961137.27</v>
      </c>
      <c r="Q293" s="19">
        <v>0</v>
      </c>
      <c r="R293" s="19">
        <v>0</v>
      </c>
      <c r="S293" s="19">
        <v>0</v>
      </c>
      <c r="T293" s="19">
        <v>42651058.729999997</v>
      </c>
      <c r="U293" s="19">
        <v>3257424563.73</v>
      </c>
      <c r="V293" s="19">
        <v>0</v>
      </c>
      <c r="W293" s="19">
        <v>3257424563.73</v>
      </c>
      <c r="X293" s="20">
        <f t="shared" si="13"/>
        <v>0</v>
      </c>
      <c r="Y293" s="20">
        <f t="shared" si="14"/>
        <v>0.24655702983507646</v>
      </c>
      <c r="Z293" s="21">
        <f t="shared" si="15"/>
        <v>0.24655702983507646</v>
      </c>
    </row>
    <row r="294" spans="1:26" outlineLevel="2" x14ac:dyDescent="0.25">
      <c r="A294" s="15" t="s">
        <v>300</v>
      </c>
      <c r="B294" s="16" t="s">
        <v>35</v>
      </c>
      <c r="C294" s="16" t="s">
        <v>68</v>
      </c>
      <c r="D294" s="16" t="s">
        <v>71</v>
      </c>
      <c r="E294" s="16"/>
      <c r="F294" s="16" t="s">
        <v>38</v>
      </c>
      <c r="G294" s="16">
        <v>1120</v>
      </c>
      <c r="H294" s="16">
        <v>3480</v>
      </c>
      <c r="I294" s="17" t="s">
        <v>72</v>
      </c>
      <c r="J294" s="18">
        <v>21000000</v>
      </c>
      <c r="K294" s="19">
        <v>21000000</v>
      </c>
      <c r="L294" s="19"/>
      <c r="M294" s="19">
        <v>145839.79999999999</v>
      </c>
      <c r="N294" s="19">
        <v>21145839.800000001</v>
      </c>
      <c r="O294" s="19">
        <v>0</v>
      </c>
      <c r="P294" s="19">
        <v>21145839.800000001</v>
      </c>
      <c r="Q294" s="19">
        <v>0</v>
      </c>
      <c r="R294" s="19">
        <v>0</v>
      </c>
      <c r="S294" s="19">
        <v>0</v>
      </c>
      <c r="T294" s="19">
        <v>-2992924.8</v>
      </c>
      <c r="U294" s="19">
        <v>-145839.79999999999</v>
      </c>
      <c r="V294" s="19">
        <v>0</v>
      </c>
      <c r="W294" s="19">
        <v>0</v>
      </c>
      <c r="X294" s="20">
        <f t="shared" si="13"/>
        <v>0</v>
      </c>
      <c r="Y294" s="20">
        <f t="shared" si="14"/>
        <v>1</v>
      </c>
      <c r="Z294" s="21">
        <f t="shared" si="15"/>
        <v>1</v>
      </c>
    </row>
    <row r="295" spans="1:26" outlineLevel="2" x14ac:dyDescent="0.25">
      <c r="A295" s="15" t="s">
        <v>300</v>
      </c>
      <c r="B295" s="16" t="s">
        <v>35</v>
      </c>
      <c r="C295" s="16" t="s">
        <v>68</v>
      </c>
      <c r="D295" s="16" t="s">
        <v>75</v>
      </c>
      <c r="E295" s="16"/>
      <c r="F295" s="16" t="s">
        <v>38</v>
      </c>
      <c r="G295" s="16">
        <v>1120</v>
      </c>
      <c r="H295" s="16">
        <v>3480</v>
      </c>
      <c r="I295" s="17" t="s">
        <v>76</v>
      </c>
      <c r="J295" s="18">
        <v>5916912</v>
      </c>
      <c r="K295" s="19">
        <v>5916912</v>
      </c>
      <c r="L295" s="19">
        <v>0</v>
      </c>
      <c r="M295" s="19">
        <v>0</v>
      </c>
      <c r="N295" s="19">
        <v>5916912</v>
      </c>
      <c r="O295" s="19">
        <v>0</v>
      </c>
      <c r="P295" s="19">
        <v>0</v>
      </c>
      <c r="Q295" s="19">
        <v>0</v>
      </c>
      <c r="R295" s="19">
        <v>0</v>
      </c>
      <c r="S295" s="19">
        <v>0</v>
      </c>
      <c r="T295" s="19">
        <v>0</v>
      </c>
      <c r="U295" s="19">
        <v>5916912</v>
      </c>
      <c r="V295" s="19">
        <v>0</v>
      </c>
      <c r="W295" s="19">
        <v>5916912</v>
      </c>
      <c r="X295" s="20">
        <f t="shared" si="13"/>
        <v>0</v>
      </c>
      <c r="Y295" s="20">
        <f t="shared" si="14"/>
        <v>0</v>
      </c>
      <c r="Z295" s="21">
        <f t="shared" si="15"/>
        <v>0</v>
      </c>
    </row>
    <row r="296" spans="1:26" ht="30" outlineLevel="2" x14ac:dyDescent="0.25">
      <c r="A296" s="15" t="s">
        <v>300</v>
      </c>
      <c r="B296" s="16" t="s">
        <v>35</v>
      </c>
      <c r="C296" s="16" t="s">
        <v>68</v>
      </c>
      <c r="D296" s="16" t="s">
        <v>77</v>
      </c>
      <c r="E296" s="16"/>
      <c r="F296" s="16" t="s">
        <v>38</v>
      </c>
      <c r="G296" s="16">
        <v>1120</v>
      </c>
      <c r="H296" s="16">
        <v>3480</v>
      </c>
      <c r="I296" s="17" t="s">
        <v>78</v>
      </c>
      <c r="J296" s="18">
        <v>288000000</v>
      </c>
      <c r="K296" s="19">
        <v>288000000</v>
      </c>
      <c r="L296" s="19">
        <v>0</v>
      </c>
      <c r="M296" s="19">
        <v>0</v>
      </c>
      <c r="N296" s="19">
        <v>288000000</v>
      </c>
      <c r="O296" s="19">
        <v>0</v>
      </c>
      <c r="P296" s="19">
        <v>0</v>
      </c>
      <c r="Q296" s="19">
        <v>0</v>
      </c>
      <c r="R296" s="19">
        <v>0</v>
      </c>
      <c r="S296" s="19">
        <v>0</v>
      </c>
      <c r="T296" s="19">
        <v>0</v>
      </c>
      <c r="U296" s="19">
        <v>288000000</v>
      </c>
      <c r="V296" s="19">
        <v>0</v>
      </c>
      <c r="W296" s="19">
        <v>288000000</v>
      </c>
      <c r="X296" s="20">
        <f t="shared" si="13"/>
        <v>0</v>
      </c>
      <c r="Y296" s="20">
        <f t="shared" si="14"/>
        <v>0</v>
      </c>
      <c r="Z296" s="21">
        <f t="shared" si="15"/>
        <v>0</v>
      </c>
    </row>
    <row r="297" spans="1:26" ht="150" outlineLevel="2" x14ac:dyDescent="0.25">
      <c r="A297" s="15" t="s">
        <v>300</v>
      </c>
      <c r="B297" s="16" t="s">
        <v>35</v>
      </c>
      <c r="C297" s="16" t="s">
        <v>68</v>
      </c>
      <c r="D297" s="16" t="s">
        <v>81</v>
      </c>
      <c r="E297" s="16"/>
      <c r="F297" s="16" t="s">
        <v>38</v>
      </c>
      <c r="G297" s="16">
        <v>1120</v>
      </c>
      <c r="H297" s="16">
        <v>3480</v>
      </c>
      <c r="I297" s="17" t="s">
        <v>301</v>
      </c>
      <c r="J297" s="18">
        <v>905363000</v>
      </c>
      <c r="K297" s="19">
        <v>905363000</v>
      </c>
      <c r="L297" s="19">
        <v>0</v>
      </c>
      <c r="M297" s="19">
        <v>0</v>
      </c>
      <c r="N297" s="19">
        <v>905363000</v>
      </c>
      <c r="O297" s="19">
        <v>0</v>
      </c>
      <c r="P297" s="19">
        <v>1027955.35</v>
      </c>
      <c r="Q297" s="19">
        <v>3448624.4</v>
      </c>
      <c r="R297" s="19">
        <v>0</v>
      </c>
      <c r="S297" s="19">
        <v>0</v>
      </c>
      <c r="T297" s="19">
        <v>5471420.25</v>
      </c>
      <c r="U297" s="19">
        <v>900886420.25</v>
      </c>
      <c r="V297" s="19">
        <v>0</v>
      </c>
      <c r="W297" s="19">
        <v>900886420.25</v>
      </c>
      <c r="X297" s="20">
        <f t="shared" si="13"/>
        <v>0</v>
      </c>
      <c r="Y297" s="20">
        <f t="shared" si="14"/>
        <v>4.9445136922980065E-3</v>
      </c>
      <c r="Z297" s="21">
        <f t="shared" si="15"/>
        <v>4.9445136922980065E-3</v>
      </c>
    </row>
    <row r="298" spans="1:26" outlineLevel="2" x14ac:dyDescent="0.25">
      <c r="A298" s="15" t="s">
        <v>300</v>
      </c>
      <c r="B298" s="16" t="s">
        <v>35</v>
      </c>
      <c r="C298" s="16" t="s">
        <v>68</v>
      </c>
      <c r="D298" s="16" t="s">
        <v>85</v>
      </c>
      <c r="E298" s="16"/>
      <c r="F298" s="16" t="s">
        <v>38</v>
      </c>
      <c r="G298" s="16">
        <v>1120</v>
      </c>
      <c r="H298" s="16">
        <v>3480</v>
      </c>
      <c r="I298" s="17" t="s">
        <v>86</v>
      </c>
      <c r="J298" s="18">
        <v>27901185</v>
      </c>
      <c r="K298" s="19">
        <v>27901185</v>
      </c>
      <c r="L298" s="19"/>
      <c r="M298" s="19">
        <v>-145839.79999999999</v>
      </c>
      <c r="N298" s="19">
        <v>27755345.199999999</v>
      </c>
      <c r="O298" s="19">
        <v>0</v>
      </c>
      <c r="P298" s="19">
        <v>6829457.2000000002</v>
      </c>
      <c r="Q298" s="19">
        <v>0</v>
      </c>
      <c r="R298" s="19">
        <v>0</v>
      </c>
      <c r="S298" s="19">
        <v>0</v>
      </c>
      <c r="T298" s="19">
        <v>0</v>
      </c>
      <c r="U298" s="19">
        <v>21071727.800000001</v>
      </c>
      <c r="V298" s="19">
        <v>0</v>
      </c>
      <c r="W298" s="19">
        <v>20925888</v>
      </c>
      <c r="X298" s="20">
        <f t="shared" si="13"/>
        <v>0</v>
      </c>
      <c r="Y298" s="20">
        <f t="shared" si="14"/>
        <v>0.24605916989279603</v>
      </c>
      <c r="Z298" s="21">
        <f t="shared" si="15"/>
        <v>0.24605916989279603</v>
      </c>
    </row>
    <row r="299" spans="1:26" ht="75" outlineLevel="2" x14ac:dyDescent="0.25">
      <c r="A299" s="15" t="s">
        <v>300</v>
      </c>
      <c r="B299" s="16" t="s">
        <v>35</v>
      </c>
      <c r="C299" s="16" t="s">
        <v>68</v>
      </c>
      <c r="D299" s="16" t="s">
        <v>254</v>
      </c>
      <c r="E299" s="16"/>
      <c r="F299" s="16" t="s">
        <v>38</v>
      </c>
      <c r="G299" s="16">
        <v>1120</v>
      </c>
      <c r="H299" s="16">
        <v>3480</v>
      </c>
      <c r="I299" s="17" t="s">
        <v>302</v>
      </c>
      <c r="J299" s="18">
        <v>4461030</v>
      </c>
      <c r="K299" s="19">
        <v>4461030</v>
      </c>
      <c r="L299" s="19">
        <v>0</v>
      </c>
      <c r="M299" s="19">
        <v>0</v>
      </c>
      <c r="N299" s="19">
        <v>4461030</v>
      </c>
      <c r="O299" s="19">
        <v>0</v>
      </c>
      <c r="P299" s="19">
        <v>0</v>
      </c>
      <c r="Q299" s="19">
        <v>0</v>
      </c>
      <c r="R299" s="19">
        <v>0</v>
      </c>
      <c r="S299" s="19">
        <v>0</v>
      </c>
      <c r="T299" s="19">
        <v>0</v>
      </c>
      <c r="U299" s="19">
        <v>4461030</v>
      </c>
      <c r="V299" s="19">
        <v>0</v>
      </c>
      <c r="W299" s="19">
        <v>4461030</v>
      </c>
      <c r="X299" s="20">
        <f t="shared" si="13"/>
        <v>0</v>
      </c>
      <c r="Y299" s="20">
        <f t="shared" si="14"/>
        <v>0</v>
      </c>
      <c r="Z299" s="21">
        <f t="shared" si="15"/>
        <v>0</v>
      </c>
    </row>
    <row r="300" spans="1:26" ht="30" outlineLevel="2" x14ac:dyDescent="0.25">
      <c r="A300" s="15" t="s">
        <v>300</v>
      </c>
      <c r="B300" s="16" t="s">
        <v>35</v>
      </c>
      <c r="C300" s="16" t="s">
        <v>68</v>
      </c>
      <c r="D300" s="16" t="s">
        <v>188</v>
      </c>
      <c r="E300" s="16"/>
      <c r="F300" s="16" t="s">
        <v>38</v>
      </c>
      <c r="G300" s="16">
        <v>1120</v>
      </c>
      <c r="H300" s="16">
        <v>3480</v>
      </c>
      <c r="I300" s="17" t="s">
        <v>189</v>
      </c>
      <c r="J300" s="18">
        <v>15754949</v>
      </c>
      <c r="K300" s="19">
        <v>15754949</v>
      </c>
      <c r="L300" s="19">
        <v>0</v>
      </c>
      <c r="M300" s="19">
        <v>0</v>
      </c>
      <c r="N300" s="19">
        <v>15754949</v>
      </c>
      <c r="O300" s="19">
        <v>0</v>
      </c>
      <c r="P300" s="19">
        <v>1698406.85</v>
      </c>
      <c r="Q300" s="19">
        <v>0</v>
      </c>
      <c r="R300" s="19">
        <v>0</v>
      </c>
      <c r="S300" s="19">
        <v>0</v>
      </c>
      <c r="T300" s="19">
        <v>9641568.1500000004</v>
      </c>
      <c r="U300" s="19">
        <v>14056542.15</v>
      </c>
      <c r="V300" s="19">
        <v>0</v>
      </c>
      <c r="W300" s="19">
        <v>14056542.15</v>
      </c>
      <c r="X300" s="20">
        <f t="shared" si="13"/>
        <v>0</v>
      </c>
      <c r="Y300" s="20">
        <f t="shared" si="14"/>
        <v>0.1078014819343433</v>
      </c>
      <c r="Z300" s="21">
        <f t="shared" si="15"/>
        <v>0.1078014819343433</v>
      </c>
    </row>
    <row r="301" spans="1:26" ht="30" outlineLevel="2" x14ac:dyDescent="0.25">
      <c r="A301" s="15" t="s">
        <v>300</v>
      </c>
      <c r="B301" s="16" t="s">
        <v>35</v>
      </c>
      <c r="C301" s="16" t="s">
        <v>68</v>
      </c>
      <c r="D301" s="16" t="s">
        <v>192</v>
      </c>
      <c r="E301" s="16"/>
      <c r="F301" s="16" t="s">
        <v>38</v>
      </c>
      <c r="G301" s="16">
        <v>1120</v>
      </c>
      <c r="H301" s="16">
        <v>3480</v>
      </c>
      <c r="I301" s="17" t="s">
        <v>193</v>
      </c>
      <c r="J301" s="18">
        <v>72611920</v>
      </c>
      <c r="K301" s="19">
        <v>72611920</v>
      </c>
      <c r="L301" s="19">
        <v>0</v>
      </c>
      <c r="M301" s="19">
        <v>0</v>
      </c>
      <c r="N301" s="19">
        <v>72611920</v>
      </c>
      <c r="O301" s="19">
        <v>0</v>
      </c>
      <c r="P301" s="19">
        <v>411885.1</v>
      </c>
      <c r="Q301" s="19">
        <v>926757.77</v>
      </c>
      <c r="R301" s="19">
        <v>0</v>
      </c>
      <c r="S301" s="19">
        <v>0</v>
      </c>
      <c r="T301" s="19">
        <v>40918781.130000003</v>
      </c>
      <c r="U301" s="19">
        <v>71273277.129999995</v>
      </c>
      <c r="V301" s="19">
        <v>0</v>
      </c>
      <c r="W301" s="19">
        <v>71273277.13000001</v>
      </c>
      <c r="X301" s="20">
        <f t="shared" si="13"/>
        <v>0</v>
      </c>
      <c r="Y301" s="20">
        <f t="shared" si="14"/>
        <v>1.8435580136153956E-2</v>
      </c>
      <c r="Z301" s="21">
        <f t="shared" si="15"/>
        <v>1.8435580136153956E-2</v>
      </c>
    </row>
    <row r="302" spans="1:26" ht="30" outlineLevel="2" x14ac:dyDescent="0.25">
      <c r="A302" s="15" t="s">
        <v>300</v>
      </c>
      <c r="B302" s="16" t="s">
        <v>35</v>
      </c>
      <c r="C302" s="16" t="s">
        <v>68</v>
      </c>
      <c r="D302" s="16" t="s">
        <v>194</v>
      </c>
      <c r="E302" s="16"/>
      <c r="F302" s="16" t="s">
        <v>38</v>
      </c>
      <c r="G302" s="16">
        <v>1120</v>
      </c>
      <c r="H302" s="16">
        <v>3480</v>
      </c>
      <c r="I302" s="17" t="s">
        <v>195</v>
      </c>
      <c r="J302" s="18">
        <v>12656788</v>
      </c>
      <c r="K302" s="19">
        <v>12656788</v>
      </c>
      <c r="L302" s="19">
        <v>0</v>
      </c>
      <c r="M302" s="19">
        <v>0</v>
      </c>
      <c r="N302" s="19">
        <v>12656788</v>
      </c>
      <c r="O302" s="19">
        <v>0</v>
      </c>
      <c r="P302" s="19">
        <v>0</v>
      </c>
      <c r="Q302" s="19">
        <v>0</v>
      </c>
      <c r="R302" s="19">
        <v>0</v>
      </c>
      <c r="S302" s="19">
        <v>0</v>
      </c>
      <c r="T302" s="19">
        <v>8783405</v>
      </c>
      <c r="U302" s="19">
        <v>12656788</v>
      </c>
      <c r="V302" s="19">
        <v>0</v>
      </c>
      <c r="W302" s="19">
        <v>12656788</v>
      </c>
      <c r="X302" s="20">
        <f t="shared" si="13"/>
        <v>0</v>
      </c>
      <c r="Y302" s="20">
        <f t="shared" si="14"/>
        <v>0</v>
      </c>
      <c r="Z302" s="21">
        <f t="shared" si="15"/>
        <v>0</v>
      </c>
    </row>
    <row r="303" spans="1:26" ht="45" outlineLevel="2" x14ac:dyDescent="0.25">
      <c r="A303" s="15" t="s">
        <v>300</v>
      </c>
      <c r="B303" s="16" t="s">
        <v>35</v>
      </c>
      <c r="C303" s="16" t="s">
        <v>68</v>
      </c>
      <c r="D303" s="16" t="s">
        <v>89</v>
      </c>
      <c r="E303" s="16"/>
      <c r="F303" s="16" t="s">
        <v>38</v>
      </c>
      <c r="G303" s="16">
        <v>1120</v>
      </c>
      <c r="H303" s="16">
        <v>3480</v>
      </c>
      <c r="I303" s="17" t="s">
        <v>90</v>
      </c>
      <c r="J303" s="18">
        <v>244807119</v>
      </c>
      <c r="K303" s="19">
        <v>244807119</v>
      </c>
      <c r="L303" s="19">
        <v>0</v>
      </c>
      <c r="M303" s="19">
        <v>0</v>
      </c>
      <c r="N303" s="19">
        <v>244807119</v>
      </c>
      <c r="O303" s="19">
        <v>0</v>
      </c>
      <c r="P303" s="19">
        <v>16947496.699999999</v>
      </c>
      <c r="Q303" s="19">
        <v>4622975.2699999996</v>
      </c>
      <c r="R303" s="19">
        <v>433593.24</v>
      </c>
      <c r="S303" s="19">
        <v>0</v>
      </c>
      <c r="T303" s="19">
        <v>115841703.79000001</v>
      </c>
      <c r="U303" s="19">
        <v>222803053.78999999</v>
      </c>
      <c r="V303" s="19">
        <v>0</v>
      </c>
      <c r="W303" s="19">
        <v>222803053.78999999</v>
      </c>
      <c r="X303" s="20">
        <f t="shared" si="13"/>
        <v>1.7711627087119144E-3</v>
      </c>
      <c r="Y303" s="20">
        <f t="shared" si="14"/>
        <v>8.8112110702140159E-2</v>
      </c>
      <c r="Z303" s="21">
        <f t="shared" si="15"/>
        <v>8.9883273410852074E-2</v>
      </c>
    </row>
    <row r="304" spans="1:26" outlineLevel="2" x14ac:dyDescent="0.25">
      <c r="A304" s="15" t="s">
        <v>321</v>
      </c>
      <c r="B304" s="16" t="s">
        <v>35</v>
      </c>
      <c r="C304" s="16" t="s">
        <v>68</v>
      </c>
      <c r="D304" s="16" t="s">
        <v>71</v>
      </c>
      <c r="E304" s="16"/>
      <c r="F304" s="16" t="s">
        <v>38</v>
      </c>
      <c r="G304" s="16">
        <v>1120</v>
      </c>
      <c r="H304" s="16">
        <v>3480</v>
      </c>
      <c r="I304" s="17" t="s">
        <v>323</v>
      </c>
      <c r="J304" s="18">
        <v>0</v>
      </c>
      <c r="K304" s="19">
        <v>0</v>
      </c>
      <c r="L304" s="19"/>
      <c r="M304" s="19">
        <v>136917</v>
      </c>
      <c r="N304" s="19">
        <v>136917</v>
      </c>
      <c r="O304" s="19">
        <v>0</v>
      </c>
      <c r="P304" s="19">
        <v>136917</v>
      </c>
      <c r="Q304" s="19">
        <v>0</v>
      </c>
      <c r="R304" s="19">
        <v>0</v>
      </c>
      <c r="S304" s="19">
        <v>0</v>
      </c>
      <c r="T304" s="19">
        <v>-136917</v>
      </c>
      <c r="U304" s="19">
        <v>-136917</v>
      </c>
      <c r="V304" s="19">
        <v>0</v>
      </c>
      <c r="W304" s="19">
        <v>0</v>
      </c>
      <c r="X304" s="20">
        <f t="shared" si="13"/>
        <v>0</v>
      </c>
      <c r="Y304" s="20">
        <f t="shared" si="14"/>
        <v>1</v>
      </c>
      <c r="Z304" s="21">
        <f t="shared" si="15"/>
        <v>1</v>
      </c>
    </row>
    <row r="305" spans="1:26" outlineLevel="2" x14ac:dyDescent="0.25">
      <c r="A305" s="15" t="s">
        <v>321</v>
      </c>
      <c r="B305" s="16" t="s">
        <v>35</v>
      </c>
      <c r="C305" s="16" t="s">
        <v>68</v>
      </c>
      <c r="D305" s="16" t="s">
        <v>75</v>
      </c>
      <c r="E305" s="16"/>
      <c r="F305" s="16" t="s">
        <v>38</v>
      </c>
      <c r="G305" s="16">
        <v>1120</v>
      </c>
      <c r="H305" s="16">
        <v>3480</v>
      </c>
      <c r="I305" s="17" t="s">
        <v>76</v>
      </c>
      <c r="J305" s="18">
        <v>1589150500</v>
      </c>
      <c r="K305" s="19">
        <v>1589150500</v>
      </c>
      <c r="L305" s="19"/>
      <c r="M305" s="19">
        <v>-136917</v>
      </c>
      <c r="N305" s="19">
        <v>1589013583</v>
      </c>
      <c r="O305" s="19">
        <v>0</v>
      </c>
      <c r="P305" s="19">
        <v>6136541.0700000003</v>
      </c>
      <c r="Q305" s="19">
        <v>0</v>
      </c>
      <c r="R305" s="19">
        <v>0</v>
      </c>
      <c r="S305" s="19">
        <v>0</v>
      </c>
      <c r="T305" s="19">
        <v>46926541.93</v>
      </c>
      <c r="U305" s="19">
        <v>1583013958.9300001</v>
      </c>
      <c r="V305" s="19">
        <v>0</v>
      </c>
      <c r="W305" s="19">
        <v>1582877041.9300001</v>
      </c>
      <c r="X305" s="20">
        <f t="shared" si="13"/>
        <v>0</v>
      </c>
      <c r="Y305" s="20">
        <f t="shared" si="14"/>
        <v>3.8618556415448845E-3</v>
      </c>
      <c r="Z305" s="21">
        <f t="shared" si="15"/>
        <v>3.8618556415448845E-3</v>
      </c>
    </row>
    <row r="306" spans="1:26" ht="30" outlineLevel="2" x14ac:dyDescent="0.25">
      <c r="A306" s="15" t="s">
        <v>321</v>
      </c>
      <c r="B306" s="16" t="s">
        <v>35</v>
      </c>
      <c r="C306" s="16" t="s">
        <v>68</v>
      </c>
      <c r="D306" s="16" t="s">
        <v>77</v>
      </c>
      <c r="E306" s="16"/>
      <c r="F306" s="16" t="s">
        <v>38</v>
      </c>
      <c r="G306" s="16">
        <v>1120</v>
      </c>
      <c r="H306" s="16">
        <v>3480</v>
      </c>
      <c r="I306" s="17" t="s">
        <v>78</v>
      </c>
      <c r="J306" s="18">
        <v>220000000</v>
      </c>
      <c r="K306" s="19">
        <v>220000000</v>
      </c>
      <c r="L306" s="19">
        <v>0</v>
      </c>
      <c r="M306" s="19">
        <v>0</v>
      </c>
      <c r="N306" s="19">
        <v>220000000</v>
      </c>
      <c r="O306" s="19">
        <v>0</v>
      </c>
      <c r="P306" s="19">
        <v>0</v>
      </c>
      <c r="Q306" s="19">
        <v>0</v>
      </c>
      <c r="R306" s="19">
        <v>0</v>
      </c>
      <c r="S306" s="19">
        <v>0</v>
      </c>
      <c r="T306" s="19">
        <v>0</v>
      </c>
      <c r="U306" s="19">
        <v>220000000</v>
      </c>
      <c r="V306" s="19">
        <v>0</v>
      </c>
      <c r="W306" s="19">
        <v>220000000</v>
      </c>
      <c r="X306" s="20">
        <f t="shared" si="13"/>
        <v>0</v>
      </c>
      <c r="Y306" s="20">
        <f t="shared" si="14"/>
        <v>0</v>
      </c>
      <c r="Z306" s="21">
        <f t="shared" si="15"/>
        <v>0</v>
      </c>
    </row>
    <row r="307" spans="1:26" ht="345" outlineLevel="2" x14ac:dyDescent="0.25">
      <c r="A307" s="15" t="s">
        <v>321</v>
      </c>
      <c r="B307" s="16" t="s">
        <v>35</v>
      </c>
      <c r="C307" s="16" t="s">
        <v>68</v>
      </c>
      <c r="D307" s="16" t="s">
        <v>184</v>
      </c>
      <c r="E307" s="16"/>
      <c r="F307" s="16" t="s">
        <v>38</v>
      </c>
      <c r="G307" s="16">
        <v>1120</v>
      </c>
      <c r="H307" s="16">
        <v>3480</v>
      </c>
      <c r="I307" s="17" t="s">
        <v>324</v>
      </c>
      <c r="J307" s="18">
        <v>1284333170</v>
      </c>
      <c r="K307" s="19">
        <v>1284333170</v>
      </c>
      <c r="L307" s="19">
        <v>0</v>
      </c>
      <c r="M307" s="19">
        <v>0</v>
      </c>
      <c r="N307" s="19">
        <v>1284333170</v>
      </c>
      <c r="O307" s="19">
        <v>0</v>
      </c>
      <c r="P307" s="19">
        <v>2980770</v>
      </c>
      <c r="Q307" s="19">
        <v>13986000</v>
      </c>
      <c r="R307" s="19">
        <v>0</v>
      </c>
      <c r="S307" s="19">
        <v>0</v>
      </c>
      <c r="T307" s="19">
        <v>1092070124</v>
      </c>
      <c r="U307" s="19">
        <v>1267366400</v>
      </c>
      <c r="V307" s="19">
        <v>0</v>
      </c>
      <c r="W307" s="19">
        <v>1267366400</v>
      </c>
      <c r="X307" s="20">
        <f t="shared" si="13"/>
        <v>0</v>
      </c>
      <c r="Y307" s="20">
        <f t="shared" si="14"/>
        <v>1.3210567472924491E-2</v>
      </c>
      <c r="Z307" s="21">
        <f t="shared" si="15"/>
        <v>1.3210567472924491E-2</v>
      </c>
    </row>
    <row r="308" spans="1:26" outlineLevel="2" x14ac:dyDescent="0.25">
      <c r="A308" s="15" t="s">
        <v>321</v>
      </c>
      <c r="B308" s="16" t="s">
        <v>35</v>
      </c>
      <c r="C308" s="16" t="s">
        <v>68</v>
      </c>
      <c r="D308" s="16" t="s">
        <v>325</v>
      </c>
      <c r="E308" s="16"/>
      <c r="F308" s="16" t="s">
        <v>38</v>
      </c>
      <c r="G308" s="16">
        <v>1120</v>
      </c>
      <c r="H308" s="16">
        <v>3480</v>
      </c>
      <c r="I308" s="17" t="s">
        <v>326</v>
      </c>
      <c r="J308" s="18">
        <v>1908755</v>
      </c>
      <c r="K308" s="19">
        <v>1908755</v>
      </c>
      <c r="L308" s="19">
        <v>0</v>
      </c>
      <c r="M308" s="19">
        <v>0</v>
      </c>
      <c r="N308" s="19">
        <v>1908755</v>
      </c>
      <c r="O308" s="19">
        <v>0</v>
      </c>
      <c r="P308" s="19">
        <v>1649975</v>
      </c>
      <c r="Q308" s="19">
        <v>0</v>
      </c>
      <c r="R308" s="19">
        <v>0</v>
      </c>
      <c r="S308" s="19">
        <v>0</v>
      </c>
      <c r="T308" s="19">
        <v>0</v>
      </c>
      <c r="U308" s="19">
        <v>258780</v>
      </c>
      <c r="V308" s="19">
        <v>0</v>
      </c>
      <c r="W308" s="19">
        <v>258780</v>
      </c>
      <c r="X308" s="20">
        <f t="shared" si="13"/>
        <v>0</v>
      </c>
      <c r="Y308" s="20">
        <f t="shared" si="14"/>
        <v>0.86442471663466502</v>
      </c>
      <c r="Z308" s="21">
        <f t="shared" si="15"/>
        <v>0.86442471663466502</v>
      </c>
    </row>
    <row r="309" spans="1:26" outlineLevel="2" x14ac:dyDescent="0.25">
      <c r="A309" s="15" t="s">
        <v>321</v>
      </c>
      <c r="B309" s="16" t="s">
        <v>35</v>
      </c>
      <c r="C309" s="16" t="s">
        <v>68</v>
      </c>
      <c r="D309" s="16" t="s">
        <v>85</v>
      </c>
      <c r="E309" s="16"/>
      <c r="F309" s="16" t="s">
        <v>38</v>
      </c>
      <c r="G309" s="16">
        <v>1120</v>
      </c>
      <c r="H309" s="16">
        <v>3480</v>
      </c>
      <c r="I309" s="17" t="s">
        <v>86</v>
      </c>
      <c r="J309" s="18">
        <v>16355620</v>
      </c>
      <c r="K309" s="19">
        <v>16355620</v>
      </c>
      <c r="L309" s="19">
        <v>0</v>
      </c>
      <c r="M309" s="19">
        <v>0</v>
      </c>
      <c r="N309" s="19">
        <v>16355620</v>
      </c>
      <c r="O309" s="19">
        <v>0</v>
      </c>
      <c r="P309" s="19">
        <v>8644245</v>
      </c>
      <c r="Q309" s="19">
        <v>0</v>
      </c>
      <c r="R309" s="19">
        <v>0</v>
      </c>
      <c r="S309" s="19">
        <v>0</v>
      </c>
      <c r="T309" s="19">
        <v>0</v>
      </c>
      <c r="U309" s="19">
        <v>7711375</v>
      </c>
      <c r="V309" s="19">
        <v>0</v>
      </c>
      <c r="W309" s="19">
        <v>7711375</v>
      </c>
      <c r="X309" s="20">
        <f t="shared" si="13"/>
        <v>0</v>
      </c>
      <c r="Y309" s="20">
        <f t="shared" si="14"/>
        <v>0.52851833192505082</v>
      </c>
      <c r="Z309" s="21">
        <f t="shared" si="15"/>
        <v>0.52851833192505082</v>
      </c>
    </row>
    <row r="310" spans="1:26" ht="45" outlineLevel="2" x14ac:dyDescent="0.25">
      <c r="A310" s="15" t="s">
        <v>321</v>
      </c>
      <c r="B310" s="16" t="s">
        <v>35</v>
      </c>
      <c r="C310" s="16" t="s">
        <v>68</v>
      </c>
      <c r="D310" s="16" t="s">
        <v>89</v>
      </c>
      <c r="E310" s="16"/>
      <c r="F310" s="16" t="s">
        <v>38</v>
      </c>
      <c r="G310" s="16">
        <v>1120</v>
      </c>
      <c r="H310" s="16">
        <v>3480</v>
      </c>
      <c r="I310" s="17" t="s">
        <v>90</v>
      </c>
      <c r="J310" s="18">
        <v>61035601</v>
      </c>
      <c r="K310" s="19">
        <v>61035601</v>
      </c>
      <c r="L310" s="19">
        <v>0</v>
      </c>
      <c r="M310" s="19">
        <v>0</v>
      </c>
      <c r="N310" s="19">
        <v>61035601</v>
      </c>
      <c r="O310" s="19">
        <v>0</v>
      </c>
      <c r="P310" s="19">
        <v>0</v>
      </c>
      <c r="Q310" s="19">
        <v>0</v>
      </c>
      <c r="R310" s="19">
        <v>0</v>
      </c>
      <c r="S310" s="19">
        <v>0</v>
      </c>
      <c r="T310" s="19">
        <v>52760669</v>
      </c>
      <c r="U310" s="19">
        <v>61035601</v>
      </c>
      <c r="V310" s="19">
        <v>0</v>
      </c>
      <c r="W310" s="19">
        <v>61035601</v>
      </c>
      <c r="X310" s="20">
        <f t="shared" si="13"/>
        <v>0</v>
      </c>
      <c r="Y310" s="20">
        <f t="shared" si="14"/>
        <v>0</v>
      </c>
      <c r="Z310" s="21">
        <f t="shared" si="15"/>
        <v>0</v>
      </c>
    </row>
    <row r="311" spans="1:26" ht="30" outlineLevel="2" x14ac:dyDescent="0.25">
      <c r="A311" s="15" t="s">
        <v>330</v>
      </c>
      <c r="B311" s="16" t="s">
        <v>35</v>
      </c>
      <c r="C311" s="16" t="s">
        <v>68</v>
      </c>
      <c r="D311" s="16" t="s">
        <v>169</v>
      </c>
      <c r="E311" s="16"/>
      <c r="F311" s="16" t="s">
        <v>38</v>
      </c>
      <c r="G311" s="16">
        <v>1120</v>
      </c>
      <c r="H311" s="16">
        <v>3480</v>
      </c>
      <c r="I311" s="17" t="s">
        <v>170</v>
      </c>
      <c r="J311" s="18">
        <v>3118297186</v>
      </c>
      <c r="K311" s="19">
        <v>3118297186</v>
      </c>
      <c r="L311" s="19">
        <v>0</v>
      </c>
      <c r="M311" s="19">
        <v>0</v>
      </c>
      <c r="N311" s="19">
        <v>3118297186</v>
      </c>
      <c r="O311" s="19">
        <v>131216093.06</v>
      </c>
      <c r="P311" s="19">
        <v>148761755.93000001</v>
      </c>
      <c r="Q311" s="19">
        <v>1659421.95</v>
      </c>
      <c r="R311" s="19">
        <v>0</v>
      </c>
      <c r="S311" s="19">
        <v>0</v>
      </c>
      <c r="T311" s="19">
        <v>507373453.06</v>
      </c>
      <c r="U311" s="19">
        <v>2836659915.0599999</v>
      </c>
      <c r="V311" s="19">
        <v>0</v>
      </c>
      <c r="W311" s="19">
        <v>2836659915.0600004</v>
      </c>
      <c r="X311" s="20">
        <f t="shared" si="13"/>
        <v>0</v>
      </c>
      <c r="Y311" s="20">
        <f t="shared" si="14"/>
        <v>9.0317649069641945E-2</v>
      </c>
      <c r="Z311" s="21">
        <f t="shared" si="15"/>
        <v>9.0317649069641945E-2</v>
      </c>
    </row>
    <row r="312" spans="1:26" ht="30" outlineLevel="2" x14ac:dyDescent="0.25">
      <c r="A312" s="15" t="s">
        <v>330</v>
      </c>
      <c r="B312" s="16" t="s">
        <v>35</v>
      </c>
      <c r="C312" s="16" t="s">
        <v>68</v>
      </c>
      <c r="D312" s="16" t="s">
        <v>331</v>
      </c>
      <c r="E312" s="16"/>
      <c r="F312" s="16" t="s">
        <v>38</v>
      </c>
      <c r="G312" s="16">
        <v>1120</v>
      </c>
      <c r="H312" s="16">
        <v>3480</v>
      </c>
      <c r="I312" s="17" t="s">
        <v>332</v>
      </c>
      <c r="J312" s="18">
        <v>340000000</v>
      </c>
      <c r="K312" s="19">
        <v>340000000</v>
      </c>
      <c r="L312" s="19"/>
      <c r="M312" s="19">
        <v>-2896610</v>
      </c>
      <c r="N312" s="19">
        <v>337103390</v>
      </c>
      <c r="O312" s="19">
        <v>0</v>
      </c>
      <c r="P312" s="19">
        <v>29000020</v>
      </c>
      <c r="Q312" s="19">
        <v>0</v>
      </c>
      <c r="R312" s="19">
        <v>0</v>
      </c>
      <c r="S312" s="19">
        <v>0</v>
      </c>
      <c r="T312" s="19">
        <v>527758</v>
      </c>
      <c r="U312" s="19">
        <v>310999980</v>
      </c>
      <c r="V312" s="19">
        <v>0</v>
      </c>
      <c r="W312" s="19">
        <v>308103370</v>
      </c>
      <c r="X312" s="20">
        <f t="shared" si="13"/>
        <v>0</v>
      </c>
      <c r="Y312" s="20">
        <f t="shared" si="14"/>
        <v>8.6027079110655047E-2</v>
      </c>
      <c r="Z312" s="21">
        <f t="shared" si="15"/>
        <v>8.6027079110655047E-2</v>
      </c>
    </row>
    <row r="313" spans="1:26" outlineLevel="2" x14ac:dyDescent="0.25">
      <c r="A313" s="15" t="s">
        <v>330</v>
      </c>
      <c r="B313" s="16" t="s">
        <v>35</v>
      </c>
      <c r="C313" s="16" t="s">
        <v>68</v>
      </c>
      <c r="D313" s="16" t="s">
        <v>73</v>
      </c>
      <c r="E313" s="16"/>
      <c r="F313" s="16" t="s">
        <v>38</v>
      </c>
      <c r="G313" s="16">
        <v>1120</v>
      </c>
      <c r="H313" s="16">
        <v>3480</v>
      </c>
      <c r="I313" s="17" t="s">
        <v>333</v>
      </c>
      <c r="J313" s="18">
        <v>0</v>
      </c>
      <c r="K313" s="19">
        <v>0</v>
      </c>
      <c r="L313" s="19"/>
      <c r="M313" s="19">
        <v>62000</v>
      </c>
      <c r="N313" s="19">
        <v>62000</v>
      </c>
      <c r="O313" s="19">
        <v>0</v>
      </c>
      <c r="P313" s="19">
        <v>62000</v>
      </c>
      <c r="Q313" s="19">
        <v>0</v>
      </c>
      <c r="R313" s="19">
        <v>0</v>
      </c>
      <c r="S313" s="19">
        <v>0</v>
      </c>
      <c r="T313" s="19">
        <v>-62000</v>
      </c>
      <c r="U313" s="19">
        <v>-62000</v>
      </c>
      <c r="V313" s="19">
        <v>0</v>
      </c>
      <c r="W313" s="19">
        <v>0</v>
      </c>
      <c r="X313" s="20">
        <f t="shared" si="13"/>
        <v>0</v>
      </c>
      <c r="Y313" s="20">
        <f t="shared" si="14"/>
        <v>1</v>
      </c>
      <c r="Z313" s="21">
        <f t="shared" si="15"/>
        <v>1</v>
      </c>
    </row>
    <row r="314" spans="1:26" outlineLevel="2" x14ac:dyDescent="0.25">
      <c r="A314" s="15" t="s">
        <v>330</v>
      </c>
      <c r="B314" s="16" t="s">
        <v>35</v>
      </c>
      <c r="C314" s="16" t="s">
        <v>68</v>
      </c>
      <c r="D314" s="16" t="s">
        <v>75</v>
      </c>
      <c r="E314" s="16"/>
      <c r="F314" s="16" t="s">
        <v>38</v>
      </c>
      <c r="G314" s="16">
        <v>1120</v>
      </c>
      <c r="H314" s="16">
        <v>3480</v>
      </c>
      <c r="I314" s="17" t="s">
        <v>76</v>
      </c>
      <c r="J314" s="18">
        <v>1838446</v>
      </c>
      <c r="K314" s="19">
        <v>1838446</v>
      </c>
      <c r="L314" s="19">
        <v>0</v>
      </c>
      <c r="M314" s="19">
        <v>0</v>
      </c>
      <c r="N314" s="19">
        <v>1838446</v>
      </c>
      <c r="O314" s="19">
        <v>0</v>
      </c>
      <c r="P314" s="19">
        <v>0</v>
      </c>
      <c r="Q314" s="19">
        <v>0</v>
      </c>
      <c r="R314" s="19">
        <v>0</v>
      </c>
      <c r="S314" s="19">
        <v>0</v>
      </c>
      <c r="T314" s="19">
        <v>0</v>
      </c>
      <c r="U314" s="19">
        <v>1838446</v>
      </c>
      <c r="V314" s="19">
        <v>0</v>
      </c>
      <c r="W314" s="19">
        <v>1838446</v>
      </c>
      <c r="X314" s="20">
        <f t="shared" si="13"/>
        <v>0</v>
      </c>
      <c r="Y314" s="20">
        <f t="shared" si="14"/>
        <v>0</v>
      </c>
      <c r="Z314" s="21">
        <f t="shared" si="15"/>
        <v>0</v>
      </c>
    </row>
    <row r="315" spans="1:26" ht="90" outlineLevel="2" x14ac:dyDescent="0.25">
      <c r="A315" s="15" t="s">
        <v>330</v>
      </c>
      <c r="B315" s="16" t="s">
        <v>35</v>
      </c>
      <c r="C315" s="16" t="s">
        <v>68</v>
      </c>
      <c r="D315" s="16" t="s">
        <v>83</v>
      </c>
      <c r="E315" s="16"/>
      <c r="F315" s="16" t="s">
        <v>38</v>
      </c>
      <c r="G315" s="16">
        <v>1120</v>
      </c>
      <c r="H315" s="16">
        <v>3480</v>
      </c>
      <c r="I315" s="17" t="s">
        <v>334</v>
      </c>
      <c r="J315" s="18">
        <v>315844120</v>
      </c>
      <c r="K315" s="19">
        <v>315844120</v>
      </c>
      <c r="L315" s="19">
        <v>0</v>
      </c>
      <c r="M315" s="19">
        <v>0</v>
      </c>
      <c r="N315" s="19">
        <v>315844120</v>
      </c>
      <c r="O315" s="19">
        <v>0</v>
      </c>
      <c r="P315" s="19">
        <v>0</v>
      </c>
      <c r="Q315" s="19">
        <v>0</v>
      </c>
      <c r="R315" s="19">
        <v>0</v>
      </c>
      <c r="S315" s="19">
        <v>0</v>
      </c>
      <c r="T315" s="19">
        <v>162791620</v>
      </c>
      <c r="U315" s="19">
        <v>315844120</v>
      </c>
      <c r="V315" s="19">
        <v>0</v>
      </c>
      <c r="W315" s="19">
        <v>315844120</v>
      </c>
      <c r="X315" s="20">
        <f t="shared" si="13"/>
        <v>0</v>
      </c>
      <c r="Y315" s="20">
        <f t="shared" si="14"/>
        <v>0</v>
      </c>
      <c r="Z315" s="21">
        <f t="shared" si="15"/>
        <v>0</v>
      </c>
    </row>
    <row r="316" spans="1:26" ht="90" outlineLevel="2" x14ac:dyDescent="0.25">
      <c r="A316" s="15" t="s">
        <v>330</v>
      </c>
      <c r="B316" s="16" t="s">
        <v>35</v>
      </c>
      <c r="C316" s="16" t="s">
        <v>68</v>
      </c>
      <c r="D316" s="16" t="s">
        <v>184</v>
      </c>
      <c r="E316" s="16"/>
      <c r="F316" s="16" t="s">
        <v>38</v>
      </c>
      <c r="G316" s="16">
        <v>1120</v>
      </c>
      <c r="H316" s="16">
        <v>3480</v>
      </c>
      <c r="I316" s="17" t="s">
        <v>335</v>
      </c>
      <c r="J316" s="18">
        <v>1919067</v>
      </c>
      <c r="K316" s="19">
        <v>1919067</v>
      </c>
      <c r="L316" s="19">
        <v>0</v>
      </c>
      <c r="M316" s="19">
        <v>0</v>
      </c>
      <c r="N316" s="19">
        <v>1919067</v>
      </c>
      <c r="O316" s="19">
        <v>0</v>
      </c>
      <c r="P316" s="19">
        <v>0</v>
      </c>
      <c r="Q316" s="19">
        <v>0</v>
      </c>
      <c r="R316" s="19">
        <v>56131.62</v>
      </c>
      <c r="S316" s="19">
        <v>56131.62</v>
      </c>
      <c r="T316" s="19">
        <v>1862935.38</v>
      </c>
      <c r="U316" s="19">
        <v>1862935.38</v>
      </c>
      <c r="V316" s="19">
        <v>0</v>
      </c>
      <c r="W316" s="19">
        <v>1862935.38</v>
      </c>
      <c r="X316" s="20">
        <f t="shared" si="13"/>
        <v>2.9249432145933417E-2</v>
      </c>
      <c r="Y316" s="20">
        <f t="shared" si="14"/>
        <v>0</v>
      </c>
      <c r="Z316" s="21">
        <f t="shared" si="15"/>
        <v>2.9249432145933417E-2</v>
      </c>
    </row>
    <row r="317" spans="1:26" outlineLevel="2" x14ac:dyDescent="0.25">
      <c r="A317" s="15" t="s">
        <v>330</v>
      </c>
      <c r="B317" s="16" t="s">
        <v>35</v>
      </c>
      <c r="C317" s="16" t="s">
        <v>68</v>
      </c>
      <c r="D317" s="16" t="s">
        <v>85</v>
      </c>
      <c r="E317" s="16"/>
      <c r="F317" s="16" t="s">
        <v>38</v>
      </c>
      <c r="G317" s="16">
        <v>1120</v>
      </c>
      <c r="H317" s="16">
        <v>3480</v>
      </c>
      <c r="I317" s="17" t="s">
        <v>86</v>
      </c>
      <c r="J317" s="18">
        <v>141430136</v>
      </c>
      <c r="K317" s="19">
        <v>141430136</v>
      </c>
      <c r="L317" s="19">
        <v>0</v>
      </c>
      <c r="M317" s="19">
        <v>0</v>
      </c>
      <c r="N317" s="19">
        <v>141430136</v>
      </c>
      <c r="O317" s="19">
        <v>0</v>
      </c>
      <c r="P317" s="19">
        <v>34197534</v>
      </c>
      <c r="Q317" s="19">
        <v>0</v>
      </c>
      <c r="R317" s="19">
        <v>1160000</v>
      </c>
      <c r="S317" s="19">
        <v>1160000</v>
      </c>
      <c r="T317" s="19">
        <v>0</v>
      </c>
      <c r="U317" s="19">
        <v>106072602</v>
      </c>
      <c r="V317" s="19">
        <v>0</v>
      </c>
      <c r="W317" s="19">
        <v>106072602</v>
      </c>
      <c r="X317" s="20">
        <f t="shared" si="13"/>
        <v>8.2019294671398738E-3</v>
      </c>
      <c r="Y317" s="20">
        <f t="shared" si="14"/>
        <v>0.24179807053286012</v>
      </c>
      <c r="Z317" s="21">
        <f t="shared" si="15"/>
        <v>0.25</v>
      </c>
    </row>
    <row r="318" spans="1:26" ht="135" outlineLevel="2" x14ac:dyDescent="0.25">
      <c r="A318" s="15" t="s">
        <v>330</v>
      </c>
      <c r="B318" s="16" t="s">
        <v>35</v>
      </c>
      <c r="C318" s="16" t="s">
        <v>68</v>
      </c>
      <c r="D318" s="16" t="s">
        <v>254</v>
      </c>
      <c r="E318" s="16"/>
      <c r="F318" s="16" t="s">
        <v>38</v>
      </c>
      <c r="G318" s="16">
        <v>1120</v>
      </c>
      <c r="H318" s="16">
        <v>3480</v>
      </c>
      <c r="I318" s="17" t="s">
        <v>336</v>
      </c>
      <c r="J318" s="18">
        <v>0</v>
      </c>
      <c r="K318" s="19">
        <v>0</v>
      </c>
      <c r="L318" s="19"/>
      <c r="M318" s="19">
        <v>2834610</v>
      </c>
      <c r="N318" s="19">
        <v>2834610</v>
      </c>
      <c r="O318" s="19">
        <v>0</v>
      </c>
      <c r="P318" s="19">
        <v>2834610</v>
      </c>
      <c r="Q318" s="19">
        <v>0</v>
      </c>
      <c r="R318" s="19">
        <v>0</v>
      </c>
      <c r="S318" s="19">
        <v>0</v>
      </c>
      <c r="T318" s="19">
        <v>-2834610</v>
      </c>
      <c r="U318" s="19">
        <v>-2834610</v>
      </c>
      <c r="V318" s="19">
        <v>0</v>
      </c>
      <c r="W318" s="19">
        <v>0</v>
      </c>
      <c r="X318" s="20">
        <f t="shared" si="13"/>
        <v>0</v>
      </c>
      <c r="Y318" s="20">
        <f t="shared" si="14"/>
        <v>1</v>
      </c>
      <c r="Z318" s="21">
        <f t="shared" si="15"/>
        <v>1</v>
      </c>
    </row>
    <row r="319" spans="1:26" ht="30" outlineLevel="2" x14ac:dyDescent="0.25">
      <c r="A319" s="15" t="s">
        <v>330</v>
      </c>
      <c r="B319" s="16" t="s">
        <v>35</v>
      </c>
      <c r="C319" s="16" t="s">
        <v>68</v>
      </c>
      <c r="D319" s="16" t="s">
        <v>188</v>
      </c>
      <c r="E319" s="16"/>
      <c r="F319" s="16" t="s">
        <v>38</v>
      </c>
      <c r="G319" s="16">
        <v>1120</v>
      </c>
      <c r="H319" s="16">
        <v>3480</v>
      </c>
      <c r="I319" s="17" t="s">
        <v>189</v>
      </c>
      <c r="J319" s="18">
        <v>15950000</v>
      </c>
      <c r="K319" s="19">
        <v>15950000</v>
      </c>
      <c r="L319" s="19">
        <v>0</v>
      </c>
      <c r="M319" s="19">
        <v>0</v>
      </c>
      <c r="N319" s="19">
        <v>15950000</v>
      </c>
      <c r="O319" s="19">
        <v>0</v>
      </c>
      <c r="P319" s="19">
        <v>6122340</v>
      </c>
      <c r="Q319" s="19">
        <v>0</v>
      </c>
      <c r="R319" s="19">
        <v>0</v>
      </c>
      <c r="S319" s="19">
        <v>0</v>
      </c>
      <c r="T319" s="19">
        <v>6471060</v>
      </c>
      <c r="U319" s="19">
        <v>9827660</v>
      </c>
      <c r="V319" s="19">
        <v>0</v>
      </c>
      <c r="W319" s="19">
        <v>9827660</v>
      </c>
      <c r="X319" s="20">
        <f t="shared" si="13"/>
        <v>0</v>
      </c>
      <c r="Y319" s="20">
        <f t="shared" si="14"/>
        <v>0.38384576802507836</v>
      </c>
      <c r="Z319" s="21">
        <f t="shared" si="15"/>
        <v>0.38384576802507836</v>
      </c>
    </row>
    <row r="320" spans="1:26" ht="30" outlineLevel="2" x14ac:dyDescent="0.25">
      <c r="A320" s="15" t="s">
        <v>330</v>
      </c>
      <c r="B320" s="16" t="s">
        <v>35</v>
      </c>
      <c r="C320" s="16" t="s">
        <v>68</v>
      </c>
      <c r="D320" s="16" t="s">
        <v>337</v>
      </c>
      <c r="E320" s="16"/>
      <c r="F320" s="16" t="s">
        <v>38</v>
      </c>
      <c r="G320" s="16">
        <v>1120</v>
      </c>
      <c r="H320" s="16">
        <v>3480</v>
      </c>
      <c r="I320" s="17" t="s">
        <v>338</v>
      </c>
      <c r="J320" s="18">
        <v>15969489</v>
      </c>
      <c r="K320" s="19">
        <v>15969489</v>
      </c>
      <c r="L320" s="19">
        <v>0</v>
      </c>
      <c r="M320" s="19">
        <v>0</v>
      </c>
      <c r="N320" s="19">
        <v>15969489</v>
      </c>
      <c r="O320" s="19">
        <v>0</v>
      </c>
      <c r="P320" s="19">
        <v>6869535.29</v>
      </c>
      <c r="Q320" s="19">
        <v>0</v>
      </c>
      <c r="R320" s="19">
        <v>0</v>
      </c>
      <c r="S320" s="19">
        <v>0</v>
      </c>
      <c r="T320" s="19">
        <v>8099953.71</v>
      </c>
      <c r="U320" s="19">
        <v>9099953.7100000009</v>
      </c>
      <c r="V320" s="19">
        <v>0</v>
      </c>
      <c r="W320" s="19">
        <v>9099953.7100000009</v>
      </c>
      <c r="X320" s="20">
        <f t="shared" si="13"/>
        <v>0</v>
      </c>
      <c r="Y320" s="20">
        <f t="shared" si="14"/>
        <v>0.43016625578939938</v>
      </c>
      <c r="Z320" s="21">
        <f t="shared" si="15"/>
        <v>0.43016625578939938</v>
      </c>
    </row>
    <row r="321" spans="1:26" ht="30" outlineLevel="2" x14ac:dyDescent="0.25">
      <c r="A321" s="15" t="s">
        <v>330</v>
      </c>
      <c r="B321" s="16" t="s">
        <v>35</v>
      </c>
      <c r="C321" s="16" t="s">
        <v>68</v>
      </c>
      <c r="D321" s="16" t="s">
        <v>192</v>
      </c>
      <c r="E321" s="16"/>
      <c r="F321" s="16" t="s">
        <v>38</v>
      </c>
      <c r="G321" s="16">
        <v>1120</v>
      </c>
      <c r="H321" s="16">
        <v>3480</v>
      </c>
      <c r="I321" s="17" t="s">
        <v>193</v>
      </c>
      <c r="J321" s="18">
        <v>44348025</v>
      </c>
      <c r="K321" s="19">
        <v>44348025</v>
      </c>
      <c r="L321" s="19">
        <v>0</v>
      </c>
      <c r="M321" s="19">
        <v>0</v>
      </c>
      <c r="N321" s="19">
        <v>44348025</v>
      </c>
      <c r="O321" s="19">
        <v>0</v>
      </c>
      <c r="P321" s="19">
        <v>9875000.0099999998</v>
      </c>
      <c r="Q321" s="19">
        <v>0</v>
      </c>
      <c r="R321" s="19">
        <v>0</v>
      </c>
      <c r="S321" s="19">
        <v>0</v>
      </c>
      <c r="T321" s="19">
        <v>24473024.989999998</v>
      </c>
      <c r="U321" s="19">
        <v>34473024.990000002</v>
      </c>
      <c r="V321" s="19">
        <v>0</v>
      </c>
      <c r="W321" s="19">
        <v>34473024.990000002</v>
      </c>
      <c r="X321" s="20">
        <f t="shared" si="13"/>
        <v>0</v>
      </c>
      <c r="Y321" s="20">
        <f t="shared" si="14"/>
        <v>0.22267057010994287</v>
      </c>
      <c r="Z321" s="21">
        <f t="shared" si="15"/>
        <v>0.22267057010994287</v>
      </c>
    </row>
    <row r="322" spans="1:26" ht="30" outlineLevel="2" x14ac:dyDescent="0.25">
      <c r="A322" s="15" t="s">
        <v>330</v>
      </c>
      <c r="B322" s="16" t="s">
        <v>35</v>
      </c>
      <c r="C322" s="16" t="s">
        <v>68</v>
      </c>
      <c r="D322" s="16" t="s">
        <v>194</v>
      </c>
      <c r="E322" s="16"/>
      <c r="F322" s="16" t="s">
        <v>38</v>
      </c>
      <c r="G322" s="16">
        <v>1120</v>
      </c>
      <c r="H322" s="16">
        <v>3480</v>
      </c>
      <c r="I322" s="17" t="s">
        <v>195</v>
      </c>
      <c r="J322" s="18">
        <v>24244770</v>
      </c>
      <c r="K322" s="19">
        <v>24244770</v>
      </c>
      <c r="L322" s="19">
        <v>0</v>
      </c>
      <c r="M322" s="19">
        <v>0</v>
      </c>
      <c r="N322" s="19">
        <v>24244770</v>
      </c>
      <c r="O322" s="19">
        <v>0</v>
      </c>
      <c r="P322" s="19">
        <v>4130117.73</v>
      </c>
      <c r="Q322" s="19">
        <v>3296500</v>
      </c>
      <c r="R322" s="19">
        <v>0</v>
      </c>
      <c r="S322" s="19">
        <v>0</v>
      </c>
      <c r="T322" s="19">
        <v>9955422.2699999996</v>
      </c>
      <c r="U322" s="19">
        <v>16818152.27</v>
      </c>
      <c r="V322" s="19">
        <v>0</v>
      </c>
      <c r="W322" s="19">
        <v>16818152.27</v>
      </c>
      <c r="X322" s="20">
        <f t="shared" si="13"/>
        <v>0</v>
      </c>
      <c r="Y322" s="20">
        <f t="shared" si="14"/>
        <v>0.30631834123400636</v>
      </c>
      <c r="Z322" s="21">
        <f t="shared" si="15"/>
        <v>0.30631834123400636</v>
      </c>
    </row>
    <row r="323" spans="1:26" ht="45" outlineLevel="2" x14ac:dyDescent="0.25">
      <c r="A323" s="15" t="s">
        <v>330</v>
      </c>
      <c r="B323" s="16" t="s">
        <v>35</v>
      </c>
      <c r="C323" s="16" t="s">
        <v>68</v>
      </c>
      <c r="D323" s="16" t="s">
        <v>89</v>
      </c>
      <c r="E323" s="16"/>
      <c r="F323" s="16" t="s">
        <v>38</v>
      </c>
      <c r="G323" s="16">
        <v>1120</v>
      </c>
      <c r="H323" s="16">
        <v>3480</v>
      </c>
      <c r="I323" s="17" t="s">
        <v>90</v>
      </c>
      <c r="J323" s="18">
        <v>3500000</v>
      </c>
      <c r="K323" s="19">
        <v>3500000</v>
      </c>
      <c r="L323" s="19">
        <v>0</v>
      </c>
      <c r="M323" s="19">
        <v>0</v>
      </c>
      <c r="N323" s="19">
        <v>3500000</v>
      </c>
      <c r="O323" s="19">
        <v>0</v>
      </c>
      <c r="P323" s="19">
        <v>783833.74</v>
      </c>
      <c r="Q323" s="19">
        <v>0</v>
      </c>
      <c r="R323" s="19">
        <v>0</v>
      </c>
      <c r="S323" s="19">
        <v>0</v>
      </c>
      <c r="T323" s="19">
        <v>1925166.26</v>
      </c>
      <c r="U323" s="19">
        <v>2716166.26</v>
      </c>
      <c r="V323" s="19">
        <v>0</v>
      </c>
      <c r="W323" s="19">
        <v>2716166.26</v>
      </c>
      <c r="X323" s="20">
        <f t="shared" si="13"/>
        <v>0</v>
      </c>
      <c r="Y323" s="20">
        <f t="shared" si="14"/>
        <v>0.22395249714285714</v>
      </c>
      <c r="Z323" s="21">
        <f t="shared" si="15"/>
        <v>0.22395249714285714</v>
      </c>
    </row>
    <row r="324" spans="1:26" ht="135" outlineLevel="2" x14ac:dyDescent="0.25">
      <c r="A324" s="15" t="s">
        <v>348</v>
      </c>
      <c r="B324" s="16" t="s">
        <v>35</v>
      </c>
      <c r="C324" s="16" t="s">
        <v>68</v>
      </c>
      <c r="D324" s="16" t="s">
        <v>274</v>
      </c>
      <c r="E324" s="16"/>
      <c r="F324" s="16" t="s">
        <v>38</v>
      </c>
      <c r="G324" s="16">
        <v>1120</v>
      </c>
      <c r="H324" s="16">
        <v>3460</v>
      </c>
      <c r="I324" s="17" t="s">
        <v>349</v>
      </c>
      <c r="J324" s="18">
        <v>0</v>
      </c>
      <c r="K324" s="19">
        <v>0</v>
      </c>
      <c r="L324" s="19"/>
      <c r="M324" s="19">
        <v>38276716</v>
      </c>
      <c r="N324" s="19">
        <v>38276716</v>
      </c>
      <c r="O324" s="19">
        <v>0</v>
      </c>
      <c r="P324" s="19">
        <v>38276716</v>
      </c>
      <c r="Q324" s="19">
        <v>0</v>
      </c>
      <c r="R324" s="19">
        <v>0</v>
      </c>
      <c r="S324" s="19">
        <v>0</v>
      </c>
      <c r="T324" s="19">
        <v>-38276716</v>
      </c>
      <c r="U324" s="19">
        <v>-38276716</v>
      </c>
      <c r="V324" s="19">
        <v>0</v>
      </c>
      <c r="W324" s="19">
        <v>0</v>
      </c>
      <c r="X324" s="20">
        <f t="shared" si="13"/>
        <v>0</v>
      </c>
      <c r="Y324" s="20">
        <f t="shared" si="14"/>
        <v>1</v>
      </c>
      <c r="Z324" s="21">
        <f t="shared" si="15"/>
        <v>1</v>
      </c>
    </row>
    <row r="325" spans="1:26" ht="75" outlineLevel="2" x14ac:dyDescent="0.25">
      <c r="A325" s="15" t="s">
        <v>348</v>
      </c>
      <c r="B325" s="16" t="s">
        <v>35</v>
      </c>
      <c r="C325" s="16" t="s">
        <v>68</v>
      </c>
      <c r="D325" s="16" t="s">
        <v>184</v>
      </c>
      <c r="E325" s="16"/>
      <c r="F325" s="16" t="s">
        <v>38</v>
      </c>
      <c r="G325" s="16">
        <v>1120</v>
      </c>
      <c r="H325" s="16">
        <v>3460</v>
      </c>
      <c r="I325" s="17" t="s">
        <v>350</v>
      </c>
      <c r="J325" s="18">
        <v>0</v>
      </c>
      <c r="K325" s="19">
        <v>0</v>
      </c>
      <c r="L325" s="19"/>
      <c r="M325" s="19">
        <v>14808000</v>
      </c>
      <c r="N325" s="19">
        <v>14808000</v>
      </c>
      <c r="O325" s="19">
        <v>0</v>
      </c>
      <c r="P325" s="19">
        <v>14808000</v>
      </c>
      <c r="Q325" s="19">
        <v>0</v>
      </c>
      <c r="R325" s="19">
        <v>0</v>
      </c>
      <c r="S325" s="19">
        <v>0</v>
      </c>
      <c r="T325" s="19">
        <v>-14808000</v>
      </c>
      <c r="U325" s="19">
        <v>-14808000</v>
      </c>
      <c r="V325" s="19">
        <v>0</v>
      </c>
      <c r="W325" s="19">
        <v>0</v>
      </c>
      <c r="X325" s="20">
        <f t="shared" si="13"/>
        <v>0</v>
      </c>
      <c r="Y325" s="20">
        <f t="shared" si="14"/>
        <v>1</v>
      </c>
      <c r="Z325" s="21">
        <f t="shared" si="15"/>
        <v>1</v>
      </c>
    </row>
    <row r="326" spans="1:26" outlineLevel="2" x14ac:dyDescent="0.25">
      <c r="A326" s="15" t="s">
        <v>348</v>
      </c>
      <c r="B326" s="16" t="s">
        <v>35</v>
      </c>
      <c r="C326" s="16" t="s">
        <v>68</v>
      </c>
      <c r="D326" s="16" t="s">
        <v>325</v>
      </c>
      <c r="E326" s="16"/>
      <c r="F326" s="16" t="s">
        <v>38</v>
      </c>
      <c r="G326" s="16">
        <v>1120</v>
      </c>
      <c r="H326" s="16">
        <v>3460</v>
      </c>
      <c r="I326" s="17" t="s">
        <v>326</v>
      </c>
      <c r="J326" s="18">
        <v>3947636580</v>
      </c>
      <c r="K326" s="19">
        <v>3947636580</v>
      </c>
      <c r="L326" s="19"/>
      <c r="M326" s="19">
        <v>-53084716</v>
      </c>
      <c r="N326" s="19">
        <v>3894551864</v>
      </c>
      <c r="O326" s="19">
        <v>0</v>
      </c>
      <c r="P326" s="19">
        <v>50000</v>
      </c>
      <c r="Q326" s="19">
        <v>0</v>
      </c>
      <c r="R326" s="19">
        <v>0</v>
      </c>
      <c r="S326" s="19">
        <v>0</v>
      </c>
      <c r="T326" s="19">
        <v>643333128</v>
      </c>
      <c r="U326" s="19">
        <v>3947586580</v>
      </c>
      <c r="V326" s="19">
        <v>0</v>
      </c>
      <c r="W326" s="19">
        <v>3894501864</v>
      </c>
      <c r="X326" s="20">
        <f t="shared" si="13"/>
        <v>0</v>
      </c>
      <c r="Y326" s="20">
        <f t="shared" si="14"/>
        <v>1.2838447591925559E-5</v>
      </c>
      <c r="Z326" s="21">
        <f t="shared" si="15"/>
        <v>1.2838447591925559E-5</v>
      </c>
    </row>
    <row r="327" spans="1:26" outlineLevel="2" x14ac:dyDescent="0.25">
      <c r="A327" s="15" t="s">
        <v>348</v>
      </c>
      <c r="B327" s="16" t="s">
        <v>35</v>
      </c>
      <c r="C327" s="16" t="s">
        <v>68</v>
      </c>
      <c r="D327" s="16" t="s">
        <v>85</v>
      </c>
      <c r="E327" s="16"/>
      <c r="F327" s="16" t="s">
        <v>38</v>
      </c>
      <c r="G327" s="16">
        <v>1120</v>
      </c>
      <c r="H327" s="16">
        <v>3460</v>
      </c>
      <c r="I327" s="17" t="s">
        <v>86</v>
      </c>
      <c r="J327" s="18">
        <v>16416221</v>
      </c>
      <c r="K327" s="19">
        <v>16416221</v>
      </c>
      <c r="L327" s="19">
        <v>0</v>
      </c>
      <c r="M327" s="19">
        <v>0</v>
      </c>
      <c r="N327" s="19">
        <v>16416221</v>
      </c>
      <c r="O327" s="19">
        <v>0</v>
      </c>
      <c r="P327" s="19">
        <v>4104056</v>
      </c>
      <c r="Q327" s="19">
        <v>0</v>
      </c>
      <c r="R327" s="19">
        <v>0</v>
      </c>
      <c r="S327" s="19">
        <v>0</v>
      </c>
      <c r="T327" s="19">
        <v>0</v>
      </c>
      <c r="U327" s="19">
        <v>12312165</v>
      </c>
      <c r="V327" s="19">
        <v>0</v>
      </c>
      <c r="W327" s="19">
        <v>12312165</v>
      </c>
      <c r="X327" s="20">
        <f t="shared" si="13"/>
        <v>0</v>
      </c>
      <c r="Y327" s="20">
        <f t="shared" si="14"/>
        <v>0.25000004568651946</v>
      </c>
      <c r="Z327" s="21">
        <f t="shared" si="15"/>
        <v>0.25000004568651946</v>
      </c>
    </row>
    <row r="328" spans="1:26" ht="30" outlineLevel="2" x14ac:dyDescent="0.25">
      <c r="A328" s="15" t="s">
        <v>451</v>
      </c>
      <c r="B328" s="16" t="s">
        <v>35</v>
      </c>
      <c r="C328" s="16" t="s">
        <v>68</v>
      </c>
      <c r="D328" s="16" t="s">
        <v>169</v>
      </c>
      <c r="E328" s="16"/>
      <c r="F328" s="16" t="s">
        <v>38</v>
      </c>
      <c r="G328" s="16">
        <v>1120</v>
      </c>
      <c r="H328" s="16">
        <v>3480</v>
      </c>
      <c r="I328" s="17" t="s">
        <v>170</v>
      </c>
      <c r="J328" s="18">
        <v>157500000</v>
      </c>
      <c r="K328" s="19">
        <v>157500000</v>
      </c>
      <c r="L328" s="19">
        <v>0</v>
      </c>
      <c r="M328" s="19">
        <v>0</v>
      </c>
      <c r="N328" s="19">
        <v>157500000</v>
      </c>
      <c r="O328" s="19">
        <v>0</v>
      </c>
      <c r="P328" s="19">
        <v>0</v>
      </c>
      <c r="Q328" s="19">
        <v>0</v>
      </c>
      <c r="R328" s="19">
        <v>0</v>
      </c>
      <c r="S328" s="19">
        <v>0</v>
      </c>
      <c r="T328" s="19">
        <v>157500000</v>
      </c>
      <c r="U328" s="19">
        <v>157500000</v>
      </c>
      <c r="V328" s="19">
        <v>0</v>
      </c>
      <c r="W328" s="19">
        <v>157500000</v>
      </c>
      <c r="X328" s="20">
        <f t="shared" si="13"/>
        <v>0</v>
      </c>
      <c r="Y328" s="20">
        <f t="shared" si="14"/>
        <v>0</v>
      </c>
      <c r="Z328" s="21">
        <f t="shared" si="15"/>
        <v>0</v>
      </c>
    </row>
    <row r="329" spans="1:26" ht="60" outlineLevel="2" x14ac:dyDescent="0.25">
      <c r="A329" s="15" t="s">
        <v>451</v>
      </c>
      <c r="B329" s="16" t="s">
        <v>35</v>
      </c>
      <c r="C329" s="16" t="s">
        <v>68</v>
      </c>
      <c r="D329" s="16" t="s">
        <v>452</v>
      </c>
      <c r="E329" s="16"/>
      <c r="F329" s="16" t="s">
        <v>38</v>
      </c>
      <c r="G329" s="16">
        <v>1120</v>
      </c>
      <c r="H329" s="16">
        <v>3480</v>
      </c>
      <c r="I329" s="17" t="s">
        <v>453</v>
      </c>
      <c r="J329" s="18">
        <v>105000</v>
      </c>
      <c r="K329" s="19">
        <v>105000</v>
      </c>
      <c r="L329" s="19">
        <v>0</v>
      </c>
      <c r="M329" s="19">
        <v>0</v>
      </c>
      <c r="N329" s="19">
        <v>105000</v>
      </c>
      <c r="O329" s="19">
        <v>0</v>
      </c>
      <c r="P329" s="19">
        <v>0</v>
      </c>
      <c r="Q329" s="19">
        <v>0</v>
      </c>
      <c r="R329" s="19">
        <v>0</v>
      </c>
      <c r="S329" s="19">
        <v>0</v>
      </c>
      <c r="T329" s="19">
        <v>105000</v>
      </c>
      <c r="U329" s="19">
        <v>105000</v>
      </c>
      <c r="V329" s="19">
        <v>0</v>
      </c>
      <c r="W329" s="19">
        <v>105000</v>
      </c>
      <c r="X329" s="20">
        <f t="shared" si="13"/>
        <v>0</v>
      </c>
      <c r="Y329" s="20">
        <f t="shared" si="14"/>
        <v>0</v>
      </c>
      <c r="Z329" s="21">
        <f t="shared" si="15"/>
        <v>0</v>
      </c>
    </row>
    <row r="330" spans="1:26" outlineLevel="2" x14ac:dyDescent="0.25">
      <c r="A330" s="15" t="s">
        <v>451</v>
      </c>
      <c r="B330" s="16" t="s">
        <v>35</v>
      </c>
      <c r="C330" s="16" t="s">
        <v>68</v>
      </c>
      <c r="D330" s="16" t="s">
        <v>171</v>
      </c>
      <c r="E330" s="16"/>
      <c r="F330" s="16" t="s">
        <v>38</v>
      </c>
      <c r="G330" s="16">
        <v>1120</v>
      </c>
      <c r="H330" s="16">
        <v>3480</v>
      </c>
      <c r="I330" s="17" t="s">
        <v>172</v>
      </c>
      <c r="J330" s="18">
        <v>3150000</v>
      </c>
      <c r="K330" s="19">
        <v>3150000</v>
      </c>
      <c r="L330" s="19">
        <v>0</v>
      </c>
      <c r="M330" s="19">
        <v>0</v>
      </c>
      <c r="N330" s="19">
        <v>3150000</v>
      </c>
      <c r="O330" s="19">
        <v>0</v>
      </c>
      <c r="P330" s="19">
        <v>0</v>
      </c>
      <c r="Q330" s="19">
        <v>0</v>
      </c>
      <c r="R330" s="19">
        <v>0</v>
      </c>
      <c r="S330" s="19">
        <v>0</v>
      </c>
      <c r="T330" s="19">
        <v>3150000</v>
      </c>
      <c r="U330" s="19">
        <v>3150000</v>
      </c>
      <c r="V330" s="19">
        <v>0</v>
      </c>
      <c r="W330" s="19">
        <v>3150000</v>
      </c>
      <c r="X330" s="20">
        <f t="shared" ref="X330:X393" si="16">R330/N330</f>
        <v>0</v>
      </c>
      <c r="Y330" s="20">
        <f t="shared" ref="Y330:Y393" si="17">(O330+P330+Q330)/N330</f>
        <v>0</v>
      </c>
      <c r="Z330" s="21">
        <f t="shared" ref="Z330:Z393" si="18">X330+Y330</f>
        <v>0</v>
      </c>
    </row>
    <row r="331" spans="1:26" outlineLevel="2" x14ac:dyDescent="0.25">
      <c r="A331" s="15" t="s">
        <v>451</v>
      </c>
      <c r="B331" s="16" t="s">
        <v>35</v>
      </c>
      <c r="C331" s="16" t="s">
        <v>68</v>
      </c>
      <c r="D331" s="16" t="s">
        <v>173</v>
      </c>
      <c r="E331" s="16"/>
      <c r="F331" s="16" t="s">
        <v>38</v>
      </c>
      <c r="G331" s="16">
        <v>1120</v>
      </c>
      <c r="H331" s="16">
        <v>3480</v>
      </c>
      <c r="I331" s="17" t="s">
        <v>174</v>
      </c>
      <c r="J331" s="18">
        <v>21000000</v>
      </c>
      <c r="K331" s="19">
        <v>21000000</v>
      </c>
      <c r="L331" s="19">
        <v>0</v>
      </c>
      <c r="M331" s="19">
        <v>0</v>
      </c>
      <c r="N331" s="19">
        <v>21000000</v>
      </c>
      <c r="O331" s="19">
        <v>0</v>
      </c>
      <c r="P331" s="19">
        <v>0</v>
      </c>
      <c r="Q331" s="19">
        <v>0</v>
      </c>
      <c r="R331" s="19">
        <v>0</v>
      </c>
      <c r="S331" s="19">
        <v>0</v>
      </c>
      <c r="T331" s="19">
        <v>21000000</v>
      </c>
      <c r="U331" s="19">
        <v>21000000</v>
      </c>
      <c r="V331" s="19">
        <v>0</v>
      </c>
      <c r="W331" s="19">
        <v>21000000</v>
      </c>
      <c r="X331" s="20">
        <f t="shared" si="16"/>
        <v>0</v>
      </c>
      <c r="Y331" s="20">
        <f t="shared" si="17"/>
        <v>0</v>
      </c>
      <c r="Z331" s="21">
        <f t="shared" si="18"/>
        <v>0</v>
      </c>
    </row>
    <row r="332" spans="1:26" outlineLevel="2" x14ac:dyDescent="0.25">
      <c r="A332" s="15" t="s">
        <v>451</v>
      </c>
      <c r="B332" s="16" t="s">
        <v>35</v>
      </c>
      <c r="C332" s="16" t="s">
        <v>68</v>
      </c>
      <c r="D332" s="16" t="s">
        <v>177</v>
      </c>
      <c r="E332" s="16"/>
      <c r="F332" s="16" t="s">
        <v>38</v>
      </c>
      <c r="G332" s="16">
        <v>1120</v>
      </c>
      <c r="H332" s="16">
        <v>3480</v>
      </c>
      <c r="I332" s="17" t="s">
        <v>178</v>
      </c>
      <c r="J332" s="18">
        <v>29400000</v>
      </c>
      <c r="K332" s="19">
        <v>29400000</v>
      </c>
      <c r="L332" s="19">
        <v>0</v>
      </c>
      <c r="M332" s="19">
        <v>0</v>
      </c>
      <c r="N332" s="19">
        <v>29400000</v>
      </c>
      <c r="O332" s="19">
        <v>0</v>
      </c>
      <c r="P332" s="19">
        <v>0</v>
      </c>
      <c r="Q332" s="19">
        <v>0</v>
      </c>
      <c r="R332" s="19">
        <v>0</v>
      </c>
      <c r="S332" s="19">
        <v>0</v>
      </c>
      <c r="T332" s="19">
        <v>29400000</v>
      </c>
      <c r="U332" s="19">
        <v>29400000</v>
      </c>
      <c r="V332" s="19">
        <v>0</v>
      </c>
      <c r="W332" s="19">
        <v>29400000</v>
      </c>
      <c r="X332" s="20">
        <f t="shared" si="16"/>
        <v>0</v>
      </c>
      <c r="Y332" s="20">
        <f t="shared" si="17"/>
        <v>0</v>
      </c>
      <c r="Z332" s="21">
        <f t="shared" si="18"/>
        <v>0</v>
      </c>
    </row>
    <row r="333" spans="1:26" outlineLevel="2" x14ac:dyDescent="0.25">
      <c r="A333" s="15" t="s">
        <v>451</v>
      </c>
      <c r="B333" s="16" t="s">
        <v>35</v>
      </c>
      <c r="C333" s="16" t="s">
        <v>68</v>
      </c>
      <c r="D333" s="16" t="s">
        <v>71</v>
      </c>
      <c r="E333" s="16"/>
      <c r="F333" s="16" t="s">
        <v>38</v>
      </c>
      <c r="G333" s="16">
        <v>1120</v>
      </c>
      <c r="H333" s="16">
        <v>3480</v>
      </c>
      <c r="I333" s="17" t="s">
        <v>72</v>
      </c>
      <c r="J333" s="18">
        <v>245000</v>
      </c>
      <c r="K333" s="19">
        <v>245000</v>
      </c>
      <c r="L333" s="19">
        <v>0</v>
      </c>
      <c r="M333" s="19">
        <v>0</v>
      </c>
      <c r="N333" s="19">
        <v>245000</v>
      </c>
      <c r="O333" s="19">
        <v>0</v>
      </c>
      <c r="P333" s="19">
        <v>0</v>
      </c>
      <c r="Q333" s="19">
        <v>0</v>
      </c>
      <c r="R333" s="19">
        <v>0</v>
      </c>
      <c r="S333" s="19">
        <v>0</v>
      </c>
      <c r="T333" s="19">
        <v>245000</v>
      </c>
      <c r="U333" s="19">
        <v>245000</v>
      </c>
      <c r="V333" s="19">
        <v>0</v>
      </c>
      <c r="W333" s="19">
        <v>245000</v>
      </c>
      <c r="X333" s="20">
        <f t="shared" si="16"/>
        <v>0</v>
      </c>
      <c r="Y333" s="20">
        <f t="shared" si="17"/>
        <v>0</v>
      </c>
      <c r="Z333" s="21">
        <f t="shared" si="18"/>
        <v>0</v>
      </c>
    </row>
    <row r="334" spans="1:26" ht="150" outlineLevel="2" x14ac:dyDescent="0.25">
      <c r="A334" s="15" t="s">
        <v>451</v>
      </c>
      <c r="B334" s="16" t="s">
        <v>35</v>
      </c>
      <c r="C334" s="16" t="s">
        <v>68</v>
      </c>
      <c r="D334" s="16" t="s">
        <v>454</v>
      </c>
      <c r="E334" s="16"/>
      <c r="F334" s="16" t="s">
        <v>38</v>
      </c>
      <c r="G334" s="16">
        <v>1120</v>
      </c>
      <c r="H334" s="16">
        <v>3480</v>
      </c>
      <c r="I334" s="17" t="s">
        <v>455</v>
      </c>
      <c r="J334" s="18">
        <v>67582091</v>
      </c>
      <c r="K334" s="19">
        <v>67582091</v>
      </c>
      <c r="L334" s="19">
        <v>0</v>
      </c>
      <c r="M334" s="19">
        <v>0</v>
      </c>
      <c r="N334" s="19">
        <v>67582091</v>
      </c>
      <c r="O334" s="19">
        <v>0</v>
      </c>
      <c r="P334" s="19">
        <v>0</v>
      </c>
      <c r="Q334" s="19">
        <v>0</v>
      </c>
      <c r="R334" s="19">
        <v>0</v>
      </c>
      <c r="S334" s="19">
        <v>0</v>
      </c>
      <c r="T334" s="19">
        <v>67582091</v>
      </c>
      <c r="U334" s="19">
        <v>67582091</v>
      </c>
      <c r="V334" s="19">
        <v>0</v>
      </c>
      <c r="W334" s="19">
        <v>67582091</v>
      </c>
      <c r="X334" s="20">
        <f t="shared" si="16"/>
        <v>0</v>
      </c>
      <c r="Y334" s="20">
        <f t="shared" si="17"/>
        <v>0</v>
      </c>
      <c r="Z334" s="21">
        <f t="shared" si="18"/>
        <v>0</v>
      </c>
    </row>
    <row r="335" spans="1:26" ht="30" outlineLevel="2" x14ac:dyDescent="0.25">
      <c r="A335" s="15" t="s">
        <v>451</v>
      </c>
      <c r="B335" s="16" t="s">
        <v>35</v>
      </c>
      <c r="C335" s="16" t="s">
        <v>68</v>
      </c>
      <c r="D335" s="16" t="s">
        <v>77</v>
      </c>
      <c r="E335" s="16"/>
      <c r="F335" s="16" t="s">
        <v>38</v>
      </c>
      <c r="G335" s="16">
        <v>1120</v>
      </c>
      <c r="H335" s="16">
        <v>3480</v>
      </c>
      <c r="I335" s="17" t="s">
        <v>78</v>
      </c>
      <c r="J335" s="18">
        <v>300000</v>
      </c>
      <c r="K335" s="19">
        <v>300000</v>
      </c>
      <c r="L335" s="19">
        <v>0</v>
      </c>
      <c r="M335" s="19">
        <v>0</v>
      </c>
      <c r="N335" s="19">
        <v>300000</v>
      </c>
      <c r="O335" s="19">
        <v>0</v>
      </c>
      <c r="P335" s="19">
        <v>0</v>
      </c>
      <c r="Q335" s="19">
        <v>0</v>
      </c>
      <c r="R335" s="19">
        <v>0</v>
      </c>
      <c r="S335" s="19">
        <v>0</v>
      </c>
      <c r="T335" s="19">
        <v>300000</v>
      </c>
      <c r="U335" s="19">
        <v>300000</v>
      </c>
      <c r="V335" s="19">
        <v>0</v>
      </c>
      <c r="W335" s="19">
        <v>300000</v>
      </c>
      <c r="X335" s="20">
        <f t="shared" si="16"/>
        <v>0</v>
      </c>
      <c r="Y335" s="20">
        <f t="shared" si="17"/>
        <v>0</v>
      </c>
      <c r="Z335" s="21">
        <f t="shared" si="18"/>
        <v>0</v>
      </c>
    </row>
    <row r="336" spans="1:26" ht="105" outlineLevel="2" x14ac:dyDescent="0.25">
      <c r="A336" s="15" t="s">
        <v>451</v>
      </c>
      <c r="B336" s="16" t="s">
        <v>35</v>
      </c>
      <c r="C336" s="16" t="s">
        <v>68</v>
      </c>
      <c r="D336" s="16" t="s">
        <v>274</v>
      </c>
      <c r="E336" s="16"/>
      <c r="F336" s="16" t="s">
        <v>38</v>
      </c>
      <c r="G336" s="16">
        <v>1120</v>
      </c>
      <c r="H336" s="16">
        <v>3480</v>
      </c>
      <c r="I336" s="17" t="s">
        <v>456</v>
      </c>
      <c r="J336" s="18">
        <v>35000000</v>
      </c>
      <c r="K336" s="19">
        <v>35000000</v>
      </c>
      <c r="L336" s="19">
        <v>0</v>
      </c>
      <c r="M336" s="19">
        <v>0</v>
      </c>
      <c r="N336" s="19">
        <v>35000000</v>
      </c>
      <c r="O336" s="19">
        <v>0</v>
      </c>
      <c r="P336" s="19">
        <v>0</v>
      </c>
      <c r="Q336" s="19">
        <v>0</v>
      </c>
      <c r="R336" s="19">
        <v>0</v>
      </c>
      <c r="S336" s="19">
        <v>0</v>
      </c>
      <c r="T336" s="19">
        <v>35000000</v>
      </c>
      <c r="U336" s="19">
        <v>35000000</v>
      </c>
      <c r="V336" s="19">
        <v>0</v>
      </c>
      <c r="W336" s="19">
        <v>35000000</v>
      </c>
      <c r="X336" s="20">
        <f t="shared" si="16"/>
        <v>0</v>
      </c>
      <c r="Y336" s="20">
        <f t="shared" si="17"/>
        <v>0</v>
      </c>
      <c r="Z336" s="21">
        <f t="shared" si="18"/>
        <v>0</v>
      </c>
    </row>
    <row r="337" spans="1:26" ht="60" outlineLevel="2" x14ac:dyDescent="0.25">
      <c r="A337" s="15" t="s">
        <v>451</v>
      </c>
      <c r="B337" s="16" t="s">
        <v>35</v>
      </c>
      <c r="C337" s="16" t="s">
        <v>68</v>
      </c>
      <c r="D337" s="16" t="s">
        <v>81</v>
      </c>
      <c r="E337" s="16"/>
      <c r="F337" s="16" t="s">
        <v>38</v>
      </c>
      <c r="G337" s="16">
        <v>1120</v>
      </c>
      <c r="H337" s="16">
        <v>3480</v>
      </c>
      <c r="I337" s="17" t="s">
        <v>457</v>
      </c>
      <c r="J337" s="18">
        <v>376973132</v>
      </c>
      <c r="K337" s="19">
        <v>376973132</v>
      </c>
      <c r="L337" s="19">
        <v>0</v>
      </c>
      <c r="M337" s="19">
        <v>0</v>
      </c>
      <c r="N337" s="19">
        <v>376973132</v>
      </c>
      <c r="O337" s="19">
        <v>0</v>
      </c>
      <c r="P337" s="19">
        <v>0</v>
      </c>
      <c r="Q337" s="19">
        <v>0</v>
      </c>
      <c r="R337" s="19">
        <v>0</v>
      </c>
      <c r="S337" s="19">
        <v>0</v>
      </c>
      <c r="T337" s="19">
        <v>376973132</v>
      </c>
      <c r="U337" s="19">
        <v>376973132</v>
      </c>
      <c r="V337" s="19">
        <v>0</v>
      </c>
      <c r="W337" s="19">
        <v>376973132</v>
      </c>
      <c r="X337" s="20">
        <f t="shared" si="16"/>
        <v>0</v>
      </c>
      <c r="Y337" s="20">
        <f t="shared" si="17"/>
        <v>0</v>
      </c>
      <c r="Z337" s="21">
        <f t="shared" si="18"/>
        <v>0</v>
      </c>
    </row>
    <row r="338" spans="1:26" ht="90" outlineLevel="2" x14ac:dyDescent="0.25">
      <c r="A338" s="15" t="s">
        <v>451</v>
      </c>
      <c r="B338" s="16" t="s">
        <v>35</v>
      </c>
      <c r="C338" s="16" t="s">
        <v>68</v>
      </c>
      <c r="D338" s="16" t="s">
        <v>83</v>
      </c>
      <c r="E338" s="16"/>
      <c r="F338" s="16" t="s">
        <v>38</v>
      </c>
      <c r="G338" s="16">
        <v>1120</v>
      </c>
      <c r="H338" s="16">
        <v>3480</v>
      </c>
      <c r="I338" s="17" t="s">
        <v>458</v>
      </c>
      <c r="J338" s="18">
        <v>79815750</v>
      </c>
      <c r="K338" s="19">
        <v>79815750</v>
      </c>
      <c r="L338" s="19">
        <v>0</v>
      </c>
      <c r="M338" s="19">
        <v>0</v>
      </c>
      <c r="N338" s="19">
        <v>79815750</v>
      </c>
      <c r="O338" s="19">
        <v>0</v>
      </c>
      <c r="P338" s="19">
        <v>0</v>
      </c>
      <c r="Q338" s="19">
        <v>0</v>
      </c>
      <c r="R338" s="19">
        <v>0</v>
      </c>
      <c r="S338" s="19">
        <v>0</v>
      </c>
      <c r="T338" s="19">
        <v>79815750</v>
      </c>
      <c r="U338" s="19">
        <v>79815750</v>
      </c>
      <c r="V338" s="19">
        <v>0</v>
      </c>
      <c r="W338" s="19">
        <v>79815750</v>
      </c>
      <c r="X338" s="20">
        <f t="shared" si="16"/>
        <v>0</v>
      </c>
      <c r="Y338" s="20">
        <f t="shared" si="17"/>
        <v>0</v>
      </c>
      <c r="Z338" s="21">
        <f t="shared" si="18"/>
        <v>0</v>
      </c>
    </row>
    <row r="339" spans="1:26" ht="120" outlineLevel="2" x14ac:dyDescent="0.25">
      <c r="A339" s="15" t="s">
        <v>451</v>
      </c>
      <c r="B339" s="16" t="s">
        <v>35</v>
      </c>
      <c r="C339" s="16" t="s">
        <v>68</v>
      </c>
      <c r="D339" s="16" t="s">
        <v>184</v>
      </c>
      <c r="E339" s="16"/>
      <c r="F339" s="16" t="s">
        <v>38</v>
      </c>
      <c r="G339" s="16">
        <v>1120</v>
      </c>
      <c r="H339" s="16">
        <v>3480</v>
      </c>
      <c r="I339" s="17" t="s">
        <v>459</v>
      </c>
      <c r="J339" s="18">
        <v>147000000</v>
      </c>
      <c r="K339" s="19">
        <v>147000000</v>
      </c>
      <c r="L339" s="19">
        <v>0</v>
      </c>
      <c r="M339" s="19">
        <v>0</v>
      </c>
      <c r="N339" s="19">
        <v>147000000</v>
      </c>
      <c r="O339" s="19">
        <v>0</v>
      </c>
      <c r="P339" s="19">
        <v>0</v>
      </c>
      <c r="Q339" s="19">
        <v>0</v>
      </c>
      <c r="R339" s="19">
        <v>0</v>
      </c>
      <c r="S339" s="19">
        <v>0</v>
      </c>
      <c r="T339" s="19">
        <v>147000000</v>
      </c>
      <c r="U339" s="19">
        <v>147000000</v>
      </c>
      <c r="V339" s="19">
        <v>0</v>
      </c>
      <c r="W339" s="19">
        <v>147000000</v>
      </c>
      <c r="X339" s="20">
        <f t="shared" si="16"/>
        <v>0</v>
      </c>
      <c r="Y339" s="20">
        <f t="shared" si="17"/>
        <v>0</v>
      </c>
      <c r="Z339" s="21">
        <f t="shared" si="18"/>
        <v>0</v>
      </c>
    </row>
    <row r="340" spans="1:26" outlineLevel="2" x14ac:dyDescent="0.25">
      <c r="A340" s="15" t="s">
        <v>451</v>
      </c>
      <c r="B340" s="16" t="s">
        <v>35</v>
      </c>
      <c r="C340" s="16" t="s">
        <v>68</v>
      </c>
      <c r="D340" s="16" t="s">
        <v>85</v>
      </c>
      <c r="E340" s="16"/>
      <c r="F340" s="16" t="s">
        <v>38</v>
      </c>
      <c r="G340" s="16">
        <v>1120</v>
      </c>
      <c r="H340" s="16">
        <v>3480</v>
      </c>
      <c r="I340" s="17" t="s">
        <v>86</v>
      </c>
      <c r="J340" s="18">
        <v>2600000</v>
      </c>
      <c r="K340" s="19">
        <v>2600000</v>
      </c>
      <c r="L340" s="19">
        <v>0</v>
      </c>
      <c r="M340" s="19">
        <v>0</v>
      </c>
      <c r="N340" s="19">
        <v>2600000</v>
      </c>
      <c r="O340" s="19">
        <v>0</v>
      </c>
      <c r="P340" s="19">
        <v>0</v>
      </c>
      <c r="Q340" s="19">
        <v>0</v>
      </c>
      <c r="R340" s="19">
        <v>0</v>
      </c>
      <c r="S340" s="19">
        <v>0</v>
      </c>
      <c r="T340" s="19">
        <v>2600000</v>
      </c>
      <c r="U340" s="19">
        <v>2600000</v>
      </c>
      <c r="V340" s="19">
        <v>0</v>
      </c>
      <c r="W340" s="19">
        <v>2600000</v>
      </c>
      <c r="X340" s="20">
        <f t="shared" si="16"/>
        <v>0</v>
      </c>
      <c r="Y340" s="20">
        <f t="shared" si="17"/>
        <v>0</v>
      </c>
      <c r="Z340" s="21">
        <f t="shared" si="18"/>
        <v>0</v>
      </c>
    </row>
    <row r="341" spans="1:26" outlineLevel="2" x14ac:dyDescent="0.25">
      <c r="A341" s="15" t="s">
        <v>451</v>
      </c>
      <c r="B341" s="16" t="s">
        <v>35</v>
      </c>
      <c r="C341" s="16" t="s">
        <v>68</v>
      </c>
      <c r="D341" s="16" t="s">
        <v>186</v>
      </c>
      <c r="E341" s="16"/>
      <c r="F341" s="16" t="s">
        <v>38</v>
      </c>
      <c r="G341" s="16">
        <v>1120</v>
      </c>
      <c r="H341" s="16">
        <v>3480</v>
      </c>
      <c r="I341" s="17" t="s">
        <v>187</v>
      </c>
      <c r="J341" s="18">
        <v>34650000</v>
      </c>
      <c r="K341" s="19">
        <v>34650000</v>
      </c>
      <c r="L341" s="19">
        <v>0</v>
      </c>
      <c r="M341" s="19">
        <v>0</v>
      </c>
      <c r="N341" s="19">
        <v>34650000</v>
      </c>
      <c r="O341" s="19">
        <v>0</v>
      </c>
      <c r="P341" s="19">
        <v>0</v>
      </c>
      <c r="Q341" s="19">
        <v>0</v>
      </c>
      <c r="R341" s="19">
        <v>0</v>
      </c>
      <c r="S341" s="19">
        <v>0</v>
      </c>
      <c r="T341" s="19">
        <v>34650000</v>
      </c>
      <c r="U341" s="19">
        <v>34650000</v>
      </c>
      <c r="V341" s="19">
        <v>0</v>
      </c>
      <c r="W341" s="19">
        <v>34650000</v>
      </c>
      <c r="X341" s="20">
        <f t="shared" si="16"/>
        <v>0</v>
      </c>
      <c r="Y341" s="20">
        <f t="shared" si="17"/>
        <v>0</v>
      </c>
      <c r="Z341" s="21">
        <f t="shared" si="18"/>
        <v>0</v>
      </c>
    </row>
    <row r="342" spans="1:26" ht="30" outlineLevel="2" x14ac:dyDescent="0.25">
      <c r="A342" s="15" t="s">
        <v>451</v>
      </c>
      <c r="B342" s="16" t="s">
        <v>35</v>
      </c>
      <c r="C342" s="16" t="s">
        <v>68</v>
      </c>
      <c r="D342" s="16" t="s">
        <v>190</v>
      </c>
      <c r="E342" s="16"/>
      <c r="F342" s="16" t="s">
        <v>38</v>
      </c>
      <c r="G342" s="16">
        <v>1120</v>
      </c>
      <c r="H342" s="16">
        <v>3480</v>
      </c>
      <c r="I342" s="17" t="s">
        <v>191</v>
      </c>
      <c r="J342" s="18">
        <v>3150000</v>
      </c>
      <c r="K342" s="19">
        <v>3150000</v>
      </c>
      <c r="L342" s="19">
        <v>0</v>
      </c>
      <c r="M342" s="19">
        <v>0</v>
      </c>
      <c r="N342" s="19">
        <v>3150000</v>
      </c>
      <c r="O342" s="19">
        <v>0</v>
      </c>
      <c r="P342" s="19">
        <v>0</v>
      </c>
      <c r="Q342" s="19">
        <v>0</v>
      </c>
      <c r="R342" s="19">
        <v>0</v>
      </c>
      <c r="S342" s="19">
        <v>0</v>
      </c>
      <c r="T342" s="19">
        <v>3150000</v>
      </c>
      <c r="U342" s="19">
        <v>3150000</v>
      </c>
      <c r="V342" s="19">
        <v>0</v>
      </c>
      <c r="W342" s="19">
        <v>3150000</v>
      </c>
      <c r="X342" s="20">
        <f t="shared" si="16"/>
        <v>0</v>
      </c>
      <c r="Y342" s="20">
        <f t="shared" si="17"/>
        <v>0</v>
      </c>
      <c r="Z342" s="21">
        <f t="shared" si="18"/>
        <v>0</v>
      </c>
    </row>
    <row r="343" spans="1:26" ht="30" outlineLevel="2" x14ac:dyDescent="0.25">
      <c r="A343" s="15" t="s">
        <v>451</v>
      </c>
      <c r="B343" s="16" t="s">
        <v>35</v>
      </c>
      <c r="C343" s="16" t="s">
        <v>68</v>
      </c>
      <c r="D343" s="16" t="s">
        <v>194</v>
      </c>
      <c r="E343" s="16"/>
      <c r="F343" s="16" t="s">
        <v>38</v>
      </c>
      <c r="G343" s="16">
        <v>1120</v>
      </c>
      <c r="H343" s="16">
        <v>3480</v>
      </c>
      <c r="I343" s="17" t="s">
        <v>195</v>
      </c>
      <c r="J343" s="18">
        <v>7000000</v>
      </c>
      <c r="K343" s="19">
        <v>7000000</v>
      </c>
      <c r="L343" s="19">
        <v>0</v>
      </c>
      <c r="M343" s="19">
        <v>0</v>
      </c>
      <c r="N343" s="19">
        <v>7000000</v>
      </c>
      <c r="O343" s="19">
        <v>0</v>
      </c>
      <c r="P343" s="19">
        <v>0</v>
      </c>
      <c r="Q343" s="19">
        <v>0</v>
      </c>
      <c r="R343" s="19">
        <v>0</v>
      </c>
      <c r="S343" s="19">
        <v>0</v>
      </c>
      <c r="T343" s="19">
        <v>7000000</v>
      </c>
      <c r="U343" s="19">
        <v>7000000</v>
      </c>
      <c r="V343" s="19">
        <v>0</v>
      </c>
      <c r="W343" s="19">
        <v>7000000</v>
      </c>
      <c r="X343" s="20">
        <f t="shared" si="16"/>
        <v>0</v>
      </c>
      <c r="Y343" s="20">
        <f t="shared" si="17"/>
        <v>0</v>
      </c>
      <c r="Z343" s="21">
        <f t="shared" si="18"/>
        <v>0</v>
      </c>
    </row>
    <row r="344" spans="1:26" ht="45" outlineLevel="2" x14ac:dyDescent="0.25">
      <c r="A344" s="15" t="s">
        <v>451</v>
      </c>
      <c r="B344" s="16" t="s">
        <v>35</v>
      </c>
      <c r="C344" s="16" t="s">
        <v>68</v>
      </c>
      <c r="D344" s="16" t="s">
        <v>89</v>
      </c>
      <c r="E344" s="16"/>
      <c r="F344" s="16" t="s">
        <v>38</v>
      </c>
      <c r="G344" s="16">
        <v>1120</v>
      </c>
      <c r="H344" s="16">
        <v>3480</v>
      </c>
      <c r="I344" s="17" t="s">
        <v>90</v>
      </c>
      <c r="J344" s="18">
        <v>186250000</v>
      </c>
      <c r="K344" s="19">
        <v>186250000</v>
      </c>
      <c r="L344" s="19">
        <v>0</v>
      </c>
      <c r="M344" s="19">
        <v>0</v>
      </c>
      <c r="N344" s="19">
        <v>186250000</v>
      </c>
      <c r="O344" s="19">
        <v>0</v>
      </c>
      <c r="P344" s="19">
        <v>0</v>
      </c>
      <c r="Q344" s="19">
        <v>0</v>
      </c>
      <c r="R344" s="19">
        <v>0</v>
      </c>
      <c r="S344" s="19">
        <v>0</v>
      </c>
      <c r="T344" s="19">
        <v>186250000</v>
      </c>
      <c r="U344" s="19">
        <v>186250000</v>
      </c>
      <c r="V344" s="19">
        <v>0</v>
      </c>
      <c r="W344" s="19">
        <v>186250000</v>
      </c>
      <c r="X344" s="20">
        <f t="shared" si="16"/>
        <v>0</v>
      </c>
      <c r="Y344" s="20">
        <f t="shared" si="17"/>
        <v>0</v>
      </c>
      <c r="Z344" s="21">
        <f t="shared" si="18"/>
        <v>0</v>
      </c>
    </row>
    <row r="345" spans="1:26" ht="30" outlineLevel="2" x14ac:dyDescent="0.25">
      <c r="A345" s="15" t="s">
        <v>451</v>
      </c>
      <c r="B345" s="16" t="s">
        <v>35</v>
      </c>
      <c r="C345" s="16" t="s">
        <v>68</v>
      </c>
      <c r="D345" s="16" t="s">
        <v>196</v>
      </c>
      <c r="E345" s="16"/>
      <c r="F345" s="16" t="s">
        <v>38</v>
      </c>
      <c r="G345" s="16">
        <v>1120</v>
      </c>
      <c r="H345" s="16">
        <v>3480</v>
      </c>
      <c r="I345" s="17" t="s">
        <v>197</v>
      </c>
      <c r="J345" s="18">
        <v>1575000</v>
      </c>
      <c r="K345" s="19">
        <v>1575000</v>
      </c>
      <c r="L345" s="19">
        <v>0</v>
      </c>
      <c r="M345" s="19">
        <v>0</v>
      </c>
      <c r="N345" s="19">
        <v>1575000</v>
      </c>
      <c r="O345" s="19">
        <v>0</v>
      </c>
      <c r="P345" s="19">
        <v>0</v>
      </c>
      <c r="Q345" s="19">
        <v>0</v>
      </c>
      <c r="R345" s="19">
        <v>0</v>
      </c>
      <c r="S345" s="19">
        <v>0</v>
      </c>
      <c r="T345" s="19">
        <v>1575000</v>
      </c>
      <c r="U345" s="19">
        <v>1575000</v>
      </c>
      <c r="V345" s="19">
        <v>0</v>
      </c>
      <c r="W345" s="19">
        <v>1575000</v>
      </c>
      <c r="X345" s="20">
        <f t="shared" si="16"/>
        <v>0</v>
      </c>
      <c r="Y345" s="20">
        <f t="shared" si="17"/>
        <v>0</v>
      </c>
      <c r="Z345" s="21">
        <f t="shared" si="18"/>
        <v>0</v>
      </c>
    </row>
    <row r="346" spans="1:26" ht="30" outlineLevel="2" x14ac:dyDescent="0.25">
      <c r="A346" s="15" t="s">
        <v>451</v>
      </c>
      <c r="B346" s="16" t="s">
        <v>35</v>
      </c>
      <c r="C346" s="16" t="s">
        <v>68</v>
      </c>
      <c r="D346" s="16" t="s">
        <v>198</v>
      </c>
      <c r="E346" s="16"/>
      <c r="F346" s="16" t="s">
        <v>38</v>
      </c>
      <c r="G346" s="16">
        <v>1310</v>
      </c>
      <c r="H346" s="16">
        <v>3480</v>
      </c>
      <c r="I346" s="17" t="s">
        <v>460</v>
      </c>
      <c r="J346" s="18">
        <v>173250</v>
      </c>
      <c r="K346" s="19">
        <v>173250</v>
      </c>
      <c r="L346" s="19">
        <v>0</v>
      </c>
      <c r="M346" s="19">
        <v>0</v>
      </c>
      <c r="N346" s="19">
        <v>173250</v>
      </c>
      <c r="O346" s="19">
        <v>0</v>
      </c>
      <c r="P346" s="19">
        <v>0</v>
      </c>
      <c r="Q346" s="19">
        <v>0</v>
      </c>
      <c r="R346" s="19">
        <v>0</v>
      </c>
      <c r="S346" s="19">
        <v>0</v>
      </c>
      <c r="T346" s="19">
        <v>173250</v>
      </c>
      <c r="U346" s="19">
        <v>173250</v>
      </c>
      <c r="V346" s="19">
        <v>0</v>
      </c>
      <c r="W346" s="19">
        <v>173250</v>
      </c>
      <c r="X346" s="20">
        <f t="shared" si="16"/>
        <v>0</v>
      </c>
      <c r="Y346" s="20">
        <f t="shared" si="17"/>
        <v>0</v>
      </c>
      <c r="Z346" s="21">
        <f t="shared" si="18"/>
        <v>0</v>
      </c>
    </row>
    <row r="347" spans="1:26" outlineLevel="2" x14ac:dyDescent="0.25">
      <c r="A347" s="15" t="s">
        <v>451</v>
      </c>
      <c r="B347" s="16" t="s">
        <v>35</v>
      </c>
      <c r="C347" s="16" t="s">
        <v>68</v>
      </c>
      <c r="D347" s="16" t="s">
        <v>200</v>
      </c>
      <c r="E347" s="16"/>
      <c r="F347" s="16" t="s">
        <v>38</v>
      </c>
      <c r="G347" s="16">
        <v>1120</v>
      </c>
      <c r="H347" s="16">
        <v>3480</v>
      </c>
      <c r="I347" s="17" t="s">
        <v>201</v>
      </c>
      <c r="J347" s="18">
        <v>6300000</v>
      </c>
      <c r="K347" s="19">
        <v>6300000</v>
      </c>
      <c r="L347" s="19">
        <v>0</v>
      </c>
      <c r="M347" s="19">
        <v>0</v>
      </c>
      <c r="N347" s="19">
        <v>6300000</v>
      </c>
      <c r="O347" s="19">
        <v>0</v>
      </c>
      <c r="P347" s="19">
        <v>0</v>
      </c>
      <c r="Q347" s="19">
        <v>0</v>
      </c>
      <c r="R347" s="19">
        <v>0</v>
      </c>
      <c r="S347" s="19">
        <v>0</v>
      </c>
      <c r="T347" s="19">
        <v>6300000</v>
      </c>
      <c r="U347" s="19">
        <v>6300000</v>
      </c>
      <c r="V347" s="19">
        <v>0</v>
      </c>
      <c r="W347" s="19">
        <v>6300000</v>
      </c>
      <c r="X347" s="20">
        <f t="shared" si="16"/>
        <v>0</v>
      </c>
      <c r="Y347" s="20">
        <f t="shared" si="17"/>
        <v>0</v>
      </c>
      <c r="Z347" s="21">
        <f t="shared" si="18"/>
        <v>0</v>
      </c>
    </row>
    <row r="348" spans="1:26" outlineLevel="1" x14ac:dyDescent="0.25">
      <c r="A348" s="22"/>
      <c r="B348" s="23"/>
      <c r="C348" s="23" t="s">
        <v>91</v>
      </c>
      <c r="D348" s="23"/>
      <c r="E348" s="23"/>
      <c r="F348" s="23"/>
      <c r="G348" s="23"/>
      <c r="H348" s="23"/>
      <c r="I348" s="24"/>
      <c r="J348" s="25">
        <f t="shared" ref="J348:W348" si="19">SUBTOTAL(9,J234:J347)</f>
        <v>38645750528</v>
      </c>
      <c r="K348" s="26">
        <f t="shared" si="19"/>
        <v>38645750528</v>
      </c>
      <c r="L348" s="26">
        <f t="shared" si="19"/>
        <v>0</v>
      </c>
      <c r="M348" s="26">
        <f t="shared" si="19"/>
        <v>0</v>
      </c>
      <c r="N348" s="26">
        <f t="shared" si="19"/>
        <v>38645750528</v>
      </c>
      <c r="O348" s="26">
        <f t="shared" si="19"/>
        <v>378818903.67000002</v>
      </c>
      <c r="P348" s="26">
        <f t="shared" si="19"/>
        <v>3248200318.1399994</v>
      </c>
      <c r="Q348" s="26">
        <f t="shared" si="19"/>
        <v>151146261.31</v>
      </c>
      <c r="R348" s="26">
        <f t="shared" si="19"/>
        <v>101502063.53999999</v>
      </c>
      <c r="S348" s="26">
        <f t="shared" si="19"/>
        <v>4316400</v>
      </c>
      <c r="T348" s="26">
        <f t="shared" si="19"/>
        <v>7277918191.9900007</v>
      </c>
      <c r="U348" s="26">
        <f t="shared" si="19"/>
        <v>34766082981.340004</v>
      </c>
      <c r="V348" s="26">
        <f t="shared" si="19"/>
        <v>0</v>
      </c>
      <c r="W348" s="26">
        <f t="shared" si="19"/>
        <v>34766082981.340004</v>
      </c>
      <c r="X348" s="27">
        <f t="shared" si="16"/>
        <v>2.6264741181946699E-3</v>
      </c>
      <c r="Y348" s="27">
        <f t="shared" si="17"/>
        <v>9.7764060252435919E-2</v>
      </c>
      <c r="Z348" s="28">
        <f t="shared" si="18"/>
        <v>0.10039053437063059</v>
      </c>
    </row>
    <row r="349" spans="1:26" ht="30" outlineLevel="2" x14ac:dyDescent="0.25">
      <c r="A349" s="15" t="s">
        <v>34</v>
      </c>
      <c r="B349" s="16" t="s">
        <v>35</v>
      </c>
      <c r="C349" s="16" t="s">
        <v>92</v>
      </c>
      <c r="D349" s="16" t="s">
        <v>93</v>
      </c>
      <c r="E349" s="16"/>
      <c r="F349" s="16" t="s">
        <v>38</v>
      </c>
      <c r="G349" s="16">
        <v>1120</v>
      </c>
      <c r="H349" s="16">
        <v>3480</v>
      </c>
      <c r="I349" s="17" t="s">
        <v>94</v>
      </c>
      <c r="J349" s="18">
        <v>722660</v>
      </c>
      <c r="K349" s="19">
        <v>722660</v>
      </c>
      <c r="L349" s="19">
        <v>0</v>
      </c>
      <c r="M349" s="19">
        <v>0</v>
      </c>
      <c r="N349" s="19">
        <v>722660</v>
      </c>
      <c r="O349" s="19">
        <v>0</v>
      </c>
      <c r="P349" s="19">
        <v>0</v>
      </c>
      <c r="Q349" s="19">
        <v>0</v>
      </c>
      <c r="R349" s="19">
        <v>0</v>
      </c>
      <c r="S349" s="19">
        <v>0</v>
      </c>
      <c r="T349" s="19">
        <v>447660</v>
      </c>
      <c r="U349" s="19">
        <v>722660</v>
      </c>
      <c r="V349" s="19">
        <v>0</v>
      </c>
      <c r="W349" s="19">
        <v>722660</v>
      </c>
      <c r="X349" s="20">
        <f t="shared" si="16"/>
        <v>0</v>
      </c>
      <c r="Y349" s="20">
        <f t="shared" si="17"/>
        <v>0</v>
      </c>
      <c r="Z349" s="21">
        <f t="shared" si="18"/>
        <v>0</v>
      </c>
    </row>
    <row r="350" spans="1:26" outlineLevel="2" x14ac:dyDescent="0.25">
      <c r="A350" s="15" t="s">
        <v>34</v>
      </c>
      <c r="B350" s="16" t="s">
        <v>35</v>
      </c>
      <c r="C350" s="16" t="s">
        <v>92</v>
      </c>
      <c r="D350" s="16" t="s">
        <v>95</v>
      </c>
      <c r="E350" s="16"/>
      <c r="F350" s="16" t="s">
        <v>38</v>
      </c>
      <c r="G350" s="16">
        <v>1120</v>
      </c>
      <c r="H350" s="16">
        <v>3480</v>
      </c>
      <c r="I350" s="17" t="s">
        <v>96</v>
      </c>
      <c r="J350" s="18">
        <v>162550</v>
      </c>
      <c r="K350" s="19">
        <v>162550</v>
      </c>
      <c r="L350" s="19">
        <v>0</v>
      </c>
      <c r="M350" s="19">
        <v>0</v>
      </c>
      <c r="N350" s="19">
        <v>162550</v>
      </c>
      <c r="O350" s="19">
        <v>0</v>
      </c>
      <c r="P350" s="19">
        <v>0</v>
      </c>
      <c r="Q350" s="19">
        <v>0</v>
      </c>
      <c r="R350" s="19">
        <v>0</v>
      </c>
      <c r="S350" s="19">
        <v>0</v>
      </c>
      <c r="T350" s="19">
        <v>0</v>
      </c>
      <c r="U350" s="19">
        <v>162550</v>
      </c>
      <c r="V350" s="19">
        <v>0</v>
      </c>
      <c r="W350" s="19">
        <v>162550</v>
      </c>
      <c r="X350" s="20">
        <f t="shared" si="16"/>
        <v>0</v>
      </c>
      <c r="Y350" s="20">
        <f t="shared" si="17"/>
        <v>0</v>
      </c>
      <c r="Z350" s="21">
        <f t="shared" si="18"/>
        <v>0</v>
      </c>
    </row>
    <row r="351" spans="1:26" outlineLevel="2" x14ac:dyDescent="0.25">
      <c r="A351" s="15" t="s">
        <v>34</v>
      </c>
      <c r="B351" s="16" t="s">
        <v>35</v>
      </c>
      <c r="C351" s="16" t="s">
        <v>92</v>
      </c>
      <c r="D351" s="16" t="s">
        <v>97</v>
      </c>
      <c r="E351" s="16"/>
      <c r="F351" s="16" t="s">
        <v>38</v>
      </c>
      <c r="G351" s="16">
        <v>1120</v>
      </c>
      <c r="H351" s="16">
        <v>3480</v>
      </c>
      <c r="I351" s="17" t="s">
        <v>98</v>
      </c>
      <c r="J351" s="18">
        <v>0</v>
      </c>
      <c r="K351" s="19">
        <v>0</v>
      </c>
      <c r="L351" s="19"/>
      <c r="M351" s="19">
        <v>275000</v>
      </c>
      <c r="N351" s="19">
        <v>275000</v>
      </c>
      <c r="O351" s="19">
        <v>0</v>
      </c>
      <c r="P351" s="19">
        <v>275000</v>
      </c>
      <c r="Q351" s="19">
        <v>0</v>
      </c>
      <c r="R351" s="19">
        <v>0</v>
      </c>
      <c r="S351" s="19">
        <v>0</v>
      </c>
      <c r="T351" s="19">
        <v>-275000</v>
      </c>
      <c r="U351" s="19">
        <v>-275000</v>
      </c>
      <c r="V351" s="19">
        <v>0</v>
      </c>
      <c r="W351" s="19">
        <v>0</v>
      </c>
      <c r="X351" s="20">
        <f t="shared" si="16"/>
        <v>0</v>
      </c>
      <c r="Y351" s="20">
        <f t="shared" si="17"/>
        <v>1</v>
      </c>
      <c r="Z351" s="21">
        <f t="shared" si="18"/>
        <v>1</v>
      </c>
    </row>
    <row r="352" spans="1:26" ht="30" outlineLevel="2" x14ac:dyDescent="0.25">
      <c r="A352" s="15" t="s">
        <v>34</v>
      </c>
      <c r="B352" s="16" t="s">
        <v>35</v>
      </c>
      <c r="C352" s="16" t="s">
        <v>92</v>
      </c>
      <c r="D352" s="16" t="s">
        <v>99</v>
      </c>
      <c r="E352" s="16"/>
      <c r="F352" s="16" t="s">
        <v>38</v>
      </c>
      <c r="G352" s="16">
        <v>1120</v>
      </c>
      <c r="H352" s="16">
        <v>3480</v>
      </c>
      <c r="I352" s="17" t="s">
        <v>100</v>
      </c>
      <c r="J352" s="18">
        <v>4143310</v>
      </c>
      <c r="K352" s="19">
        <v>4143310</v>
      </c>
      <c r="L352" s="19">
        <v>0</v>
      </c>
      <c r="M352" s="19">
        <v>0</v>
      </c>
      <c r="N352" s="19">
        <v>4143310</v>
      </c>
      <c r="O352" s="19">
        <v>0</v>
      </c>
      <c r="P352" s="19">
        <v>0</v>
      </c>
      <c r="Q352" s="19">
        <v>0</v>
      </c>
      <c r="R352" s="19">
        <v>0</v>
      </c>
      <c r="S352" s="19">
        <v>0</v>
      </c>
      <c r="T352" s="19">
        <v>0</v>
      </c>
      <c r="U352" s="19">
        <v>4143310</v>
      </c>
      <c r="V352" s="19">
        <v>0</v>
      </c>
      <c r="W352" s="19">
        <v>4143310</v>
      </c>
      <c r="X352" s="20">
        <f t="shared" si="16"/>
        <v>0</v>
      </c>
      <c r="Y352" s="20">
        <f t="shared" si="17"/>
        <v>0</v>
      </c>
      <c r="Z352" s="21">
        <f t="shared" si="18"/>
        <v>0</v>
      </c>
    </row>
    <row r="353" spans="1:26" ht="30" outlineLevel="2" x14ac:dyDescent="0.25">
      <c r="A353" s="15" t="s">
        <v>34</v>
      </c>
      <c r="B353" s="16" t="s">
        <v>35</v>
      </c>
      <c r="C353" s="16" t="s">
        <v>92</v>
      </c>
      <c r="D353" s="16" t="s">
        <v>101</v>
      </c>
      <c r="E353" s="16"/>
      <c r="F353" s="16" t="s">
        <v>38</v>
      </c>
      <c r="G353" s="16">
        <v>1120</v>
      </c>
      <c r="H353" s="16">
        <v>3480</v>
      </c>
      <c r="I353" s="17" t="s">
        <v>102</v>
      </c>
      <c r="J353" s="18">
        <v>3117432</v>
      </c>
      <c r="K353" s="19">
        <v>3117432</v>
      </c>
      <c r="L353" s="19">
        <v>0</v>
      </c>
      <c r="M353" s="19">
        <v>0</v>
      </c>
      <c r="N353" s="19">
        <v>3117432</v>
      </c>
      <c r="O353" s="19">
        <v>0</v>
      </c>
      <c r="P353" s="19">
        <v>135160.49</v>
      </c>
      <c r="Q353" s="19">
        <v>0</v>
      </c>
      <c r="R353" s="19">
        <v>0</v>
      </c>
      <c r="S353" s="19">
        <v>0</v>
      </c>
      <c r="T353" s="19">
        <v>2559624.5099999998</v>
      </c>
      <c r="U353" s="19">
        <v>2982271.51</v>
      </c>
      <c r="V353" s="19">
        <v>0</v>
      </c>
      <c r="W353" s="19">
        <v>2982271.51</v>
      </c>
      <c r="X353" s="20">
        <f t="shared" si="16"/>
        <v>0</v>
      </c>
      <c r="Y353" s="20">
        <f t="shared" si="17"/>
        <v>4.3356355487465324E-2</v>
      </c>
      <c r="Z353" s="21">
        <f t="shared" si="18"/>
        <v>4.3356355487465324E-2</v>
      </c>
    </row>
    <row r="354" spans="1:26" ht="30" outlineLevel="2" x14ac:dyDescent="0.25">
      <c r="A354" s="15" t="s">
        <v>34</v>
      </c>
      <c r="B354" s="16" t="s">
        <v>35</v>
      </c>
      <c r="C354" s="16" t="s">
        <v>92</v>
      </c>
      <c r="D354" s="16" t="s">
        <v>103</v>
      </c>
      <c r="E354" s="16"/>
      <c r="F354" s="16" t="s">
        <v>38</v>
      </c>
      <c r="G354" s="16">
        <v>1120</v>
      </c>
      <c r="H354" s="16">
        <v>3480</v>
      </c>
      <c r="I354" s="17" t="s">
        <v>104</v>
      </c>
      <c r="J354" s="18">
        <v>222000</v>
      </c>
      <c r="K354" s="19">
        <v>222000</v>
      </c>
      <c r="L354" s="19">
        <v>0</v>
      </c>
      <c r="M354" s="19">
        <v>0</v>
      </c>
      <c r="N354" s="19">
        <v>222000</v>
      </c>
      <c r="O354" s="19">
        <v>0</v>
      </c>
      <c r="P354" s="19">
        <v>0</v>
      </c>
      <c r="Q354" s="19">
        <v>0</v>
      </c>
      <c r="R354" s="19">
        <v>0</v>
      </c>
      <c r="S354" s="19">
        <v>0</v>
      </c>
      <c r="T354" s="19">
        <v>0</v>
      </c>
      <c r="U354" s="19">
        <v>222000</v>
      </c>
      <c r="V354" s="19">
        <v>0</v>
      </c>
      <c r="W354" s="19">
        <v>222000</v>
      </c>
      <c r="X354" s="20">
        <f t="shared" si="16"/>
        <v>0</v>
      </c>
      <c r="Y354" s="20">
        <f t="shared" si="17"/>
        <v>0</v>
      </c>
      <c r="Z354" s="21">
        <f t="shared" si="18"/>
        <v>0</v>
      </c>
    </row>
    <row r="355" spans="1:26" ht="30" outlineLevel="2" x14ac:dyDescent="0.25">
      <c r="A355" s="15" t="s">
        <v>34</v>
      </c>
      <c r="B355" s="16" t="s">
        <v>35</v>
      </c>
      <c r="C355" s="16" t="s">
        <v>92</v>
      </c>
      <c r="D355" s="16" t="s">
        <v>105</v>
      </c>
      <c r="E355" s="16"/>
      <c r="F355" s="16" t="s">
        <v>38</v>
      </c>
      <c r="G355" s="16">
        <v>1120</v>
      </c>
      <c r="H355" s="16">
        <v>3480</v>
      </c>
      <c r="I355" s="17" t="s">
        <v>106</v>
      </c>
      <c r="J355" s="18">
        <v>16285474</v>
      </c>
      <c r="K355" s="19">
        <v>16285474</v>
      </c>
      <c r="L355" s="19"/>
      <c r="M355" s="19">
        <v>-275000</v>
      </c>
      <c r="N355" s="19">
        <v>16010474</v>
      </c>
      <c r="O355" s="19">
        <v>0</v>
      </c>
      <c r="P355" s="19">
        <v>3815.29</v>
      </c>
      <c r="Q355" s="19">
        <v>0</v>
      </c>
      <c r="R355" s="19">
        <v>0</v>
      </c>
      <c r="S355" s="19">
        <v>0</v>
      </c>
      <c r="T355" s="19">
        <v>13798747.710000001</v>
      </c>
      <c r="U355" s="19">
        <v>16281658.710000001</v>
      </c>
      <c r="V355" s="19">
        <v>0</v>
      </c>
      <c r="W355" s="19">
        <v>16006658.710000001</v>
      </c>
      <c r="X355" s="20">
        <f t="shared" si="16"/>
        <v>0</v>
      </c>
      <c r="Y355" s="20">
        <f t="shared" si="17"/>
        <v>2.3829962810595115E-4</v>
      </c>
      <c r="Z355" s="21">
        <f t="shared" si="18"/>
        <v>2.3829962810595115E-4</v>
      </c>
    </row>
    <row r="356" spans="1:26" outlineLevel="2" x14ac:dyDescent="0.25">
      <c r="A356" s="15" t="s">
        <v>34</v>
      </c>
      <c r="B356" s="16" t="s">
        <v>35</v>
      </c>
      <c r="C356" s="16" t="s">
        <v>92</v>
      </c>
      <c r="D356" s="16" t="s">
        <v>107</v>
      </c>
      <c r="E356" s="16"/>
      <c r="F356" s="16" t="s">
        <v>38</v>
      </c>
      <c r="G356" s="16">
        <v>1120</v>
      </c>
      <c r="H356" s="16">
        <v>3480</v>
      </c>
      <c r="I356" s="17" t="s">
        <v>108</v>
      </c>
      <c r="J356" s="18">
        <v>4154668</v>
      </c>
      <c r="K356" s="19">
        <v>4154668</v>
      </c>
      <c r="L356" s="19">
        <v>0</v>
      </c>
      <c r="M356" s="19">
        <v>0</v>
      </c>
      <c r="N356" s="19">
        <v>4154668</v>
      </c>
      <c r="O356" s="19">
        <v>0</v>
      </c>
      <c r="P356" s="19">
        <v>0</v>
      </c>
      <c r="Q356" s="19">
        <v>0</v>
      </c>
      <c r="R356" s="19">
        <v>0</v>
      </c>
      <c r="S356" s="19">
        <v>0</v>
      </c>
      <c r="T356" s="19">
        <v>2930896</v>
      </c>
      <c r="U356" s="19">
        <v>4154668</v>
      </c>
      <c r="V356" s="19">
        <v>0</v>
      </c>
      <c r="W356" s="19">
        <v>4154668</v>
      </c>
      <c r="X356" s="20">
        <f t="shared" si="16"/>
        <v>0</v>
      </c>
      <c r="Y356" s="20">
        <f t="shared" si="17"/>
        <v>0</v>
      </c>
      <c r="Z356" s="21">
        <f t="shared" si="18"/>
        <v>0</v>
      </c>
    </row>
    <row r="357" spans="1:26" outlineLevel="2" x14ac:dyDescent="0.25">
      <c r="A357" s="15" t="s">
        <v>168</v>
      </c>
      <c r="B357" s="16" t="s">
        <v>35</v>
      </c>
      <c r="C357" s="16" t="s">
        <v>92</v>
      </c>
      <c r="D357" s="16" t="s">
        <v>202</v>
      </c>
      <c r="E357" s="16"/>
      <c r="F357" s="16" t="s">
        <v>38</v>
      </c>
      <c r="G357" s="16">
        <v>1120</v>
      </c>
      <c r="H357" s="16">
        <v>3480</v>
      </c>
      <c r="I357" s="17" t="s">
        <v>203</v>
      </c>
      <c r="J357" s="18">
        <v>200029325</v>
      </c>
      <c r="K357" s="19">
        <v>200029325</v>
      </c>
      <c r="L357" s="19">
        <v>0</v>
      </c>
      <c r="M357" s="19">
        <v>0</v>
      </c>
      <c r="N357" s="19">
        <v>200029325</v>
      </c>
      <c r="O357" s="19">
        <v>0</v>
      </c>
      <c r="P357" s="19">
        <v>4194887.01</v>
      </c>
      <c r="Q357" s="19">
        <v>0</v>
      </c>
      <c r="R357" s="19">
        <v>10431851.59</v>
      </c>
      <c r="S357" s="19">
        <v>10431851.59</v>
      </c>
      <c r="T357" s="19">
        <v>30373261.399999999</v>
      </c>
      <c r="U357" s="19">
        <v>185402586.40000001</v>
      </c>
      <c r="V357" s="19">
        <v>0</v>
      </c>
      <c r="W357" s="19">
        <v>185402586.40000001</v>
      </c>
      <c r="X357" s="20">
        <f t="shared" si="16"/>
        <v>5.2151611220004869E-2</v>
      </c>
      <c r="Y357" s="20">
        <f t="shared" si="17"/>
        <v>2.097136012432177E-2</v>
      </c>
      <c r="Z357" s="21">
        <f t="shared" si="18"/>
        <v>7.3122971344326632E-2</v>
      </c>
    </row>
    <row r="358" spans="1:26" ht="30" outlineLevel="2" x14ac:dyDescent="0.25">
      <c r="A358" s="15" t="s">
        <v>168</v>
      </c>
      <c r="B358" s="16" t="s">
        <v>35</v>
      </c>
      <c r="C358" s="16" t="s">
        <v>92</v>
      </c>
      <c r="D358" s="16" t="s">
        <v>93</v>
      </c>
      <c r="E358" s="16"/>
      <c r="F358" s="16" t="s">
        <v>38</v>
      </c>
      <c r="G358" s="16">
        <v>1120</v>
      </c>
      <c r="H358" s="16">
        <v>3480</v>
      </c>
      <c r="I358" s="17" t="s">
        <v>94</v>
      </c>
      <c r="J358" s="18">
        <v>94830</v>
      </c>
      <c r="K358" s="19">
        <v>94830</v>
      </c>
      <c r="L358" s="19">
        <v>0</v>
      </c>
      <c r="M358" s="19">
        <v>0</v>
      </c>
      <c r="N358" s="19">
        <v>94830</v>
      </c>
      <c r="O358" s="19">
        <v>0</v>
      </c>
      <c r="P358" s="19">
        <v>0</v>
      </c>
      <c r="Q358" s="19">
        <v>0</v>
      </c>
      <c r="R358" s="19">
        <v>0</v>
      </c>
      <c r="S358" s="19">
        <v>0</v>
      </c>
      <c r="T358" s="19">
        <v>0</v>
      </c>
      <c r="U358" s="19">
        <v>94830</v>
      </c>
      <c r="V358" s="19">
        <v>0</v>
      </c>
      <c r="W358" s="19">
        <v>94830</v>
      </c>
      <c r="X358" s="20">
        <f t="shared" si="16"/>
        <v>0</v>
      </c>
      <c r="Y358" s="20">
        <f t="shared" si="17"/>
        <v>0</v>
      </c>
      <c r="Z358" s="21">
        <f t="shared" si="18"/>
        <v>0</v>
      </c>
    </row>
    <row r="359" spans="1:26" outlineLevel="2" x14ac:dyDescent="0.25">
      <c r="A359" s="15" t="s">
        <v>168</v>
      </c>
      <c r="B359" s="16" t="s">
        <v>35</v>
      </c>
      <c r="C359" s="16" t="s">
        <v>92</v>
      </c>
      <c r="D359" s="16" t="s">
        <v>95</v>
      </c>
      <c r="E359" s="16"/>
      <c r="F359" s="16" t="s">
        <v>38</v>
      </c>
      <c r="G359" s="16">
        <v>1120</v>
      </c>
      <c r="H359" s="16">
        <v>3480</v>
      </c>
      <c r="I359" s="17" t="s">
        <v>96</v>
      </c>
      <c r="J359" s="18">
        <v>1283247</v>
      </c>
      <c r="K359" s="19">
        <v>1283247</v>
      </c>
      <c r="L359" s="19">
        <v>0</v>
      </c>
      <c r="M359" s="19">
        <v>0</v>
      </c>
      <c r="N359" s="19">
        <v>1283247</v>
      </c>
      <c r="O359" s="19">
        <v>0</v>
      </c>
      <c r="P359" s="19">
        <v>0</v>
      </c>
      <c r="Q359" s="19">
        <v>0</v>
      </c>
      <c r="R359" s="19">
        <v>0</v>
      </c>
      <c r="S359" s="19">
        <v>0</v>
      </c>
      <c r="T359" s="19">
        <v>1109271</v>
      </c>
      <c r="U359" s="19">
        <v>1283247</v>
      </c>
      <c r="V359" s="19">
        <v>0</v>
      </c>
      <c r="W359" s="19">
        <v>1283247</v>
      </c>
      <c r="X359" s="20">
        <f t="shared" si="16"/>
        <v>0</v>
      </c>
      <c r="Y359" s="20">
        <f t="shared" si="17"/>
        <v>0</v>
      </c>
      <c r="Z359" s="21">
        <f t="shared" si="18"/>
        <v>0</v>
      </c>
    </row>
    <row r="360" spans="1:26" outlineLevel="2" x14ac:dyDescent="0.25">
      <c r="A360" s="15" t="s">
        <v>168</v>
      </c>
      <c r="B360" s="16" t="s">
        <v>35</v>
      </c>
      <c r="C360" s="16" t="s">
        <v>92</v>
      </c>
      <c r="D360" s="16" t="s">
        <v>204</v>
      </c>
      <c r="E360" s="16"/>
      <c r="F360" s="16" t="s">
        <v>38</v>
      </c>
      <c r="G360" s="16">
        <v>1120</v>
      </c>
      <c r="H360" s="16">
        <v>3480</v>
      </c>
      <c r="I360" s="17" t="s">
        <v>205</v>
      </c>
      <c r="J360" s="18">
        <v>1753676</v>
      </c>
      <c r="K360" s="19">
        <v>1753676</v>
      </c>
      <c r="L360" s="19">
        <v>0</v>
      </c>
      <c r="M360" s="19">
        <v>0</v>
      </c>
      <c r="N360" s="19">
        <v>1753676</v>
      </c>
      <c r="O360" s="19">
        <v>0</v>
      </c>
      <c r="P360" s="19">
        <v>0</v>
      </c>
      <c r="Q360" s="19">
        <v>0</v>
      </c>
      <c r="R360" s="19">
        <v>0</v>
      </c>
      <c r="S360" s="19">
        <v>0</v>
      </c>
      <c r="T360" s="19">
        <v>1413487</v>
      </c>
      <c r="U360" s="19">
        <v>1753676</v>
      </c>
      <c r="V360" s="19">
        <v>0</v>
      </c>
      <c r="W360" s="19">
        <v>1753676</v>
      </c>
      <c r="X360" s="20">
        <f t="shared" si="16"/>
        <v>0</v>
      </c>
      <c r="Y360" s="20">
        <f t="shared" si="17"/>
        <v>0</v>
      </c>
      <c r="Z360" s="21">
        <f t="shared" si="18"/>
        <v>0</v>
      </c>
    </row>
    <row r="361" spans="1:26" ht="30" outlineLevel="2" x14ac:dyDescent="0.25">
      <c r="A361" s="15" t="s">
        <v>168</v>
      </c>
      <c r="B361" s="16" t="s">
        <v>35</v>
      </c>
      <c r="C361" s="16" t="s">
        <v>92</v>
      </c>
      <c r="D361" s="16" t="s">
        <v>206</v>
      </c>
      <c r="E361" s="16"/>
      <c r="F361" s="16" t="s">
        <v>38</v>
      </c>
      <c r="G361" s="16">
        <v>1120</v>
      </c>
      <c r="H361" s="16">
        <v>3480</v>
      </c>
      <c r="I361" s="17" t="s">
        <v>207</v>
      </c>
      <c r="J361" s="18">
        <v>1159770</v>
      </c>
      <c r="K361" s="19">
        <v>1159770</v>
      </c>
      <c r="L361" s="19">
        <v>0</v>
      </c>
      <c r="M361" s="19">
        <v>0</v>
      </c>
      <c r="N361" s="19">
        <v>1159770</v>
      </c>
      <c r="O361" s="19">
        <v>0</v>
      </c>
      <c r="P361" s="19">
        <v>0</v>
      </c>
      <c r="Q361" s="19">
        <v>0</v>
      </c>
      <c r="R361" s="19">
        <v>0</v>
      </c>
      <c r="S361" s="19">
        <v>0</v>
      </c>
      <c r="T361" s="19">
        <v>1002534</v>
      </c>
      <c r="U361" s="19">
        <v>1159770</v>
      </c>
      <c r="V361" s="19">
        <v>0</v>
      </c>
      <c r="W361" s="19">
        <v>1159770</v>
      </c>
      <c r="X361" s="20">
        <f t="shared" si="16"/>
        <v>0</v>
      </c>
      <c r="Y361" s="20">
        <f t="shared" si="17"/>
        <v>0</v>
      </c>
      <c r="Z361" s="21">
        <f t="shared" si="18"/>
        <v>0</v>
      </c>
    </row>
    <row r="362" spans="1:26" outlineLevel="2" x14ac:dyDescent="0.25">
      <c r="A362" s="15" t="s">
        <v>168</v>
      </c>
      <c r="B362" s="16" t="s">
        <v>35</v>
      </c>
      <c r="C362" s="16" t="s">
        <v>92</v>
      </c>
      <c r="D362" s="16" t="s">
        <v>208</v>
      </c>
      <c r="E362" s="16"/>
      <c r="F362" s="16" t="s">
        <v>38</v>
      </c>
      <c r="G362" s="16">
        <v>1120</v>
      </c>
      <c r="H362" s="16">
        <v>3480</v>
      </c>
      <c r="I362" s="17" t="s">
        <v>209</v>
      </c>
      <c r="J362" s="18">
        <v>1162320</v>
      </c>
      <c r="K362" s="19">
        <v>1162320</v>
      </c>
      <c r="L362" s="19">
        <v>0</v>
      </c>
      <c r="M362" s="19">
        <v>0</v>
      </c>
      <c r="N362" s="19">
        <v>1162320</v>
      </c>
      <c r="O362" s="19">
        <v>0</v>
      </c>
      <c r="P362" s="19">
        <v>0</v>
      </c>
      <c r="Q362" s="19">
        <v>0</v>
      </c>
      <c r="R362" s="19">
        <v>0</v>
      </c>
      <c r="S362" s="19">
        <v>0</v>
      </c>
      <c r="T362" s="19">
        <v>1004738</v>
      </c>
      <c r="U362" s="19">
        <v>1162320</v>
      </c>
      <c r="V362" s="19">
        <v>0</v>
      </c>
      <c r="W362" s="19">
        <v>1162320</v>
      </c>
      <c r="X362" s="20">
        <f t="shared" si="16"/>
        <v>0</v>
      </c>
      <c r="Y362" s="20">
        <f t="shared" si="17"/>
        <v>0</v>
      </c>
      <c r="Z362" s="21">
        <f t="shared" si="18"/>
        <v>0</v>
      </c>
    </row>
    <row r="363" spans="1:26" ht="30" outlineLevel="2" x14ac:dyDescent="0.25">
      <c r="A363" s="15" t="s">
        <v>168</v>
      </c>
      <c r="B363" s="16" t="s">
        <v>35</v>
      </c>
      <c r="C363" s="16" t="s">
        <v>92</v>
      </c>
      <c r="D363" s="16" t="s">
        <v>99</v>
      </c>
      <c r="E363" s="16"/>
      <c r="F363" s="16" t="s">
        <v>38</v>
      </c>
      <c r="G363" s="16">
        <v>1120</v>
      </c>
      <c r="H363" s="16">
        <v>3480</v>
      </c>
      <c r="I363" s="17" t="s">
        <v>100</v>
      </c>
      <c r="J363" s="18">
        <v>18892080</v>
      </c>
      <c r="K363" s="19">
        <v>18892080</v>
      </c>
      <c r="L363" s="19">
        <v>0</v>
      </c>
      <c r="M363" s="19">
        <v>0</v>
      </c>
      <c r="N363" s="19">
        <v>18892080</v>
      </c>
      <c r="O363" s="19">
        <v>0</v>
      </c>
      <c r="P363" s="19">
        <v>0</v>
      </c>
      <c r="Q363" s="19">
        <v>0</v>
      </c>
      <c r="R363" s="19">
        <v>0</v>
      </c>
      <c r="S363" s="19">
        <v>0</v>
      </c>
      <c r="T363" s="19">
        <v>42700</v>
      </c>
      <c r="U363" s="19">
        <v>18892080</v>
      </c>
      <c r="V363" s="19">
        <v>0</v>
      </c>
      <c r="W363" s="19">
        <v>18892080</v>
      </c>
      <c r="X363" s="20">
        <f t="shared" si="16"/>
        <v>0</v>
      </c>
      <c r="Y363" s="20">
        <f t="shared" si="17"/>
        <v>0</v>
      </c>
      <c r="Z363" s="21">
        <f t="shared" si="18"/>
        <v>0</v>
      </c>
    </row>
    <row r="364" spans="1:26" outlineLevel="2" x14ac:dyDescent="0.25">
      <c r="A364" s="15" t="s">
        <v>168</v>
      </c>
      <c r="B364" s="16" t="s">
        <v>35</v>
      </c>
      <c r="C364" s="16" t="s">
        <v>92</v>
      </c>
      <c r="D364" s="16" t="s">
        <v>210</v>
      </c>
      <c r="E364" s="16"/>
      <c r="F364" s="16" t="s">
        <v>38</v>
      </c>
      <c r="G364" s="16">
        <v>1120</v>
      </c>
      <c r="H364" s="16">
        <v>3480</v>
      </c>
      <c r="I364" s="17" t="s">
        <v>211</v>
      </c>
      <c r="J364" s="18">
        <v>1130000</v>
      </c>
      <c r="K364" s="19">
        <v>1130000</v>
      </c>
      <c r="L364" s="19">
        <v>0</v>
      </c>
      <c r="M364" s="19">
        <v>0</v>
      </c>
      <c r="N364" s="19">
        <v>1130000</v>
      </c>
      <c r="O364" s="19">
        <v>0</v>
      </c>
      <c r="P364" s="19">
        <v>0</v>
      </c>
      <c r="Q364" s="19">
        <v>0</v>
      </c>
      <c r="R364" s="19">
        <v>0</v>
      </c>
      <c r="S364" s="19">
        <v>0</v>
      </c>
      <c r="T364" s="19">
        <v>976800</v>
      </c>
      <c r="U364" s="19">
        <v>1130000</v>
      </c>
      <c r="V364" s="19">
        <v>0</v>
      </c>
      <c r="W364" s="19">
        <v>1130000</v>
      </c>
      <c r="X364" s="20">
        <f t="shared" si="16"/>
        <v>0</v>
      </c>
      <c r="Y364" s="20">
        <f t="shared" si="17"/>
        <v>0</v>
      </c>
      <c r="Z364" s="21">
        <f t="shared" si="18"/>
        <v>0</v>
      </c>
    </row>
    <row r="365" spans="1:26" outlineLevel="2" x14ac:dyDescent="0.25">
      <c r="A365" s="15" t="s">
        <v>168</v>
      </c>
      <c r="B365" s="16" t="s">
        <v>35</v>
      </c>
      <c r="C365" s="16" t="s">
        <v>92</v>
      </c>
      <c r="D365" s="16" t="s">
        <v>212</v>
      </c>
      <c r="E365" s="16"/>
      <c r="F365" s="16" t="s">
        <v>38</v>
      </c>
      <c r="G365" s="16">
        <v>1120</v>
      </c>
      <c r="H365" s="16">
        <v>3480</v>
      </c>
      <c r="I365" s="17" t="s">
        <v>213</v>
      </c>
      <c r="J365" s="18">
        <v>1053250</v>
      </c>
      <c r="K365" s="19">
        <v>1053250</v>
      </c>
      <c r="L365" s="19">
        <v>0</v>
      </c>
      <c r="M365" s="19">
        <v>0</v>
      </c>
      <c r="N365" s="19">
        <v>1053250</v>
      </c>
      <c r="O365" s="19">
        <v>0</v>
      </c>
      <c r="P365" s="19">
        <v>0</v>
      </c>
      <c r="Q365" s="19">
        <v>0</v>
      </c>
      <c r="R365" s="19">
        <v>0</v>
      </c>
      <c r="S365" s="19">
        <v>0</v>
      </c>
      <c r="T365" s="19">
        <v>910456</v>
      </c>
      <c r="U365" s="19">
        <v>1053250</v>
      </c>
      <c r="V365" s="19">
        <v>0</v>
      </c>
      <c r="W365" s="19">
        <v>1053250</v>
      </c>
      <c r="X365" s="20">
        <f t="shared" si="16"/>
        <v>0</v>
      </c>
      <c r="Y365" s="20">
        <f t="shared" si="17"/>
        <v>0</v>
      </c>
      <c r="Z365" s="21">
        <f t="shared" si="18"/>
        <v>0</v>
      </c>
    </row>
    <row r="366" spans="1:26" outlineLevel="2" x14ac:dyDescent="0.25">
      <c r="A366" s="15" t="s">
        <v>168</v>
      </c>
      <c r="B366" s="16" t="s">
        <v>35</v>
      </c>
      <c r="C366" s="16" t="s">
        <v>92</v>
      </c>
      <c r="D366" s="16" t="s">
        <v>214</v>
      </c>
      <c r="E366" s="16"/>
      <c r="F366" s="16" t="s">
        <v>38</v>
      </c>
      <c r="G366" s="16">
        <v>1120</v>
      </c>
      <c r="H366" s="16">
        <v>3480</v>
      </c>
      <c r="I366" s="17" t="s">
        <v>215</v>
      </c>
      <c r="J366" s="18">
        <v>22475182</v>
      </c>
      <c r="K366" s="19">
        <v>22475182</v>
      </c>
      <c r="L366" s="19">
        <v>0</v>
      </c>
      <c r="M366" s="19">
        <v>0</v>
      </c>
      <c r="N366" s="19">
        <v>22475182</v>
      </c>
      <c r="O366" s="19">
        <v>0</v>
      </c>
      <c r="P366" s="19">
        <v>1091183.4099999999</v>
      </c>
      <c r="Q366" s="19">
        <v>0</v>
      </c>
      <c r="R366" s="19">
        <v>0</v>
      </c>
      <c r="S366" s="19">
        <v>0</v>
      </c>
      <c r="T366" s="19">
        <v>7974547.5899999999</v>
      </c>
      <c r="U366" s="19">
        <v>21383998.59</v>
      </c>
      <c r="V366" s="19">
        <v>0</v>
      </c>
      <c r="W366" s="19">
        <v>21383998.59</v>
      </c>
      <c r="X366" s="20">
        <f t="shared" si="16"/>
        <v>0</v>
      </c>
      <c r="Y366" s="20">
        <f t="shared" si="17"/>
        <v>4.8550592827234944E-2</v>
      </c>
      <c r="Z366" s="21">
        <f t="shared" si="18"/>
        <v>4.8550592827234944E-2</v>
      </c>
    </row>
    <row r="367" spans="1:26" ht="30" outlineLevel="2" x14ac:dyDescent="0.25">
      <c r="A367" s="15" t="s">
        <v>168</v>
      </c>
      <c r="B367" s="16" t="s">
        <v>35</v>
      </c>
      <c r="C367" s="16" t="s">
        <v>92</v>
      </c>
      <c r="D367" s="16" t="s">
        <v>101</v>
      </c>
      <c r="E367" s="16"/>
      <c r="F367" s="16" t="s">
        <v>38</v>
      </c>
      <c r="G367" s="16">
        <v>1120</v>
      </c>
      <c r="H367" s="16">
        <v>3480</v>
      </c>
      <c r="I367" s="17" t="s">
        <v>102</v>
      </c>
      <c r="J367" s="18">
        <v>6889575</v>
      </c>
      <c r="K367" s="19">
        <v>6889575</v>
      </c>
      <c r="L367" s="19">
        <v>0</v>
      </c>
      <c r="M367" s="19">
        <v>0</v>
      </c>
      <c r="N367" s="19">
        <v>6889575</v>
      </c>
      <c r="O367" s="19">
        <v>0</v>
      </c>
      <c r="P367" s="19">
        <v>12271.56</v>
      </c>
      <c r="Q367" s="19">
        <v>0</v>
      </c>
      <c r="R367" s="19">
        <v>0</v>
      </c>
      <c r="S367" s="19">
        <v>0</v>
      </c>
      <c r="T367" s="19">
        <v>4581777.4400000004</v>
      </c>
      <c r="U367" s="19">
        <v>6877303.4400000004</v>
      </c>
      <c r="V367" s="19">
        <v>0</v>
      </c>
      <c r="W367" s="19">
        <v>6877303.4400000004</v>
      </c>
      <c r="X367" s="20">
        <f t="shared" si="16"/>
        <v>0</v>
      </c>
      <c r="Y367" s="20">
        <f t="shared" si="17"/>
        <v>1.7811780842795092E-3</v>
      </c>
      <c r="Z367" s="21">
        <f t="shared" si="18"/>
        <v>1.7811780842795092E-3</v>
      </c>
    </row>
    <row r="368" spans="1:26" ht="30" outlineLevel="2" x14ac:dyDescent="0.25">
      <c r="A368" s="15" t="s">
        <v>168</v>
      </c>
      <c r="B368" s="16" t="s">
        <v>35</v>
      </c>
      <c r="C368" s="16" t="s">
        <v>92</v>
      </c>
      <c r="D368" s="16" t="s">
        <v>103</v>
      </c>
      <c r="E368" s="16"/>
      <c r="F368" s="16" t="s">
        <v>38</v>
      </c>
      <c r="G368" s="16">
        <v>1120</v>
      </c>
      <c r="H368" s="16">
        <v>3480</v>
      </c>
      <c r="I368" s="17" t="s">
        <v>104</v>
      </c>
      <c r="J368" s="18">
        <v>821660</v>
      </c>
      <c r="K368" s="19">
        <v>821660</v>
      </c>
      <c r="L368" s="19">
        <v>0</v>
      </c>
      <c r="M368" s="19">
        <v>0</v>
      </c>
      <c r="N368" s="19">
        <v>821660</v>
      </c>
      <c r="O368" s="19">
        <v>0</v>
      </c>
      <c r="P368" s="19">
        <v>0</v>
      </c>
      <c r="Q368" s="19">
        <v>0</v>
      </c>
      <c r="R368" s="19">
        <v>0</v>
      </c>
      <c r="S368" s="19">
        <v>0</v>
      </c>
      <c r="T368" s="19">
        <v>0</v>
      </c>
      <c r="U368" s="19">
        <v>821660</v>
      </c>
      <c r="V368" s="19">
        <v>0</v>
      </c>
      <c r="W368" s="19">
        <v>821660</v>
      </c>
      <c r="X368" s="20">
        <f t="shared" si="16"/>
        <v>0</v>
      </c>
      <c r="Y368" s="20">
        <f t="shared" si="17"/>
        <v>0</v>
      </c>
      <c r="Z368" s="21">
        <f t="shared" si="18"/>
        <v>0</v>
      </c>
    </row>
    <row r="369" spans="1:26" ht="30" outlineLevel="2" x14ac:dyDescent="0.25">
      <c r="A369" s="15" t="s">
        <v>168</v>
      </c>
      <c r="B369" s="16" t="s">
        <v>35</v>
      </c>
      <c r="C369" s="16" t="s">
        <v>92</v>
      </c>
      <c r="D369" s="16" t="s">
        <v>105</v>
      </c>
      <c r="E369" s="16"/>
      <c r="F369" s="16" t="s">
        <v>38</v>
      </c>
      <c r="G369" s="16">
        <v>1120</v>
      </c>
      <c r="H369" s="16">
        <v>3480</v>
      </c>
      <c r="I369" s="17" t="s">
        <v>106</v>
      </c>
      <c r="J369" s="18">
        <v>23778794</v>
      </c>
      <c r="K369" s="19">
        <v>23778794</v>
      </c>
      <c r="L369" s="19">
        <v>0</v>
      </c>
      <c r="M369" s="19">
        <v>0</v>
      </c>
      <c r="N369" s="19">
        <v>23778794</v>
      </c>
      <c r="O369" s="19">
        <v>0</v>
      </c>
      <c r="P369" s="19">
        <v>148826.29</v>
      </c>
      <c r="Q369" s="19">
        <v>0</v>
      </c>
      <c r="R369" s="19">
        <v>0</v>
      </c>
      <c r="S369" s="19">
        <v>0</v>
      </c>
      <c r="T369" s="19">
        <v>9171068.7100000009</v>
      </c>
      <c r="U369" s="19">
        <v>23629967.710000001</v>
      </c>
      <c r="V369" s="19">
        <v>0</v>
      </c>
      <c r="W369" s="19">
        <v>23629967.710000001</v>
      </c>
      <c r="X369" s="20">
        <f t="shared" si="16"/>
        <v>0</v>
      </c>
      <c r="Y369" s="20">
        <f t="shared" si="17"/>
        <v>6.2587820896215342E-3</v>
      </c>
      <c r="Z369" s="21">
        <f t="shared" si="18"/>
        <v>6.2587820896215342E-3</v>
      </c>
    </row>
    <row r="370" spans="1:26" outlineLevel="2" x14ac:dyDescent="0.25">
      <c r="A370" s="15" t="s">
        <v>168</v>
      </c>
      <c r="B370" s="16" t="s">
        <v>35</v>
      </c>
      <c r="C370" s="16" t="s">
        <v>92</v>
      </c>
      <c r="D370" s="16" t="s">
        <v>107</v>
      </c>
      <c r="E370" s="16"/>
      <c r="F370" s="16" t="s">
        <v>38</v>
      </c>
      <c r="G370" s="16">
        <v>1120</v>
      </c>
      <c r="H370" s="16">
        <v>3480</v>
      </c>
      <c r="I370" s="17" t="s">
        <v>108</v>
      </c>
      <c r="J370" s="18">
        <v>50706755</v>
      </c>
      <c r="K370" s="19">
        <v>50706755</v>
      </c>
      <c r="L370" s="19">
        <v>0</v>
      </c>
      <c r="M370" s="19">
        <v>0</v>
      </c>
      <c r="N370" s="19">
        <v>50706755</v>
      </c>
      <c r="O370" s="19">
        <v>0</v>
      </c>
      <c r="P370" s="19">
        <v>7117160.3899999997</v>
      </c>
      <c r="Q370" s="19">
        <v>0</v>
      </c>
      <c r="R370" s="19">
        <v>0</v>
      </c>
      <c r="S370" s="19">
        <v>0</v>
      </c>
      <c r="T370" s="19">
        <v>5559525.6100000003</v>
      </c>
      <c r="U370" s="19">
        <v>43589594.609999999</v>
      </c>
      <c r="V370" s="19">
        <v>0</v>
      </c>
      <c r="W370" s="19">
        <v>43589594.609999999</v>
      </c>
      <c r="X370" s="20">
        <f t="shared" si="16"/>
        <v>0</v>
      </c>
      <c r="Y370" s="20">
        <f t="shared" si="17"/>
        <v>0.14035921624249076</v>
      </c>
      <c r="Z370" s="21">
        <f t="shared" si="18"/>
        <v>0.14035921624249076</v>
      </c>
    </row>
    <row r="371" spans="1:26" ht="30" outlineLevel="2" x14ac:dyDescent="0.25">
      <c r="A371" s="15" t="s">
        <v>168</v>
      </c>
      <c r="B371" s="16" t="s">
        <v>35</v>
      </c>
      <c r="C371" s="16" t="s">
        <v>92</v>
      </c>
      <c r="D371" s="16" t="s">
        <v>216</v>
      </c>
      <c r="E371" s="16"/>
      <c r="F371" s="16" t="s">
        <v>38</v>
      </c>
      <c r="G371" s="16">
        <v>1120</v>
      </c>
      <c r="H371" s="16">
        <v>3480</v>
      </c>
      <c r="I371" s="17" t="s">
        <v>217</v>
      </c>
      <c r="J371" s="18">
        <v>2163962</v>
      </c>
      <c r="K371" s="19">
        <v>2163962</v>
      </c>
      <c r="L371" s="19">
        <v>0</v>
      </c>
      <c r="M371" s="19">
        <v>0</v>
      </c>
      <c r="N371" s="19">
        <v>2163962</v>
      </c>
      <c r="O371" s="19">
        <v>0</v>
      </c>
      <c r="P371" s="19">
        <v>0</v>
      </c>
      <c r="Q371" s="19">
        <v>0</v>
      </c>
      <c r="R371" s="19">
        <v>0</v>
      </c>
      <c r="S371" s="19">
        <v>0</v>
      </c>
      <c r="T371" s="19">
        <v>182175</v>
      </c>
      <c r="U371" s="19">
        <v>2163962</v>
      </c>
      <c r="V371" s="19">
        <v>0</v>
      </c>
      <c r="W371" s="19">
        <v>2163962</v>
      </c>
      <c r="X371" s="20">
        <f t="shared" si="16"/>
        <v>0</v>
      </c>
      <c r="Y371" s="20">
        <f t="shared" si="17"/>
        <v>0</v>
      </c>
      <c r="Z371" s="21">
        <f t="shared" si="18"/>
        <v>0</v>
      </c>
    </row>
    <row r="372" spans="1:26" ht="30" outlineLevel="2" x14ac:dyDescent="0.25">
      <c r="A372" s="15" t="s">
        <v>168</v>
      </c>
      <c r="B372" s="16" t="s">
        <v>35</v>
      </c>
      <c r="C372" s="16" t="s">
        <v>92</v>
      </c>
      <c r="D372" s="16" t="s">
        <v>218</v>
      </c>
      <c r="E372" s="16"/>
      <c r="F372" s="16" t="s">
        <v>38</v>
      </c>
      <c r="G372" s="16">
        <v>1120</v>
      </c>
      <c r="H372" s="16">
        <v>3480</v>
      </c>
      <c r="I372" s="17" t="s">
        <v>219</v>
      </c>
      <c r="J372" s="18">
        <v>2629393</v>
      </c>
      <c r="K372" s="19">
        <v>2629393</v>
      </c>
      <c r="L372" s="19">
        <v>0</v>
      </c>
      <c r="M372" s="19">
        <v>0</v>
      </c>
      <c r="N372" s="19">
        <v>2629393</v>
      </c>
      <c r="O372" s="19">
        <v>0</v>
      </c>
      <c r="P372" s="19">
        <v>10283</v>
      </c>
      <c r="Q372" s="19">
        <v>0</v>
      </c>
      <c r="R372" s="19">
        <v>0</v>
      </c>
      <c r="S372" s="19">
        <v>0</v>
      </c>
      <c r="T372" s="19">
        <v>308377</v>
      </c>
      <c r="U372" s="19">
        <v>2619110</v>
      </c>
      <c r="V372" s="19">
        <v>0</v>
      </c>
      <c r="W372" s="19">
        <v>2619110</v>
      </c>
      <c r="X372" s="20">
        <f t="shared" si="16"/>
        <v>0</v>
      </c>
      <c r="Y372" s="20">
        <f t="shared" si="17"/>
        <v>3.9107885356049858E-3</v>
      </c>
      <c r="Z372" s="21">
        <f t="shared" si="18"/>
        <v>3.9107885356049858E-3</v>
      </c>
    </row>
    <row r="373" spans="1:26" outlineLevel="2" x14ac:dyDescent="0.25">
      <c r="A373" s="15" t="s">
        <v>236</v>
      </c>
      <c r="B373" s="16" t="s">
        <v>237</v>
      </c>
      <c r="C373" s="16" t="s">
        <v>92</v>
      </c>
      <c r="D373" s="16" t="s">
        <v>95</v>
      </c>
      <c r="E373" s="16"/>
      <c r="F373" s="16" t="s">
        <v>38</v>
      </c>
      <c r="G373" s="16">
        <v>1120</v>
      </c>
      <c r="H373" s="16">
        <v>3480</v>
      </c>
      <c r="I373" s="17" t="s">
        <v>96</v>
      </c>
      <c r="J373" s="18">
        <v>1000000</v>
      </c>
      <c r="K373" s="19">
        <v>1000000</v>
      </c>
      <c r="L373" s="19">
        <v>0</v>
      </c>
      <c r="M373" s="19">
        <v>0</v>
      </c>
      <c r="N373" s="19">
        <v>1000000</v>
      </c>
      <c r="O373" s="19">
        <v>0</v>
      </c>
      <c r="P373" s="19">
        <v>0</v>
      </c>
      <c r="Q373" s="19">
        <v>0</v>
      </c>
      <c r="R373" s="19">
        <v>0</v>
      </c>
      <c r="S373" s="19">
        <v>0</v>
      </c>
      <c r="T373" s="19">
        <v>1000000</v>
      </c>
      <c r="U373" s="19">
        <v>1000000</v>
      </c>
      <c r="V373" s="19">
        <v>0</v>
      </c>
      <c r="W373" s="19">
        <v>1000000</v>
      </c>
      <c r="X373" s="20">
        <f t="shared" si="16"/>
        <v>0</v>
      </c>
      <c r="Y373" s="20">
        <f t="shared" si="17"/>
        <v>0</v>
      </c>
      <c r="Z373" s="21">
        <f t="shared" si="18"/>
        <v>0</v>
      </c>
    </row>
    <row r="374" spans="1:26" outlineLevel="2" x14ac:dyDescent="0.25">
      <c r="A374" s="15" t="s">
        <v>236</v>
      </c>
      <c r="B374" s="16" t="s">
        <v>237</v>
      </c>
      <c r="C374" s="16" t="s">
        <v>92</v>
      </c>
      <c r="D374" s="16" t="s">
        <v>97</v>
      </c>
      <c r="E374" s="16"/>
      <c r="F374" s="16" t="s">
        <v>38</v>
      </c>
      <c r="G374" s="16">
        <v>1120</v>
      </c>
      <c r="H374" s="16">
        <v>3480</v>
      </c>
      <c r="I374" s="17" t="s">
        <v>245</v>
      </c>
      <c r="J374" s="18">
        <v>5000000</v>
      </c>
      <c r="K374" s="19">
        <v>5000000</v>
      </c>
      <c r="L374" s="19">
        <v>0</v>
      </c>
      <c r="M374" s="19">
        <v>0</v>
      </c>
      <c r="N374" s="19">
        <v>5000000</v>
      </c>
      <c r="O374" s="19">
        <v>0</v>
      </c>
      <c r="P374" s="19">
        <v>0</v>
      </c>
      <c r="Q374" s="19">
        <v>0</v>
      </c>
      <c r="R374" s="19">
        <v>0</v>
      </c>
      <c r="S374" s="19">
        <v>0</v>
      </c>
      <c r="T374" s="19">
        <v>5000000</v>
      </c>
      <c r="U374" s="19">
        <v>5000000</v>
      </c>
      <c r="V374" s="19">
        <v>0</v>
      </c>
      <c r="W374" s="19">
        <v>5000000</v>
      </c>
      <c r="X374" s="20">
        <f t="shared" si="16"/>
        <v>0</v>
      </c>
      <c r="Y374" s="20">
        <f t="shared" si="17"/>
        <v>0</v>
      </c>
      <c r="Z374" s="21">
        <f t="shared" si="18"/>
        <v>0</v>
      </c>
    </row>
    <row r="375" spans="1:26" ht="30" outlineLevel="2" x14ac:dyDescent="0.25">
      <c r="A375" s="15" t="s">
        <v>236</v>
      </c>
      <c r="B375" s="16" t="s">
        <v>237</v>
      </c>
      <c r="C375" s="16" t="s">
        <v>92</v>
      </c>
      <c r="D375" s="16" t="s">
        <v>99</v>
      </c>
      <c r="E375" s="16"/>
      <c r="F375" s="16" t="s">
        <v>38</v>
      </c>
      <c r="G375" s="16">
        <v>1120</v>
      </c>
      <c r="H375" s="16">
        <v>3480</v>
      </c>
      <c r="I375" s="17" t="s">
        <v>100</v>
      </c>
      <c r="J375" s="18">
        <v>60000</v>
      </c>
      <c r="K375" s="19">
        <v>60000</v>
      </c>
      <c r="L375" s="19">
        <v>0</v>
      </c>
      <c r="M375" s="19">
        <v>0</v>
      </c>
      <c r="N375" s="19">
        <v>60000</v>
      </c>
      <c r="O375" s="19">
        <v>0</v>
      </c>
      <c r="P375" s="19">
        <v>0</v>
      </c>
      <c r="Q375" s="19">
        <v>0</v>
      </c>
      <c r="R375" s="19">
        <v>0</v>
      </c>
      <c r="S375" s="19">
        <v>0</v>
      </c>
      <c r="T375" s="19">
        <v>60000</v>
      </c>
      <c r="U375" s="19">
        <v>60000</v>
      </c>
      <c r="V375" s="19">
        <v>0</v>
      </c>
      <c r="W375" s="19">
        <v>60000</v>
      </c>
      <c r="X375" s="20">
        <f t="shared" si="16"/>
        <v>0</v>
      </c>
      <c r="Y375" s="20">
        <f t="shared" si="17"/>
        <v>0</v>
      </c>
      <c r="Z375" s="21">
        <f t="shared" si="18"/>
        <v>0</v>
      </c>
    </row>
    <row r="376" spans="1:26" ht="30" outlineLevel="2" x14ac:dyDescent="0.25">
      <c r="A376" s="15" t="s">
        <v>236</v>
      </c>
      <c r="B376" s="16" t="s">
        <v>237</v>
      </c>
      <c r="C376" s="16" t="s">
        <v>92</v>
      </c>
      <c r="D376" s="16" t="s">
        <v>101</v>
      </c>
      <c r="E376" s="16"/>
      <c r="F376" s="16" t="s">
        <v>38</v>
      </c>
      <c r="G376" s="16">
        <v>1120</v>
      </c>
      <c r="H376" s="16">
        <v>3480</v>
      </c>
      <c r="I376" s="17" t="s">
        <v>102</v>
      </c>
      <c r="J376" s="18">
        <v>60243</v>
      </c>
      <c r="K376" s="19">
        <v>60243</v>
      </c>
      <c r="L376" s="19">
        <v>0</v>
      </c>
      <c r="M376" s="19">
        <v>0</v>
      </c>
      <c r="N376" s="19">
        <v>60243</v>
      </c>
      <c r="O376" s="19">
        <v>0</v>
      </c>
      <c r="P376" s="19">
        <v>0</v>
      </c>
      <c r="Q376" s="19">
        <v>0</v>
      </c>
      <c r="R376" s="19">
        <v>0</v>
      </c>
      <c r="S376" s="19">
        <v>0</v>
      </c>
      <c r="T376" s="19">
        <v>60243</v>
      </c>
      <c r="U376" s="19">
        <v>60243</v>
      </c>
      <c r="V376" s="19">
        <v>0</v>
      </c>
      <c r="W376" s="19">
        <v>60243</v>
      </c>
      <c r="X376" s="20">
        <f t="shared" si="16"/>
        <v>0</v>
      </c>
      <c r="Y376" s="20">
        <f t="shared" si="17"/>
        <v>0</v>
      </c>
      <c r="Z376" s="21">
        <f t="shared" si="18"/>
        <v>0</v>
      </c>
    </row>
    <row r="377" spans="1:26" ht="30" outlineLevel="2" x14ac:dyDescent="0.25">
      <c r="A377" s="15" t="s">
        <v>236</v>
      </c>
      <c r="B377" s="16" t="s">
        <v>237</v>
      </c>
      <c r="C377" s="16" t="s">
        <v>92</v>
      </c>
      <c r="D377" s="16" t="s">
        <v>105</v>
      </c>
      <c r="E377" s="16"/>
      <c r="F377" s="16" t="s">
        <v>38</v>
      </c>
      <c r="G377" s="16">
        <v>1120</v>
      </c>
      <c r="H377" s="16">
        <v>3480</v>
      </c>
      <c r="I377" s="17" t="s">
        <v>106</v>
      </c>
      <c r="J377" s="18">
        <v>318140</v>
      </c>
      <c r="K377" s="19">
        <v>318140</v>
      </c>
      <c r="L377" s="19">
        <v>0</v>
      </c>
      <c r="M377" s="19">
        <v>0</v>
      </c>
      <c r="N377" s="19">
        <v>318140</v>
      </c>
      <c r="O377" s="19">
        <v>0</v>
      </c>
      <c r="P377" s="19">
        <v>0</v>
      </c>
      <c r="Q377" s="19">
        <v>0</v>
      </c>
      <c r="R377" s="19">
        <v>0</v>
      </c>
      <c r="S377" s="19">
        <v>0</v>
      </c>
      <c r="T377" s="19">
        <v>318140</v>
      </c>
      <c r="U377" s="19">
        <v>318140</v>
      </c>
      <c r="V377" s="19">
        <v>0</v>
      </c>
      <c r="W377" s="19">
        <v>318140</v>
      </c>
      <c r="X377" s="20">
        <f t="shared" si="16"/>
        <v>0</v>
      </c>
      <c r="Y377" s="20">
        <f t="shared" si="17"/>
        <v>0</v>
      </c>
      <c r="Z377" s="21">
        <f t="shared" si="18"/>
        <v>0</v>
      </c>
    </row>
    <row r="378" spans="1:26" outlineLevel="2" x14ac:dyDescent="0.25">
      <c r="A378" s="15" t="s">
        <v>236</v>
      </c>
      <c r="B378" s="16" t="s">
        <v>237</v>
      </c>
      <c r="C378" s="16" t="s">
        <v>92</v>
      </c>
      <c r="D378" s="16" t="s">
        <v>107</v>
      </c>
      <c r="E378" s="16"/>
      <c r="F378" s="16" t="s">
        <v>38</v>
      </c>
      <c r="G378" s="16">
        <v>1120</v>
      </c>
      <c r="H378" s="16">
        <v>3480</v>
      </c>
      <c r="I378" s="17" t="s">
        <v>108</v>
      </c>
      <c r="J378" s="18">
        <v>66860</v>
      </c>
      <c r="K378" s="19">
        <v>66860</v>
      </c>
      <c r="L378" s="19">
        <v>0</v>
      </c>
      <c r="M378" s="19">
        <v>0</v>
      </c>
      <c r="N378" s="19">
        <v>66860</v>
      </c>
      <c r="O378" s="19">
        <v>0</v>
      </c>
      <c r="P378" s="19">
        <v>0</v>
      </c>
      <c r="Q378" s="19">
        <v>0</v>
      </c>
      <c r="R378" s="19">
        <v>0</v>
      </c>
      <c r="S378" s="19">
        <v>0</v>
      </c>
      <c r="T378" s="19">
        <v>66860</v>
      </c>
      <c r="U378" s="19">
        <v>66860</v>
      </c>
      <c r="V378" s="19">
        <v>0</v>
      </c>
      <c r="W378" s="19">
        <v>66860</v>
      </c>
      <c r="X378" s="20">
        <f t="shared" si="16"/>
        <v>0</v>
      </c>
      <c r="Y378" s="20">
        <f t="shared" si="17"/>
        <v>0</v>
      </c>
      <c r="Z378" s="21">
        <f t="shared" si="18"/>
        <v>0</v>
      </c>
    </row>
    <row r="379" spans="1:26" ht="30" outlineLevel="2" x14ac:dyDescent="0.25">
      <c r="A379" s="15" t="s">
        <v>236</v>
      </c>
      <c r="B379" s="16" t="s">
        <v>237</v>
      </c>
      <c r="C379" s="16" t="s">
        <v>92</v>
      </c>
      <c r="D379" s="16" t="s">
        <v>246</v>
      </c>
      <c r="E379" s="16"/>
      <c r="F379" s="16" t="s">
        <v>38</v>
      </c>
      <c r="G379" s="16">
        <v>1120</v>
      </c>
      <c r="H379" s="16">
        <v>3480</v>
      </c>
      <c r="I379" s="17" t="s">
        <v>247</v>
      </c>
      <c r="J379" s="18">
        <v>144500</v>
      </c>
      <c r="K379" s="19">
        <v>144500</v>
      </c>
      <c r="L379" s="19">
        <v>0</v>
      </c>
      <c r="M379" s="19">
        <v>0</v>
      </c>
      <c r="N379" s="19">
        <v>144500</v>
      </c>
      <c r="O379" s="19">
        <v>0</v>
      </c>
      <c r="P379" s="19">
        <v>0</v>
      </c>
      <c r="Q379" s="19">
        <v>0</v>
      </c>
      <c r="R379" s="19">
        <v>0</v>
      </c>
      <c r="S379" s="19">
        <v>0</v>
      </c>
      <c r="T379" s="19">
        <v>144500</v>
      </c>
      <c r="U379" s="19">
        <v>144500</v>
      </c>
      <c r="V379" s="19">
        <v>0</v>
      </c>
      <c r="W379" s="19">
        <v>144500</v>
      </c>
      <c r="X379" s="20">
        <f t="shared" si="16"/>
        <v>0</v>
      </c>
      <c r="Y379" s="20">
        <f t="shared" si="17"/>
        <v>0</v>
      </c>
      <c r="Z379" s="21">
        <f t="shared" si="18"/>
        <v>0</v>
      </c>
    </row>
    <row r="380" spans="1:26" ht="30" outlineLevel="2" x14ac:dyDescent="0.25">
      <c r="A380" s="15" t="s">
        <v>236</v>
      </c>
      <c r="B380" s="16" t="s">
        <v>251</v>
      </c>
      <c r="C380" s="16" t="s">
        <v>92</v>
      </c>
      <c r="D380" s="16" t="s">
        <v>101</v>
      </c>
      <c r="E380" s="16"/>
      <c r="F380" s="16" t="s">
        <v>38</v>
      </c>
      <c r="G380" s="16">
        <v>1120</v>
      </c>
      <c r="H380" s="16">
        <v>3480</v>
      </c>
      <c r="I380" s="17" t="s">
        <v>102</v>
      </c>
      <c r="J380" s="18">
        <v>9699602</v>
      </c>
      <c r="K380" s="19">
        <v>9699602</v>
      </c>
      <c r="L380" s="19">
        <v>0</v>
      </c>
      <c r="M380" s="19">
        <v>0</v>
      </c>
      <c r="N380" s="19">
        <v>9699602</v>
      </c>
      <c r="O380" s="19">
        <v>0</v>
      </c>
      <c r="P380" s="19">
        <v>0</v>
      </c>
      <c r="Q380" s="19">
        <v>0</v>
      </c>
      <c r="R380" s="19">
        <v>0</v>
      </c>
      <c r="S380" s="19">
        <v>0</v>
      </c>
      <c r="T380" s="19">
        <v>0</v>
      </c>
      <c r="U380" s="19">
        <v>9699602</v>
      </c>
      <c r="V380" s="19">
        <v>0</v>
      </c>
      <c r="W380" s="19">
        <v>9699602</v>
      </c>
      <c r="X380" s="20">
        <f t="shared" si="16"/>
        <v>0</v>
      </c>
      <c r="Y380" s="20">
        <f t="shared" si="17"/>
        <v>0</v>
      </c>
      <c r="Z380" s="21">
        <f t="shared" si="18"/>
        <v>0</v>
      </c>
    </row>
    <row r="381" spans="1:26" ht="30" outlineLevel="2" x14ac:dyDescent="0.25">
      <c r="A381" s="15" t="s">
        <v>236</v>
      </c>
      <c r="B381" s="16" t="s">
        <v>251</v>
      </c>
      <c r="C381" s="16" t="s">
        <v>92</v>
      </c>
      <c r="D381" s="16" t="s">
        <v>105</v>
      </c>
      <c r="E381" s="16"/>
      <c r="F381" s="16" t="s">
        <v>38</v>
      </c>
      <c r="G381" s="16">
        <v>1120</v>
      </c>
      <c r="H381" s="16">
        <v>3480</v>
      </c>
      <c r="I381" s="17" t="s">
        <v>106</v>
      </c>
      <c r="J381" s="18">
        <v>75101200</v>
      </c>
      <c r="K381" s="19">
        <v>75101200</v>
      </c>
      <c r="L381" s="19">
        <v>0</v>
      </c>
      <c r="M381" s="19">
        <v>0</v>
      </c>
      <c r="N381" s="19">
        <v>75101200</v>
      </c>
      <c r="O381" s="19">
        <v>0</v>
      </c>
      <c r="P381" s="19">
        <v>9</v>
      </c>
      <c r="Q381" s="19">
        <v>0</v>
      </c>
      <c r="R381" s="19">
        <v>0</v>
      </c>
      <c r="S381" s="19">
        <v>0</v>
      </c>
      <c r="T381" s="19">
        <v>-9</v>
      </c>
      <c r="U381" s="19">
        <v>75101191</v>
      </c>
      <c r="V381" s="19">
        <v>0</v>
      </c>
      <c r="W381" s="19">
        <v>75101191</v>
      </c>
      <c r="X381" s="20">
        <f t="shared" si="16"/>
        <v>0</v>
      </c>
      <c r="Y381" s="20">
        <f t="shared" si="17"/>
        <v>1.1983829818964278E-7</v>
      </c>
      <c r="Z381" s="21">
        <f t="shared" si="18"/>
        <v>1.1983829818964278E-7</v>
      </c>
    </row>
    <row r="382" spans="1:26" ht="30" outlineLevel="2" x14ac:dyDescent="0.25">
      <c r="A382" s="15" t="s">
        <v>236</v>
      </c>
      <c r="B382" s="16" t="s">
        <v>251</v>
      </c>
      <c r="C382" s="16" t="s">
        <v>92</v>
      </c>
      <c r="D382" s="16" t="s">
        <v>216</v>
      </c>
      <c r="E382" s="16"/>
      <c r="F382" s="16" t="s">
        <v>38</v>
      </c>
      <c r="G382" s="16">
        <v>1120</v>
      </c>
      <c r="H382" s="16">
        <v>3480</v>
      </c>
      <c r="I382" s="17" t="s">
        <v>217</v>
      </c>
      <c r="J382" s="18">
        <v>42400000</v>
      </c>
      <c r="K382" s="19">
        <v>42400000</v>
      </c>
      <c r="L382" s="19">
        <v>0</v>
      </c>
      <c r="M382" s="19">
        <v>0</v>
      </c>
      <c r="N382" s="19">
        <v>42400000</v>
      </c>
      <c r="O382" s="19">
        <v>0</v>
      </c>
      <c r="P382" s="19">
        <v>0</v>
      </c>
      <c r="Q382" s="19">
        <v>0</v>
      </c>
      <c r="R382" s="19">
        <v>0</v>
      </c>
      <c r="S382" s="19">
        <v>0</v>
      </c>
      <c r="T382" s="19">
        <v>3000000</v>
      </c>
      <c r="U382" s="19">
        <v>42400000</v>
      </c>
      <c r="V382" s="19">
        <v>0</v>
      </c>
      <c r="W382" s="19">
        <v>42400000</v>
      </c>
      <c r="X382" s="20">
        <f t="shared" si="16"/>
        <v>0</v>
      </c>
      <c r="Y382" s="20">
        <f t="shared" si="17"/>
        <v>0</v>
      </c>
      <c r="Z382" s="21">
        <f t="shared" si="18"/>
        <v>0</v>
      </c>
    </row>
    <row r="383" spans="1:26" ht="30" outlineLevel="2" x14ac:dyDescent="0.25">
      <c r="A383" s="15" t="s">
        <v>236</v>
      </c>
      <c r="B383" s="16" t="s">
        <v>251</v>
      </c>
      <c r="C383" s="16" t="s">
        <v>92</v>
      </c>
      <c r="D383" s="16" t="s">
        <v>246</v>
      </c>
      <c r="E383" s="16"/>
      <c r="F383" s="16" t="s">
        <v>38</v>
      </c>
      <c r="G383" s="16">
        <v>1120</v>
      </c>
      <c r="H383" s="16">
        <v>3480</v>
      </c>
      <c r="I383" s="17" t="s">
        <v>247</v>
      </c>
      <c r="J383" s="18">
        <v>40485000</v>
      </c>
      <c r="K383" s="19">
        <v>40485000</v>
      </c>
      <c r="L383" s="19">
        <v>0</v>
      </c>
      <c r="M383" s="19">
        <v>0</v>
      </c>
      <c r="N383" s="19">
        <v>40485000</v>
      </c>
      <c r="O383" s="19">
        <v>0</v>
      </c>
      <c r="P383" s="19">
        <v>0</v>
      </c>
      <c r="Q383" s="19">
        <v>0</v>
      </c>
      <c r="R383" s="19">
        <v>0</v>
      </c>
      <c r="S383" s="19">
        <v>0</v>
      </c>
      <c r="T383" s="19">
        <v>34996226</v>
      </c>
      <c r="U383" s="19">
        <v>40485000</v>
      </c>
      <c r="V383" s="19">
        <v>0</v>
      </c>
      <c r="W383" s="19">
        <v>40485000</v>
      </c>
      <c r="X383" s="20">
        <f t="shared" si="16"/>
        <v>0</v>
      </c>
      <c r="Y383" s="20">
        <f t="shared" si="17"/>
        <v>0</v>
      </c>
      <c r="Z383" s="21">
        <f t="shared" si="18"/>
        <v>0</v>
      </c>
    </row>
    <row r="384" spans="1:26" ht="30" outlineLevel="2" x14ac:dyDescent="0.25">
      <c r="A384" s="15" t="s">
        <v>236</v>
      </c>
      <c r="B384" s="16" t="s">
        <v>251</v>
      </c>
      <c r="C384" s="16" t="s">
        <v>92</v>
      </c>
      <c r="D384" s="16" t="s">
        <v>218</v>
      </c>
      <c r="E384" s="16"/>
      <c r="F384" s="16" t="s">
        <v>38</v>
      </c>
      <c r="G384" s="16">
        <v>1120</v>
      </c>
      <c r="H384" s="16">
        <v>3480</v>
      </c>
      <c r="I384" s="17" t="s">
        <v>219</v>
      </c>
      <c r="J384" s="18">
        <v>120327500</v>
      </c>
      <c r="K384" s="19">
        <v>120327500</v>
      </c>
      <c r="L384" s="19">
        <v>0</v>
      </c>
      <c r="M384" s="19">
        <v>0</v>
      </c>
      <c r="N384" s="19">
        <v>120327500</v>
      </c>
      <c r="O384" s="19">
        <v>0</v>
      </c>
      <c r="P384" s="19">
        <v>189550</v>
      </c>
      <c r="Q384" s="19">
        <v>0</v>
      </c>
      <c r="R384" s="19">
        <v>0</v>
      </c>
      <c r="S384" s="19">
        <v>0</v>
      </c>
      <c r="T384" s="19">
        <v>28295450</v>
      </c>
      <c r="U384" s="19">
        <v>120137950</v>
      </c>
      <c r="V384" s="19">
        <v>0</v>
      </c>
      <c r="W384" s="19">
        <v>120137950</v>
      </c>
      <c r="X384" s="20">
        <f t="shared" si="16"/>
        <v>0</v>
      </c>
      <c r="Y384" s="20">
        <f t="shared" si="17"/>
        <v>1.5752841204213501E-3</v>
      </c>
      <c r="Z384" s="21">
        <f t="shared" si="18"/>
        <v>1.5752841204213501E-3</v>
      </c>
    </row>
    <row r="385" spans="1:26" ht="30" outlineLevel="2" x14ac:dyDescent="0.25">
      <c r="A385" s="15" t="s">
        <v>236</v>
      </c>
      <c r="B385" s="16" t="s">
        <v>273</v>
      </c>
      <c r="C385" s="16" t="s">
        <v>92</v>
      </c>
      <c r="D385" s="16" t="s">
        <v>93</v>
      </c>
      <c r="E385" s="16"/>
      <c r="F385" s="16" t="s">
        <v>38</v>
      </c>
      <c r="G385" s="16">
        <v>1120</v>
      </c>
      <c r="H385" s="16">
        <v>3480</v>
      </c>
      <c r="I385" s="17" t="s">
        <v>94</v>
      </c>
      <c r="J385" s="18">
        <v>370858</v>
      </c>
      <c r="K385" s="19">
        <v>370858</v>
      </c>
      <c r="L385" s="19">
        <v>0</v>
      </c>
      <c r="M385" s="19">
        <v>0</v>
      </c>
      <c r="N385" s="19">
        <v>370858</v>
      </c>
      <c r="O385" s="19">
        <v>0</v>
      </c>
      <c r="P385" s="19">
        <v>0</v>
      </c>
      <c r="Q385" s="19">
        <v>0</v>
      </c>
      <c r="R385" s="19">
        <v>0</v>
      </c>
      <c r="S385" s="19">
        <v>0</v>
      </c>
      <c r="T385" s="19">
        <v>370858</v>
      </c>
      <c r="U385" s="19">
        <v>370858</v>
      </c>
      <c r="V385" s="19">
        <v>0</v>
      </c>
      <c r="W385" s="19">
        <v>370858</v>
      </c>
      <c r="X385" s="20">
        <f t="shared" si="16"/>
        <v>0</v>
      </c>
      <c r="Y385" s="20">
        <f t="shared" si="17"/>
        <v>0</v>
      </c>
      <c r="Z385" s="21">
        <f t="shared" si="18"/>
        <v>0</v>
      </c>
    </row>
    <row r="386" spans="1:26" outlineLevel="2" x14ac:dyDescent="0.25">
      <c r="A386" s="15" t="s">
        <v>236</v>
      </c>
      <c r="B386" s="16" t="s">
        <v>273</v>
      </c>
      <c r="C386" s="16" t="s">
        <v>92</v>
      </c>
      <c r="D386" s="16" t="s">
        <v>97</v>
      </c>
      <c r="E386" s="16"/>
      <c r="F386" s="16" t="s">
        <v>38</v>
      </c>
      <c r="G386" s="16">
        <v>1120</v>
      </c>
      <c r="H386" s="16">
        <v>3480</v>
      </c>
      <c r="I386" s="17" t="s">
        <v>245</v>
      </c>
      <c r="J386" s="18">
        <v>150000</v>
      </c>
      <c r="K386" s="19">
        <v>150000</v>
      </c>
      <c r="L386" s="19">
        <v>0</v>
      </c>
      <c r="M386" s="19">
        <v>0</v>
      </c>
      <c r="N386" s="19">
        <v>150000</v>
      </c>
      <c r="O386" s="19">
        <v>0</v>
      </c>
      <c r="P386" s="19">
        <v>0</v>
      </c>
      <c r="Q386" s="19">
        <v>0</v>
      </c>
      <c r="R386" s="19">
        <v>0</v>
      </c>
      <c r="S386" s="19">
        <v>0</v>
      </c>
      <c r="T386" s="19">
        <v>150000</v>
      </c>
      <c r="U386" s="19">
        <v>150000</v>
      </c>
      <c r="V386" s="19">
        <v>0</v>
      </c>
      <c r="W386" s="19">
        <v>150000</v>
      </c>
      <c r="X386" s="20">
        <f t="shared" si="16"/>
        <v>0</v>
      </c>
      <c r="Y386" s="20">
        <f t="shared" si="17"/>
        <v>0</v>
      </c>
      <c r="Z386" s="21">
        <f t="shared" si="18"/>
        <v>0</v>
      </c>
    </row>
    <row r="387" spans="1:26" ht="30" outlineLevel="2" x14ac:dyDescent="0.25">
      <c r="A387" s="15" t="s">
        <v>236</v>
      </c>
      <c r="B387" s="16" t="s">
        <v>273</v>
      </c>
      <c r="C387" s="16" t="s">
        <v>92</v>
      </c>
      <c r="D387" s="16" t="s">
        <v>99</v>
      </c>
      <c r="E387" s="16"/>
      <c r="F387" s="16" t="s">
        <v>38</v>
      </c>
      <c r="G387" s="16">
        <v>1120</v>
      </c>
      <c r="H387" s="16">
        <v>3480</v>
      </c>
      <c r="I387" s="17" t="s">
        <v>100</v>
      </c>
      <c r="J387" s="18">
        <v>3081280</v>
      </c>
      <c r="K387" s="19">
        <v>3081280</v>
      </c>
      <c r="L387" s="19">
        <v>0</v>
      </c>
      <c r="M387" s="19">
        <v>0</v>
      </c>
      <c r="N387" s="19">
        <v>3081280</v>
      </c>
      <c r="O387" s="19">
        <v>0</v>
      </c>
      <c r="P387" s="19">
        <v>0</v>
      </c>
      <c r="Q387" s="19">
        <v>0</v>
      </c>
      <c r="R387" s="19">
        <v>0</v>
      </c>
      <c r="S387" s="19">
        <v>0</v>
      </c>
      <c r="T387" s="19">
        <v>3081280</v>
      </c>
      <c r="U387" s="19">
        <v>3081280</v>
      </c>
      <c r="V387" s="19">
        <v>0</v>
      </c>
      <c r="W387" s="19">
        <v>3081280</v>
      </c>
      <c r="X387" s="20">
        <f t="shared" si="16"/>
        <v>0</v>
      </c>
      <c r="Y387" s="20">
        <f t="shared" si="17"/>
        <v>0</v>
      </c>
      <c r="Z387" s="21">
        <f t="shared" si="18"/>
        <v>0</v>
      </c>
    </row>
    <row r="388" spans="1:26" ht="30" outlineLevel="2" x14ac:dyDescent="0.25">
      <c r="A388" s="15" t="s">
        <v>236</v>
      </c>
      <c r="B388" s="16" t="s">
        <v>273</v>
      </c>
      <c r="C388" s="16" t="s">
        <v>92</v>
      </c>
      <c r="D388" s="16" t="s">
        <v>101</v>
      </c>
      <c r="E388" s="16"/>
      <c r="F388" s="16" t="s">
        <v>38</v>
      </c>
      <c r="G388" s="16">
        <v>1120</v>
      </c>
      <c r="H388" s="16">
        <v>3480</v>
      </c>
      <c r="I388" s="17" t="s">
        <v>102</v>
      </c>
      <c r="J388" s="18">
        <v>583627</v>
      </c>
      <c r="K388" s="19">
        <v>583627</v>
      </c>
      <c r="L388" s="19">
        <v>0</v>
      </c>
      <c r="M388" s="19">
        <v>0</v>
      </c>
      <c r="N388" s="19">
        <v>583627</v>
      </c>
      <c r="O388" s="19">
        <v>0</v>
      </c>
      <c r="P388" s="19">
        <v>0</v>
      </c>
      <c r="Q388" s="19">
        <v>0</v>
      </c>
      <c r="R388" s="19">
        <v>0</v>
      </c>
      <c r="S388" s="19">
        <v>0</v>
      </c>
      <c r="T388" s="19">
        <v>583627</v>
      </c>
      <c r="U388" s="19">
        <v>583627</v>
      </c>
      <c r="V388" s="19">
        <v>0</v>
      </c>
      <c r="W388" s="19">
        <v>583627</v>
      </c>
      <c r="X388" s="20">
        <f t="shared" si="16"/>
        <v>0</v>
      </c>
      <c r="Y388" s="20">
        <f t="shared" si="17"/>
        <v>0</v>
      </c>
      <c r="Z388" s="21">
        <f t="shared" si="18"/>
        <v>0</v>
      </c>
    </row>
    <row r="389" spans="1:26" ht="30" outlineLevel="2" x14ac:dyDescent="0.25">
      <c r="A389" s="15" t="s">
        <v>236</v>
      </c>
      <c r="B389" s="16" t="s">
        <v>273</v>
      </c>
      <c r="C389" s="16" t="s">
        <v>92</v>
      </c>
      <c r="D389" s="16" t="s">
        <v>103</v>
      </c>
      <c r="E389" s="16"/>
      <c r="F389" s="16" t="s">
        <v>38</v>
      </c>
      <c r="G389" s="16">
        <v>1120</v>
      </c>
      <c r="H389" s="16">
        <v>3480</v>
      </c>
      <c r="I389" s="17" t="s">
        <v>104</v>
      </c>
      <c r="J389" s="18">
        <v>8600</v>
      </c>
      <c r="K389" s="19">
        <v>8600</v>
      </c>
      <c r="L389" s="19">
        <v>0</v>
      </c>
      <c r="M389" s="19">
        <v>0</v>
      </c>
      <c r="N389" s="19">
        <v>8600</v>
      </c>
      <c r="O389" s="19">
        <v>0</v>
      </c>
      <c r="P389" s="19">
        <v>0</v>
      </c>
      <c r="Q389" s="19">
        <v>0</v>
      </c>
      <c r="R389" s="19">
        <v>0</v>
      </c>
      <c r="S389" s="19">
        <v>0</v>
      </c>
      <c r="T389" s="19">
        <v>8600</v>
      </c>
      <c r="U389" s="19">
        <v>8600</v>
      </c>
      <c r="V389" s="19">
        <v>0</v>
      </c>
      <c r="W389" s="19">
        <v>8600</v>
      </c>
      <c r="X389" s="20">
        <f t="shared" si="16"/>
        <v>0</v>
      </c>
      <c r="Y389" s="20">
        <f t="shared" si="17"/>
        <v>0</v>
      </c>
      <c r="Z389" s="21">
        <f t="shared" si="18"/>
        <v>0</v>
      </c>
    </row>
    <row r="390" spans="1:26" ht="30" outlineLevel="2" x14ac:dyDescent="0.25">
      <c r="A390" s="15" t="s">
        <v>236</v>
      </c>
      <c r="B390" s="16" t="s">
        <v>273</v>
      </c>
      <c r="C390" s="16" t="s">
        <v>92</v>
      </c>
      <c r="D390" s="16" t="s">
        <v>105</v>
      </c>
      <c r="E390" s="16"/>
      <c r="F390" s="16" t="s">
        <v>38</v>
      </c>
      <c r="G390" s="16">
        <v>1120</v>
      </c>
      <c r="H390" s="16">
        <v>3480</v>
      </c>
      <c r="I390" s="17" t="s">
        <v>106</v>
      </c>
      <c r="J390" s="18">
        <v>78123</v>
      </c>
      <c r="K390" s="19">
        <v>78123</v>
      </c>
      <c r="L390" s="19">
        <v>0</v>
      </c>
      <c r="M390" s="19">
        <v>0</v>
      </c>
      <c r="N390" s="19">
        <v>78123</v>
      </c>
      <c r="O390" s="19">
        <v>0</v>
      </c>
      <c r="P390" s="19">
        <v>0</v>
      </c>
      <c r="Q390" s="19">
        <v>0</v>
      </c>
      <c r="R390" s="19">
        <v>0</v>
      </c>
      <c r="S390" s="19">
        <v>0</v>
      </c>
      <c r="T390" s="19">
        <v>78123</v>
      </c>
      <c r="U390" s="19">
        <v>78123</v>
      </c>
      <c r="V390" s="19">
        <v>0</v>
      </c>
      <c r="W390" s="19">
        <v>78123</v>
      </c>
      <c r="X390" s="20">
        <f t="shared" si="16"/>
        <v>0</v>
      </c>
      <c r="Y390" s="20">
        <f t="shared" si="17"/>
        <v>0</v>
      </c>
      <c r="Z390" s="21">
        <f t="shared" si="18"/>
        <v>0</v>
      </c>
    </row>
    <row r="391" spans="1:26" outlineLevel="2" x14ac:dyDescent="0.25">
      <c r="A391" s="15" t="s">
        <v>236</v>
      </c>
      <c r="B391" s="16" t="s">
        <v>273</v>
      </c>
      <c r="C391" s="16" t="s">
        <v>92</v>
      </c>
      <c r="D391" s="16" t="s">
        <v>107</v>
      </c>
      <c r="E391" s="16"/>
      <c r="F391" s="16" t="s">
        <v>38</v>
      </c>
      <c r="G391" s="16">
        <v>1120</v>
      </c>
      <c r="H391" s="16">
        <v>3480</v>
      </c>
      <c r="I391" s="17" t="s">
        <v>108</v>
      </c>
      <c r="J391" s="18">
        <v>743123</v>
      </c>
      <c r="K391" s="19">
        <v>743123</v>
      </c>
      <c r="L391" s="19">
        <v>0</v>
      </c>
      <c r="M391" s="19">
        <v>0</v>
      </c>
      <c r="N391" s="19">
        <v>743123</v>
      </c>
      <c r="O391" s="19">
        <v>0</v>
      </c>
      <c r="P391" s="19">
        <v>0</v>
      </c>
      <c r="Q391" s="19">
        <v>0</v>
      </c>
      <c r="R391" s="19">
        <v>0</v>
      </c>
      <c r="S391" s="19">
        <v>0</v>
      </c>
      <c r="T391" s="19">
        <v>743123</v>
      </c>
      <c r="U391" s="19">
        <v>743123</v>
      </c>
      <c r="V391" s="19">
        <v>0</v>
      </c>
      <c r="W391" s="19">
        <v>743123</v>
      </c>
      <c r="X391" s="20">
        <f t="shared" si="16"/>
        <v>0</v>
      </c>
      <c r="Y391" s="20">
        <f t="shared" si="17"/>
        <v>0</v>
      </c>
      <c r="Z391" s="21">
        <f t="shared" si="18"/>
        <v>0</v>
      </c>
    </row>
    <row r="392" spans="1:26" ht="30" outlineLevel="2" x14ac:dyDescent="0.25">
      <c r="A392" s="15" t="s">
        <v>236</v>
      </c>
      <c r="B392" s="16" t="s">
        <v>273</v>
      </c>
      <c r="C392" s="16" t="s">
        <v>92</v>
      </c>
      <c r="D392" s="16" t="s">
        <v>218</v>
      </c>
      <c r="E392" s="16"/>
      <c r="F392" s="16" t="s">
        <v>38</v>
      </c>
      <c r="G392" s="16">
        <v>1120</v>
      </c>
      <c r="H392" s="16">
        <v>3480</v>
      </c>
      <c r="I392" s="17" t="s">
        <v>219</v>
      </c>
      <c r="J392" s="18">
        <v>105200</v>
      </c>
      <c r="K392" s="19">
        <v>105200</v>
      </c>
      <c r="L392" s="19">
        <v>0</v>
      </c>
      <c r="M392" s="19">
        <v>0</v>
      </c>
      <c r="N392" s="19">
        <v>105200</v>
      </c>
      <c r="O392" s="19">
        <v>0</v>
      </c>
      <c r="P392" s="19">
        <v>0</v>
      </c>
      <c r="Q392" s="19">
        <v>0</v>
      </c>
      <c r="R392" s="19">
        <v>0</v>
      </c>
      <c r="S392" s="19">
        <v>0</v>
      </c>
      <c r="T392" s="19">
        <v>105200</v>
      </c>
      <c r="U392" s="19">
        <v>105200</v>
      </c>
      <c r="V392" s="19">
        <v>0</v>
      </c>
      <c r="W392" s="19">
        <v>105200</v>
      </c>
      <c r="X392" s="20">
        <f t="shared" si="16"/>
        <v>0</v>
      </c>
      <c r="Y392" s="20">
        <f t="shared" si="17"/>
        <v>0</v>
      </c>
      <c r="Z392" s="21">
        <f t="shared" si="18"/>
        <v>0</v>
      </c>
    </row>
    <row r="393" spans="1:26" outlineLevel="2" x14ac:dyDescent="0.25">
      <c r="A393" s="15" t="s">
        <v>284</v>
      </c>
      <c r="B393" s="16" t="s">
        <v>35</v>
      </c>
      <c r="C393" s="16" t="s">
        <v>92</v>
      </c>
      <c r="D393" s="16" t="s">
        <v>95</v>
      </c>
      <c r="E393" s="16"/>
      <c r="F393" s="16" t="s">
        <v>38</v>
      </c>
      <c r="G393" s="16">
        <v>1120</v>
      </c>
      <c r="H393" s="16">
        <v>3480</v>
      </c>
      <c r="I393" s="17" t="s">
        <v>96</v>
      </c>
      <c r="J393" s="18">
        <v>6469140</v>
      </c>
      <c r="K393" s="19">
        <v>6469140</v>
      </c>
      <c r="L393" s="19">
        <v>0</v>
      </c>
      <c r="M393" s="19">
        <v>0</v>
      </c>
      <c r="N393" s="19">
        <v>6469140</v>
      </c>
      <c r="O393" s="19">
        <v>0</v>
      </c>
      <c r="P393" s="19">
        <v>0</v>
      </c>
      <c r="Q393" s="19">
        <v>0</v>
      </c>
      <c r="R393" s="19">
        <v>0</v>
      </c>
      <c r="S393" s="19">
        <v>0</v>
      </c>
      <c r="T393" s="19">
        <v>0</v>
      </c>
      <c r="U393" s="19">
        <v>6469140</v>
      </c>
      <c r="V393" s="19">
        <v>0</v>
      </c>
      <c r="W393" s="19">
        <v>6469140</v>
      </c>
      <c r="X393" s="20">
        <f t="shared" si="16"/>
        <v>0</v>
      </c>
      <c r="Y393" s="20">
        <f t="shared" si="17"/>
        <v>0</v>
      </c>
      <c r="Z393" s="21">
        <f t="shared" si="18"/>
        <v>0</v>
      </c>
    </row>
    <row r="394" spans="1:26" ht="30" outlineLevel="2" x14ac:dyDescent="0.25">
      <c r="A394" s="15" t="s">
        <v>284</v>
      </c>
      <c r="B394" s="16" t="s">
        <v>35</v>
      </c>
      <c r="C394" s="16" t="s">
        <v>92</v>
      </c>
      <c r="D394" s="16" t="s">
        <v>99</v>
      </c>
      <c r="E394" s="16"/>
      <c r="F394" s="16" t="s">
        <v>38</v>
      </c>
      <c r="G394" s="16">
        <v>1120</v>
      </c>
      <c r="H394" s="16">
        <v>3480</v>
      </c>
      <c r="I394" s="17" t="s">
        <v>100</v>
      </c>
      <c r="J394" s="18">
        <v>2100000</v>
      </c>
      <c r="K394" s="19">
        <v>2100000</v>
      </c>
      <c r="L394" s="19">
        <v>0</v>
      </c>
      <c r="M394" s="19">
        <v>0</v>
      </c>
      <c r="N394" s="19">
        <v>2100000</v>
      </c>
      <c r="O394" s="19">
        <v>0</v>
      </c>
      <c r="P394" s="19">
        <v>0</v>
      </c>
      <c r="Q394" s="19">
        <v>0</v>
      </c>
      <c r="R394" s="19">
        <v>0</v>
      </c>
      <c r="S394" s="19">
        <v>0</v>
      </c>
      <c r="T394" s="19">
        <v>0</v>
      </c>
      <c r="U394" s="19">
        <v>2100000</v>
      </c>
      <c r="V394" s="19">
        <v>0</v>
      </c>
      <c r="W394" s="19">
        <v>2100000</v>
      </c>
      <c r="X394" s="20">
        <f t="shared" ref="X394:X457" si="20">R394/N394</f>
        <v>0</v>
      </c>
      <c r="Y394" s="20">
        <f t="shared" ref="Y394:Y457" si="21">(O394+P394+Q394)/N394</f>
        <v>0</v>
      </c>
      <c r="Z394" s="21">
        <f t="shared" ref="Z394:Z457" si="22">X394+Y394</f>
        <v>0</v>
      </c>
    </row>
    <row r="395" spans="1:26" outlineLevel="2" x14ac:dyDescent="0.25">
      <c r="A395" s="15" t="s">
        <v>284</v>
      </c>
      <c r="B395" s="16" t="s">
        <v>35</v>
      </c>
      <c r="C395" s="16" t="s">
        <v>92</v>
      </c>
      <c r="D395" s="16" t="s">
        <v>288</v>
      </c>
      <c r="E395" s="16"/>
      <c r="F395" s="16" t="s">
        <v>38</v>
      </c>
      <c r="G395" s="16">
        <v>1120</v>
      </c>
      <c r="H395" s="16">
        <v>3480</v>
      </c>
      <c r="I395" s="17" t="s">
        <v>289</v>
      </c>
      <c r="J395" s="18">
        <v>34200</v>
      </c>
      <c r="K395" s="19">
        <v>34200</v>
      </c>
      <c r="L395" s="19">
        <v>0</v>
      </c>
      <c r="M395" s="19">
        <v>0</v>
      </c>
      <c r="N395" s="19">
        <v>34200</v>
      </c>
      <c r="O395" s="19">
        <v>0</v>
      </c>
      <c r="P395" s="19">
        <v>0</v>
      </c>
      <c r="Q395" s="19">
        <v>0</v>
      </c>
      <c r="R395" s="19">
        <v>0</v>
      </c>
      <c r="S395" s="19">
        <v>0</v>
      </c>
      <c r="T395" s="19">
        <v>0</v>
      </c>
      <c r="U395" s="19">
        <v>34200</v>
      </c>
      <c r="V395" s="19">
        <v>0</v>
      </c>
      <c r="W395" s="19">
        <v>34200</v>
      </c>
      <c r="X395" s="20">
        <f t="shared" si="20"/>
        <v>0</v>
      </c>
      <c r="Y395" s="20">
        <f t="shared" si="21"/>
        <v>0</v>
      </c>
      <c r="Z395" s="21">
        <f t="shared" si="22"/>
        <v>0</v>
      </c>
    </row>
    <row r="396" spans="1:26" ht="30" outlineLevel="2" x14ac:dyDescent="0.25">
      <c r="A396" s="15" t="s">
        <v>284</v>
      </c>
      <c r="B396" s="16" t="s">
        <v>35</v>
      </c>
      <c r="C396" s="16" t="s">
        <v>92</v>
      </c>
      <c r="D396" s="16" t="s">
        <v>101</v>
      </c>
      <c r="E396" s="16"/>
      <c r="F396" s="16" t="s">
        <v>38</v>
      </c>
      <c r="G396" s="16">
        <v>1120</v>
      </c>
      <c r="H396" s="16">
        <v>3480</v>
      </c>
      <c r="I396" s="17" t="s">
        <v>102</v>
      </c>
      <c r="J396" s="18">
        <v>934120</v>
      </c>
      <c r="K396" s="19">
        <v>934120</v>
      </c>
      <c r="L396" s="19">
        <v>0</v>
      </c>
      <c r="M396" s="19">
        <v>0</v>
      </c>
      <c r="N396" s="19">
        <v>934120</v>
      </c>
      <c r="O396" s="19">
        <v>0</v>
      </c>
      <c r="P396" s="19">
        <v>0</v>
      </c>
      <c r="Q396" s="19">
        <v>0</v>
      </c>
      <c r="R396" s="19">
        <v>0</v>
      </c>
      <c r="S396" s="19">
        <v>0</v>
      </c>
      <c r="T396" s="19">
        <v>0</v>
      </c>
      <c r="U396" s="19">
        <v>934120</v>
      </c>
      <c r="V396" s="19">
        <v>0</v>
      </c>
      <c r="W396" s="19">
        <v>934120</v>
      </c>
      <c r="X396" s="20">
        <f t="shared" si="20"/>
        <v>0</v>
      </c>
      <c r="Y396" s="20">
        <f t="shared" si="21"/>
        <v>0</v>
      </c>
      <c r="Z396" s="21">
        <f t="shared" si="22"/>
        <v>0</v>
      </c>
    </row>
    <row r="397" spans="1:26" ht="30" outlineLevel="2" x14ac:dyDescent="0.25">
      <c r="A397" s="15" t="s">
        <v>284</v>
      </c>
      <c r="B397" s="16" t="s">
        <v>35</v>
      </c>
      <c r="C397" s="16" t="s">
        <v>92</v>
      </c>
      <c r="D397" s="16" t="s">
        <v>105</v>
      </c>
      <c r="E397" s="16"/>
      <c r="F397" s="16" t="s">
        <v>38</v>
      </c>
      <c r="G397" s="16">
        <v>1120</v>
      </c>
      <c r="H397" s="16">
        <v>3480</v>
      </c>
      <c r="I397" s="17" t="s">
        <v>106</v>
      </c>
      <c r="J397" s="18">
        <v>3145285</v>
      </c>
      <c r="K397" s="19">
        <v>3145285</v>
      </c>
      <c r="L397" s="19">
        <v>0</v>
      </c>
      <c r="M397" s="19">
        <v>0</v>
      </c>
      <c r="N397" s="19">
        <v>3145285</v>
      </c>
      <c r="O397" s="19">
        <v>0</v>
      </c>
      <c r="P397" s="19">
        <v>0</v>
      </c>
      <c r="Q397" s="19">
        <v>0</v>
      </c>
      <c r="R397" s="19">
        <v>0</v>
      </c>
      <c r="S397" s="19">
        <v>0</v>
      </c>
      <c r="T397" s="19">
        <v>0</v>
      </c>
      <c r="U397" s="19">
        <v>3145285</v>
      </c>
      <c r="V397" s="19">
        <v>0</v>
      </c>
      <c r="W397" s="19">
        <v>3145285</v>
      </c>
      <c r="X397" s="20">
        <f t="shared" si="20"/>
        <v>0</v>
      </c>
      <c r="Y397" s="20">
        <f t="shared" si="21"/>
        <v>0</v>
      </c>
      <c r="Z397" s="21">
        <f t="shared" si="22"/>
        <v>0</v>
      </c>
    </row>
    <row r="398" spans="1:26" ht="30" outlineLevel="2" x14ac:dyDescent="0.25">
      <c r="A398" s="15" t="s">
        <v>300</v>
      </c>
      <c r="B398" s="16" t="s">
        <v>35</v>
      </c>
      <c r="C398" s="16" t="s">
        <v>92</v>
      </c>
      <c r="D398" s="16" t="s">
        <v>93</v>
      </c>
      <c r="E398" s="16"/>
      <c r="F398" s="16" t="s">
        <v>38</v>
      </c>
      <c r="G398" s="16">
        <v>1120</v>
      </c>
      <c r="H398" s="16">
        <v>3480</v>
      </c>
      <c r="I398" s="17" t="s">
        <v>94</v>
      </c>
      <c r="J398" s="18">
        <v>284700</v>
      </c>
      <c r="K398" s="19">
        <v>284700</v>
      </c>
      <c r="L398" s="19">
        <v>0</v>
      </c>
      <c r="M398" s="19">
        <v>0</v>
      </c>
      <c r="N398" s="19">
        <v>284700</v>
      </c>
      <c r="O398" s="19">
        <v>0</v>
      </c>
      <c r="P398" s="19">
        <v>0</v>
      </c>
      <c r="Q398" s="19">
        <v>0</v>
      </c>
      <c r="R398" s="19">
        <v>0</v>
      </c>
      <c r="S398" s="19">
        <v>0</v>
      </c>
      <c r="T398" s="19">
        <v>0</v>
      </c>
      <c r="U398" s="19">
        <v>284700</v>
      </c>
      <c r="V398" s="19">
        <v>0</v>
      </c>
      <c r="W398" s="19">
        <v>284700</v>
      </c>
      <c r="X398" s="20">
        <f t="shared" si="20"/>
        <v>0</v>
      </c>
      <c r="Y398" s="20">
        <f t="shared" si="21"/>
        <v>0</v>
      </c>
      <c r="Z398" s="21">
        <f t="shared" si="22"/>
        <v>0</v>
      </c>
    </row>
    <row r="399" spans="1:26" outlineLevel="2" x14ac:dyDescent="0.25">
      <c r="A399" s="15" t="s">
        <v>300</v>
      </c>
      <c r="B399" s="16" t="s">
        <v>35</v>
      </c>
      <c r="C399" s="16" t="s">
        <v>92</v>
      </c>
      <c r="D399" s="16" t="s">
        <v>95</v>
      </c>
      <c r="E399" s="16"/>
      <c r="F399" s="16" t="s">
        <v>38</v>
      </c>
      <c r="G399" s="16">
        <v>1120</v>
      </c>
      <c r="H399" s="16">
        <v>3480</v>
      </c>
      <c r="I399" s="17" t="s">
        <v>96</v>
      </c>
      <c r="J399" s="18">
        <v>2922</v>
      </c>
      <c r="K399" s="19">
        <v>2922</v>
      </c>
      <c r="L399" s="19">
        <v>0</v>
      </c>
      <c r="M399" s="19">
        <v>0</v>
      </c>
      <c r="N399" s="19">
        <v>2922</v>
      </c>
      <c r="O399" s="19">
        <v>0</v>
      </c>
      <c r="P399" s="19">
        <v>0</v>
      </c>
      <c r="Q399" s="19">
        <v>0</v>
      </c>
      <c r="R399" s="19">
        <v>0</v>
      </c>
      <c r="S399" s="19">
        <v>0</v>
      </c>
      <c r="T399" s="19">
        <v>0</v>
      </c>
      <c r="U399" s="19">
        <v>2922</v>
      </c>
      <c r="V399" s="19">
        <v>0</v>
      </c>
      <c r="W399" s="19">
        <v>2922</v>
      </c>
      <c r="X399" s="20">
        <f t="shared" si="20"/>
        <v>0</v>
      </c>
      <c r="Y399" s="20">
        <f t="shared" si="21"/>
        <v>0</v>
      </c>
      <c r="Z399" s="21">
        <f t="shared" si="22"/>
        <v>0</v>
      </c>
    </row>
    <row r="400" spans="1:26" outlineLevel="2" x14ac:dyDescent="0.25">
      <c r="A400" s="15" t="s">
        <v>300</v>
      </c>
      <c r="B400" s="16" t="s">
        <v>35</v>
      </c>
      <c r="C400" s="16" t="s">
        <v>92</v>
      </c>
      <c r="D400" s="16" t="s">
        <v>204</v>
      </c>
      <c r="E400" s="16"/>
      <c r="F400" s="16" t="s">
        <v>38</v>
      </c>
      <c r="G400" s="16">
        <v>1120</v>
      </c>
      <c r="H400" s="16">
        <v>3480</v>
      </c>
      <c r="I400" s="17" t="s">
        <v>205</v>
      </c>
      <c r="J400" s="18">
        <v>60000</v>
      </c>
      <c r="K400" s="19">
        <v>60000</v>
      </c>
      <c r="L400" s="19">
        <v>0</v>
      </c>
      <c r="M400" s="19">
        <v>0</v>
      </c>
      <c r="N400" s="19">
        <v>60000</v>
      </c>
      <c r="O400" s="19">
        <v>0</v>
      </c>
      <c r="P400" s="19">
        <v>0</v>
      </c>
      <c r="Q400" s="19">
        <v>0</v>
      </c>
      <c r="R400" s="19">
        <v>0</v>
      </c>
      <c r="S400" s="19">
        <v>0</v>
      </c>
      <c r="T400" s="19">
        <v>0</v>
      </c>
      <c r="U400" s="19">
        <v>60000</v>
      </c>
      <c r="V400" s="19">
        <v>0</v>
      </c>
      <c r="W400" s="19">
        <v>60000</v>
      </c>
      <c r="X400" s="20">
        <f t="shared" si="20"/>
        <v>0</v>
      </c>
      <c r="Y400" s="20">
        <f t="shared" si="21"/>
        <v>0</v>
      </c>
      <c r="Z400" s="21">
        <f t="shared" si="22"/>
        <v>0</v>
      </c>
    </row>
    <row r="401" spans="1:26" ht="30" outlineLevel="2" x14ac:dyDescent="0.25">
      <c r="A401" s="15" t="s">
        <v>300</v>
      </c>
      <c r="B401" s="16" t="s">
        <v>35</v>
      </c>
      <c r="C401" s="16" t="s">
        <v>92</v>
      </c>
      <c r="D401" s="16" t="s">
        <v>99</v>
      </c>
      <c r="E401" s="16"/>
      <c r="F401" s="16" t="s">
        <v>38</v>
      </c>
      <c r="G401" s="16">
        <v>1120</v>
      </c>
      <c r="H401" s="16">
        <v>3480</v>
      </c>
      <c r="I401" s="17" t="s">
        <v>100</v>
      </c>
      <c r="J401" s="18">
        <v>17822500</v>
      </c>
      <c r="K401" s="19">
        <v>17822500</v>
      </c>
      <c r="L401" s="19">
        <v>0</v>
      </c>
      <c r="M401" s="19">
        <v>0</v>
      </c>
      <c r="N401" s="19">
        <v>17822500</v>
      </c>
      <c r="O401" s="19">
        <v>0</v>
      </c>
      <c r="P401" s="19">
        <v>0</v>
      </c>
      <c r="Q401" s="19">
        <v>0</v>
      </c>
      <c r="R401" s="19">
        <v>0</v>
      </c>
      <c r="S401" s="19">
        <v>0</v>
      </c>
      <c r="T401" s="19">
        <v>11669731</v>
      </c>
      <c r="U401" s="19">
        <v>17822500</v>
      </c>
      <c r="V401" s="19">
        <v>0</v>
      </c>
      <c r="W401" s="19">
        <v>17822500</v>
      </c>
      <c r="X401" s="20">
        <f t="shared" si="20"/>
        <v>0</v>
      </c>
      <c r="Y401" s="20">
        <f t="shared" si="21"/>
        <v>0</v>
      </c>
      <c r="Z401" s="21">
        <f t="shared" si="22"/>
        <v>0</v>
      </c>
    </row>
    <row r="402" spans="1:26" ht="30" outlineLevel="2" x14ac:dyDescent="0.25">
      <c r="A402" s="15" t="s">
        <v>300</v>
      </c>
      <c r="B402" s="16" t="s">
        <v>35</v>
      </c>
      <c r="C402" s="16" t="s">
        <v>92</v>
      </c>
      <c r="D402" s="16" t="s">
        <v>101</v>
      </c>
      <c r="E402" s="16"/>
      <c r="F402" s="16" t="s">
        <v>38</v>
      </c>
      <c r="G402" s="16">
        <v>1120</v>
      </c>
      <c r="H402" s="16">
        <v>3480</v>
      </c>
      <c r="I402" s="17" t="s">
        <v>102</v>
      </c>
      <c r="J402" s="18">
        <v>219730</v>
      </c>
      <c r="K402" s="19">
        <v>219730</v>
      </c>
      <c r="L402" s="19">
        <v>0</v>
      </c>
      <c r="M402" s="19">
        <v>0</v>
      </c>
      <c r="N402" s="19">
        <v>219730</v>
      </c>
      <c r="O402" s="19">
        <v>0</v>
      </c>
      <c r="P402" s="19">
        <v>0.93</v>
      </c>
      <c r="Q402" s="19">
        <v>0</v>
      </c>
      <c r="R402" s="19">
        <v>0</v>
      </c>
      <c r="S402" s="19">
        <v>0</v>
      </c>
      <c r="T402" s="19">
        <v>-0.93</v>
      </c>
      <c r="U402" s="19">
        <v>219729.07</v>
      </c>
      <c r="V402" s="19">
        <v>0</v>
      </c>
      <c r="W402" s="19">
        <v>219729.07</v>
      </c>
      <c r="X402" s="20">
        <f t="shared" si="20"/>
        <v>0</v>
      </c>
      <c r="Y402" s="20">
        <f t="shared" si="21"/>
        <v>4.2324671187366316E-6</v>
      </c>
      <c r="Z402" s="21">
        <f t="shared" si="22"/>
        <v>4.2324671187366316E-6</v>
      </c>
    </row>
    <row r="403" spans="1:26" ht="30" outlineLevel="2" x14ac:dyDescent="0.25">
      <c r="A403" s="15" t="s">
        <v>300</v>
      </c>
      <c r="B403" s="16" t="s">
        <v>35</v>
      </c>
      <c r="C403" s="16" t="s">
        <v>92</v>
      </c>
      <c r="D403" s="16" t="s">
        <v>105</v>
      </c>
      <c r="E403" s="16"/>
      <c r="F403" s="16" t="s">
        <v>38</v>
      </c>
      <c r="G403" s="16">
        <v>1120</v>
      </c>
      <c r="H403" s="16">
        <v>3480</v>
      </c>
      <c r="I403" s="17" t="s">
        <v>106</v>
      </c>
      <c r="J403" s="18">
        <v>1419798</v>
      </c>
      <c r="K403" s="19">
        <v>1419798</v>
      </c>
      <c r="L403" s="19">
        <v>0</v>
      </c>
      <c r="M403" s="19">
        <v>0</v>
      </c>
      <c r="N403" s="19">
        <v>1419798</v>
      </c>
      <c r="O403" s="19">
        <v>0</v>
      </c>
      <c r="P403" s="19">
        <v>0</v>
      </c>
      <c r="Q403" s="19">
        <v>0</v>
      </c>
      <c r="R403" s="19">
        <v>0</v>
      </c>
      <c r="S403" s="19">
        <v>0</v>
      </c>
      <c r="T403" s="19">
        <v>0</v>
      </c>
      <c r="U403" s="19">
        <v>1419798</v>
      </c>
      <c r="V403" s="19">
        <v>0</v>
      </c>
      <c r="W403" s="19">
        <v>1419798</v>
      </c>
      <c r="X403" s="20">
        <f t="shared" si="20"/>
        <v>0</v>
      </c>
      <c r="Y403" s="20">
        <f t="shared" si="21"/>
        <v>0</v>
      </c>
      <c r="Z403" s="21">
        <f t="shared" si="22"/>
        <v>0</v>
      </c>
    </row>
    <row r="404" spans="1:26" outlineLevel="2" x14ac:dyDescent="0.25">
      <c r="A404" s="15" t="s">
        <v>300</v>
      </c>
      <c r="B404" s="16" t="s">
        <v>35</v>
      </c>
      <c r="C404" s="16" t="s">
        <v>92</v>
      </c>
      <c r="D404" s="16" t="s">
        <v>107</v>
      </c>
      <c r="E404" s="16"/>
      <c r="F404" s="16" t="s">
        <v>38</v>
      </c>
      <c r="G404" s="16">
        <v>1120</v>
      </c>
      <c r="H404" s="16">
        <v>3480</v>
      </c>
      <c r="I404" s="17" t="s">
        <v>108</v>
      </c>
      <c r="J404" s="18">
        <v>17000</v>
      </c>
      <c r="K404" s="19">
        <v>17000</v>
      </c>
      <c r="L404" s="19">
        <v>0</v>
      </c>
      <c r="M404" s="19">
        <v>0</v>
      </c>
      <c r="N404" s="19">
        <v>17000</v>
      </c>
      <c r="O404" s="19">
        <v>0</v>
      </c>
      <c r="P404" s="19">
        <v>0</v>
      </c>
      <c r="Q404" s="19">
        <v>0</v>
      </c>
      <c r="R404" s="19">
        <v>0</v>
      </c>
      <c r="S404" s="19">
        <v>0</v>
      </c>
      <c r="T404" s="19">
        <v>0</v>
      </c>
      <c r="U404" s="19">
        <v>17000</v>
      </c>
      <c r="V404" s="19">
        <v>0</v>
      </c>
      <c r="W404" s="19">
        <v>17000</v>
      </c>
      <c r="X404" s="20">
        <f t="shared" si="20"/>
        <v>0</v>
      </c>
      <c r="Y404" s="20">
        <f t="shared" si="21"/>
        <v>0</v>
      </c>
      <c r="Z404" s="21">
        <f t="shared" si="22"/>
        <v>0</v>
      </c>
    </row>
    <row r="405" spans="1:26" ht="30" outlineLevel="2" x14ac:dyDescent="0.25">
      <c r="A405" s="15" t="s">
        <v>321</v>
      </c>
      <c r="B405" s="16" t="s">
        <v>35</v>
      </c>
      <c r="C405" s="16" t="s">
        <v>92</v>
      </c>
      <c r="D405" s="16" t="s">
        <v>93</v>
      </c>
      <c r="E405" s="16"/>
      <c r="F405" s="16" t="s">
        <v>38</v>
      </c>
      <c r="G405" s="16">
        <v>1120</v>
      </c>
      <c r="H405" s="16">
        <v>3480</v>
      </c>
      <c r="I405" s="17" t="s">
        <v>94</v>
      </c>
      <c r="J405" s="18">
        <v>230000</v>
      </c>
      <c r="K405" s="19">
        <v>230000</v>
      </c>
      <c r="L405" s="19">
        <v>0</v>
      </c>
      <c r="M405" s="19">
        <v>0</v>
      </c>
      <c r="N405" s="19">
        <v>230000</v>
      </c>
      <c r="O405" s="19">
        <v>0</v>
      </c>
      <c r="P405" s="19">
        <v>0</v>
      </c>
      <c r="Q405" s="19">
        <v>0</v>
      </c>
      <c r="R405" s="19">
        <v>0</v>
      </c>
      <c r="S405" s="19">
        <v>0</v>
      </c>
      <c r="T405" s="19">
        <v>198818</v>
      </c>
      <c r="U405" s="19">
        <v>230000</v>
      </c>
      <c r="V405" s="19">
        <v>0</v>
      </c>
      <c r="W405" s="19">
        <v>230000</v>
      </c>
      <c r="X405" s="20">
        <f t="shared" si="20"/>
        <v>0</v>
      </c>
      <c r="Y405" s="20">
        <f t="shared" si="21"/>
        <v>0</v>
      </c>
      <c r="Z405" s="21">
        <f t="shared" si="22"/>
        <v>0</v>
      </c>
    </row>
    <row r="406" spans="1:26" ht="30" outlineLevel="2" x14ac:dyDescent="0.25">
      <c r="A406" s="15" t="s">
        <v>321</v>
      </c>
      <c r="B406" s="16" t="s">
        <v>35</v>
      </c>
      <c r="C406" s="16" t="s">
        <v>92</v>
      </c>
      <c r="D406" s="16" t="s">
        <v>99</v>
      </c>
      <c r="E406" s="16"/>
      <c r="F406" s="16" t="s">
        <v>38</v>
      </c>
      <c r="G406" s="16">
        <v>1120</v>
      </c>
      <c r="H406" s="16">
        <v>3480</v>
      </c>
      <c r="I406" s="17" t="s">
        <v>100</v>
      </c>
      <c r="J406" s="18">
        <v>1574250</v>
      </c>
      <c r="K406" s="19">
        <v>1574250</v>
      </c>
      <c r="L406" s="19">
        <v>0</v>
      </c>
      <c r="M406" s="19">
        <v>0</v>
      </c>
      <c r="N406" s="19">
        <v>1574250</v>
      </c>
      <c r="O406" s="19">
        <v>0</v>
      </c>
      <c r="P406" s="19">
        <v>0</v>
      </c>
      <c r="Q406" s="19">
        <v>0</v>
      </c>
      <c r="R406" s="19">
        <v>0</v>
      </c>
      <c r="S406" s="19">
        <v>0</v>
      </c>
      <c r="T406" s="19">
        <v>1296637</v>
      </c>
      <c r="U406" s="19">
        <v>1574250</v>
      </c>
      <c r="V406" s="19">
        <v>0</v>
      </c>
      <c r="W406" s="19">
        <v>1574250</v>
      </c>
      <c r="X406" s="20">
        <f t="shared" si="20"/>
        <v>0</v>
      </c>
      <c r="Y406" s="20">
        <f t="shared" si="21"/>
        <v>0</v>
      </c>
      <c r="Z406" s="21">
        <f t="shared" si="22"/>
        <v>0</v>
      </c>
    </row>
    <row r="407" spans="1:26" ht="30" outlineLevel="2" x14ac:dyDescent="0.25">
      <c r="A407" s="15" t="s">
        <v>321</v>
      </c>
      <c r="B407" s="16" t="s">
        <v>35</v>
      </c>
      <c r="C407" s="16" t="s">
        <v>92</v>
      </c>
      <c r="D407" s="16" t="s">
        <v>101</v>
      </c>
      <c r="E407" s="16"/>
      <c r="F407" s="16" t="s">
        <v>38</v>
      </c>
      <c r="G407" s="16">
        <v>1120</v>
      </c>
      <c r="H407" s="16">
        <v>3480</v>
      </c>
      <c r="I407" s="17" t="s">
        <v>102</v>
      </c>
      <c r="J407" s="18">
        <v>22706842</v>
      </c>
      <c r="K407" s="19">
        <v>22706842</v>
      </c>
      <c r="L407" s="19">
        <v>0</v>
      </c>
      <c r="M407" s="19">
        <v>0</v>
      </c>
      <c r="N407" s="19">
        <v>22706842</v>
      </c>
      <c r="O407" s="19">
        <v>0</v>
      </c>
      <c r="P407" s="19">
        <v>0</v>
      </c>
      <c r="Q407" s="19">
        <v>0</v>
      </c>
      <c r="R407" s="19">
        <v>0</v>
      </c>
      <c r="S407" s="19">
        <v>0</v>
      </c>
      <c r="T407" s="19">
        <v>18791516</v>
      </c>
      <c r="U407" s="19">
        <v>22706842</v>
      </c>
      <c r="V407" s="19">
        <v>0</v>
      </c>
      <c r="W407" s="19">
        <v>22706842</v>
      </c>
      <c r="X407" s="20">
        <f t="shared" si="20"/>
        <v>0</v>
      </c>
      <c r="Y407" s="20">
        <f t="shared" si="21"/>
        <v>0</v>
      </c>
      <c r="Z407" s="21">
        <f t="shared" si="22"/>
        <v>0</v>
      </c>
    </row>
    <row r="408" spans="1:26" ht="30" outlineLevel="2" x14ac:dyDescent="0.25">
      <c r="A408" s="15" t="s">
        <v>321</v>
      </c>
      <c r="B408" s="16" t="s">
        <v>35</v>
      </c>
      <c r="C408" s="16" t="s">
        <v>92</v>
      </c>
      <c r="D408" s="16" t="s">
        <v>105</v>
      </c>
      <c r="E408" s="16"/>
      <c r="F408" s="16" t="s">
        <v>38</v>
      </c>
      <c r="G408" s="16">
        <v>1120</v>
      </c>
      <c r="H408" s="16">
        <v>3480</v>
      </c>
      <c r="I408" s="17" t="s">
        <v>106</v>
      </c>
      <c r="J408" s="18">
        <v>15281000</v>
      </c>
      <c r="K408" s="19">
        <v>15281000</v>
      </c>
      <c r="L408" s="19">
        <v>0</v>
      </c>
      <c r="M408" s="19">
        <v>0</v>
      </c>
      <c r="N408" s="19">
        <v>15281000</v>
      </c>
      <c r="O408" s="19">
        <v>0</v>
      </c>
      <c r="P408" s="19">
        <v>765008.21</v>
      </c>
      <c r="Q408" s="19">
        <v>0</v>
      </c>
      <c r="R408" s="19">
        <v>0</v>
      </c>
      <c r="S408" s="19">
        <v>0</v>
      </c>
      <c r="T408" s="19">
        <v>12444262.789999999</v>
      </c>
      <c r="U408" s="19">
        <v>14515991.789999999</v>
      </c>
      <c r="V408" s="19">
        <v>0</v>
      </c>
      <c r="W408" s="19">
        <v>14515991.789999999</v>
      </c>
      <c r="X408" s="20">
        <f t="shared" si="20"/>
        <v>0</v>
      </c>
      <c r="Y408" s="20">
        <f t="shared" si="21"/>
        <v>5.0062705974739871E-2</v>
      </c>
      <c r="Z408" s="21">
        <f t="shared" si="22"/>
        <v>5.0062705974739871E-2</v>
      </c>
    </row>
    <row r="409" spans="1:26" outlineLevel="2" x14ac:dyDescent="0.25">
      <c r="A409" s="15" t="s">
        <v>321</v>
      </c>
      <c r="B409" s="16" t="s">
        <v>35</v>
      </c>
      <c r="C409" s="16" t="s">
        <v>92</v>
      </c>
      <c r="D409" s="16" t="s">
        <v>107</v>
      </c>
      <c r="E409" s="16"/>
      <c r="F409" s="16" t="s">
        <v>38</v>
      </c>
      <c r="G409" s="16">
        <v>1120</v>
      </c>
      <c r="H409" s="16">
        <v>3480</v>
      </c>
      <c r="I409" s="17" t="s">
        <v>108</v>
      </c>
      <c r="J409" s="18">
        <v>1977120</v>
      </c>
      <c r="K409" s="19">
        <v>1977120</v>
      </c>
      <c r="L409" s="19">
        <v>0</v>
      </c>
      <c r="M409" s="19">
        <v>0</v>
      </c>
      <c r="N409" s="19">
        <v>1977120</v>
      </c>
      <c r="O409" s="19">
        <v>0</v>
      </c>
      <c r="P409" s="19">
        <v>24277.77</v>
      </c>
      <c r="Q409" s="19">
        <v>0</v>
      </c>
      <c r="R409" s="19">
        <v>0</v>
      </c>
      <c r="S409" s="19">
        <v>0</v>
      </c>
      <c r="T409" s="19">
        <v>1684793.23</v>
      </c>
      <c r="U409" s="19">
        <v>1952842.23</v>
      </c>
      <c r="V409" s="19">
        <v>0</v>
      </c>
      <c r="W409" s="19">
        <v>1952842.23</v>
      </c>
      <c r="X409" s="20">
        <f t="shared" si="20"/>
        <v>0</v>
      </c>
      <c r="Y409" s="20">
        <f t="shared" si="21"/>
        <v>1.2279360888565186E-2</v>
      </c>
      <c r="Z409" s="21">
        <f t="shared" si="22"/>
        <v>1.2279360888565186E-2</v>
      </c>
    </row>
    <row r="410" spans="1:26" outlineLevel="2" x14ac:dyDescent="0.25">
      <c r="A410" s="15" t="s">
        <v>330</v>
      </c>
      <c r="B410" s="16" t="s">
        <v>35</v>
      </c>
      <c r="C410" s="16" t="s">
        <v>92</v>
      </c>
      <c r="D410" s="16" t="s">
        <v>202</v>
      </c>
      <c r="E410" s="16"/>
      <c r="F410" s="16" t="s">
        <v>38</v>
      </c>
      <c r="G410" s="16">
        <v>1120</v>
      </c>
      <c r="H410" s="16">
        <v>3480</v>
      </c>
      <c r="I410" s="17" t="s">
        <v>203</v>
      </c>
      <c r="J410" s="18">
        <v>114087</v>
      </c>
      <c r="K410" s="19">
        <v>114087</v>
      </c>
      <c r="L410" s="19">
        <v>0</v>
      </c>
      <c r="M410" s="19">
        <v>0</v>
      </c>
      <c r="N410" s="19">
        <v>114087</v>
      </c>
      <c r="O410" s="19">
        <v>0</v>
      </c>
      <c r="P410" s="19">
        <v>0</v>
      </c>
      <c r="Q410" s="19">
        <v>0</v>
      </c>
      <c r="R410" s="19">
        <v>0</v>
      </c>
      <c r="S410" s="19">
        <v>0</v>
      </c>
      <c r="T410" s="19">
        <v>0</v>
      </c>
      <c r="U410" s="19">
        <v>114087</v>
      </c>
      <c r="V410" s="19">
        <v>0</v>
      </c>
      <c r="W410" s="19">
        <v>114087</v>
      </c>
      <c r="X410" s="20">
        <f t="shared" si="20"/>
        <v>0</v>
      </c>
      <c r="Y410" s="20">
        <f t="shared" si="21"/>
        <v>0</v>
      </c>
      <c r="Z410" s="21">
        <f t="shared" si="22"/>
        <v>0</v>
      </c>
    </row>
    <row r="411" spans="1:26" ht="30" outlineLevel="2" x14ac:dyDescent="0.25">
      <c r="A411" s="15" t="s">
        <v>330</v>
      </c>
      <c r="B411" s="16" t="s">
        <v>35</v>
      </c>
      <c r="C411" s="16" t="s">
        <v>92</v>
      </c>
      <c r="D411" s="16" t="s">
        <v>93</v>
      </c>
      <c r="E411" s="16"/>
      <c r="F411" s="16" t="s">
        <v>38</v>
      </c>
      <c r="G411" s="16">
        <v>1120</v>
      </c>
      <c r="H411" s="16">
        <v>3480</v>
      </c>
      <c r="I411" s="17" t="s">
        <v>94</v>
      </c>
      <c r="J411" s="18">
        <v>12311743</v>
      </c>
      <c r="K411" s="19">
        <v>12311743</v>
      </c>
      <c r="L411" s="19"/>
      <c r="M411" s="19">
        <v>-519698</v>
      </c>
      <c r="N411" s="19">
        <v>11792045</v>
      </c>
      <c r="O411" s="19">
        <v>0</v>
      </c>
      <c r="P411" s="19">
        <v>0</v>
      </c>
      <c r="Q411" s="19">
        <v>0</v>
      </c>
      <c r="R411" s="19">
        <v>0</v>
      </c>
      <c r="S411" s="19">
        <v>0</v>
      </c>
      <c r="T411" s="19">
        <v>0</v>
      </c>
      <c r="U411" s="19">
        <v>12311743</v>
      </c>
      <c r="V411" s="19">
        <v>0</v>
      </c>
      <c r="W411" s="19">
        <v>11792045</v>
      </c>
      <c r="X411" s="20">
        <f t="shared" si="20"/>
        <v>0</v>
      </c>
      <c r="Y411" s="20">
        <f t="shared" si="21"/>
        <v>0</v>
      </c>
      <c r="Z411" s="21">
        <f t="shared" si="22"/>
        <v>0</v>
      </c>
    </row>
    <row r="412" spans="1:26" outlineLevel="2" x14ac:dyDescent="0.25">
      <c r="A412" s="15" t="s">
        <v>330</v>
      </c>
      <c r="B412" s="16" t="s">
        <v>35</v>
      </c>
      <c r="C412" s="16" t="s">
        <v>92</v>
      </c>
      <c r="D412" s="16" t="s">
        <v>95</v>
      </c>
      <c r="E412" s="16"/>
      <c r="F412" s="16" t="s">
        <v>38</v>
      </c>
      <c r="G412" s="16">
        <v>1120</v>
      </c>
      <c r="H412" s="16">
        <v>3480</v>
      </c>
      <c r="I412" s="17" t="s">
        <v>96</v>
      </c>
      <c r="J412" s="18">
        <v>1475585</v>
      </c>
      <c r="K412" s="19">
        <v>1475585</v>
      </c>
      <c r="L412" s="19">
        <v>0</v>
      </c>
      <c r="M412" s="19">
        <v>0</v>
      </c>
      <c r="N412" s="19">
        <v>1475585</v>
      </c>
      <c r="O412" s="19">
        <v>0</v>
      </c>
      <c r="P412" s="19">
        <v>0</v>
      </c>
      <c r="Q412" s="19">
        <v>0</v>
      </c>
      <c r="R412" s="19">
        <v>0</v>
      </c>
      <c r="S412" s="19">
        <v>0</v>
      </c>
      <c r="T412" s="19">
        <v>333765</v>
      </c>
      <c r="U412" s="19">
        <v>1475585</v>
      </c>
      <c r="V412" s="19">
        <v>0</v>
      </c>
      <c r="W412" s="19">
        <v>1475585</v>
      </c>
      <c r="X412" s="20">
        <f t="shared" si="20"/>
        <v>0</v>
      </c>
      <c r="Y412" s="20">
        <f t="shared" si="21"/>
        <v>0</v>
      </c>
      <c r="Z412" s="21">
        <f t="shared" si="22"/>
        <v>0</v>
      </c>
    </row>
    <row r="413" spans="1:26" outlineLevel="2" x14ac:dyDescent="0.25">
      <c r="A413" s="15" t="s">
        <v>330</v>
      </c>
      <c r="B413" s="16" t="s">
        <v>35</v>
      </c>
      <c r="C413" s="16" t="s">
        <v>92</v>
      </c>
      <c r="D413" s="16" t="s">
        <v>204</v>
      </c>
      <c r="E413" s="16"/>
      <c r="F413" s="16" t="s">
        <v>38</v>
      </c>
      <c r="G413" s="16">
        <v>1120</v>
      </c>
      <c r="H413" s="16">
        <v>3480</v>
      </c>
      <c r="I413" s="17" t="s">
        <v>205</v>
      </c>
      <c r="J413" s="18">
        <v>2037692</v>
      </c>
      <c r="K413" s="19">
        <v>2037692</v>
      </c>
      <c r="L413" s="19">
        <v>0</v>
      </c>
      <c r="M413" s="19">
        <v>0</v>
      </c>
      <c r="N413" s="19">
        <v>2037692</v>
      </c>
      <c r="O413" s="19">
        <v>0</v>
      </c>
      <c r="P413" s="19">
        <v>0</v>
      </c>
      <c r="Q413" s="19">
        <v>0</v>
      </c>
      <c r="R413" s="19">
        <v>0</v>
      </c>
      <c r="S413" s="19">
        <v>0</v>
      </c>
      <c r="T413" s="19">
        <v>0</v>
      </c>
      <c r="U413" s="19">
        <v>2037692</v>
      </c>
      <c r="V413" s="19">
        <v>0</v>
      </c>
      <c r="W413" s="19">
        <v>2037692</v>
      </c>
      <c r="X413" s="20">
        <f t="shared" si="20"/>
        <v>0</v>
      </c>
      <c r="Y413" s="20">
        <f t="shared" si="21"/>
        <v>0</v>
      </c>
      <c r="Z413" s="21">
        <f t="shared" si="22"/>
        <v>0</v>
      </c>
    </row>
    <row r="414" spans="1:26" ht="30" outlineLevel="2" x14ac:dyDescent="0.25">
      <c r="A414" s="15" t="s">
        <v>330</v>
      </c>
      <c r="B414" s="16" t="s">
        <v>35</v>
      </c>
      <c r="C414" s="16" t="s">
        <v>92</v>
      </c>
      <c r="D414" s="16" t="s">
        <v>206</v>
      </c>
      <c r="E414" s="16"/>
      <c r="F414" s="16" t="s">
        <v>38</v>
      </c>
      <c r="G414" s="16">
        <v>1120</v>
      </c>
      <c r="H414" s="16">
        <v>3480</v>
      </c>
      <c r="I414" s="17" t="s">
        <v>207</v>
      </c>
      <c r="J414" s="18">
        <v>513920</v>
      </c>
      <c r="K414" s="19">
        <v>513920</v>
      </c>
      <c r="L414" s="19">
        <v>0</v>
      </c>
      <c r="M414" s="19">
        <v>0</v>
      </c>
      <c r="N414" s="19">
        <v>513920</v>
      </c>
      <c r="O414" s="19">
        <v>0</v>
      </c>
      <c r="P414" s="19">
        <v>0</v>
      </c>
      <c r="Q414" s="19">
        <v>0</v>
      </c>
      <c r="R414" s="19">
        <v>0</v>
      </c>
      <c r="S414" s="19">
        <v>0</v>
      </c>
      <c r="T414" s="19">
        <v>513920</v>
      </c>
      <c r="U414" s="19">
        <v>513920</v>
      </c>
      <c r="V414" s="19">
        <v>0</v>
      </c>
      <c r="W414" s="19">
        <v>513920</v>
      </c>
      <c r="X414" s="20">
        <f t="shared" si="20"/>
        <v>0</v>
      </c>
      <c r="Y414" s="20">
        <f t="shared" si="21"/>
        <v>0</v>
      </c>
      <c r="Z414" s="21">
        <f t="shared" si="22"/>
        <v>0</v>
      </c>
    </row>
    <row r="415" spans="1:26" ht="30" outlineLevel="2" x14ac:dyDescent="0.25">
      <c r="A415" s="15" t="s">
        <v>330</v>
      </c>
      <c r="B415" s="16" t="s">
        <v>35</v>
      </c>
      <c r="C415" s="16" t="s">
        <v>92</v>
      </c>
      <c r="D415" s="16" t="s">
        <v>99</v>
      </c>
      <c r="E415" s="16"/>
      <c r="F415" s="16" t="s">
        <v>38</v>
      </c>
      <c r="G415" s="16">
        <v>1120</v>
      </c>
      <c r="H415" s="16">
        <v>3480</v>
      </c>
      <c r="I415" s="17" t="s">
        <v>100</v>
      </c>
      <c r="J415" s="18">
        <v>25067058</v>
      </c>
      <c r="K415" s="19">
        <v>25067058</v>
      </c>
      <c r="L415" s="19">
        <v>0</v>
      </c>
      <c r="M415" s="19">
        <v>0</v>
      </c>
      <c r="N415" s="19">
        <v>25067058</v>
      </c>
      <c r="O415" s="19">
        <v>0</v>
      </c>
      <c r="P415" s="19">
        <v>928450</v>
      </c>
      <c r="Q415" s="19">
        <v>0</v>
      </c>
      <c r="R415" s="19">
        <v>0</v>
      </c>
      <c r="S415" s="19">
        <v>0</v>
      </c>
      <c r="T415" s="19">
        <v>-928450</v>
      </c>
      <c r="U415" s="19">
        <v>24138608</v>
      </c>
      <c r="V415" s="19">
        <v>0</v>
      </c>
      <c r="W415" s="19">
        <v>24138608</v>
      </c>
      <c r="X415" s="20">
        <f t="shared" si="20"/>
        <v>0</v>
      </c>
      <c r="Y415" s="20">
        <f t="shared" si="21"/>
        <v>3.7038650487025641E-2</v>
      </c>
      <c r="Z415" s="21">
        <f t="shared" si="22"/>
        <v>3.7038650487025641E-2</v>
      </c>
    </row>
    <row r="416" spans="1:26" outlineLevel="2" x14ac:dyDescent="0.25">
      <c r="A416" s="15" t="s">
        <v>330</v>
      </c>
      <c r="B416" s="16" t="s">
        <v>35</v>
      </c>
      <c r="C416" s="16" t="s">
        <v>92</v>
      </c>
      <c r="D416" s="16" t="s">
        <v>212</v>
      </c>
      <c r="E416" s="16"/>
      <c r="F416" s="16" t="s">
        <v>38</v>
      </c>
      <c r="G416" s="16">
        <v>1120</v>
      </c>
      <c r="H416" s="16">
        <v>3480</v>
      </c>
      <c r="I416" s="17" t="s">
        <v>213</v>
      </c>
      <c r="J416" s="18">
        <v>503572</v>
      </c>
      <c r="K416" s="19">
        <v>503572</v>
      </c>
      <c r="L416" s="19">
        <v>0</v>
      </c>
      <c r="M416" s="19">
        <v>0</v>
      </c>
      <c r="N416" s="19">
        <v>503572</v>
      </c>
      <c r="O416" s="19">
        <v>0</v>
      </c>
      <c r="P416" s="19">
        <v>0</v>
      </c>
      <c r="Q416" s="19">
        <v>0</v>
      </c>
      <c r="R416" s="19">
        <v>0</v>
      </c>
      <c r="S416" s="19">
        <v>0</v>
      </c>
      <c r="T416" s="19">
        <v>0</v>
      </c>
      <c r="U416" s="19">
        <v>503572</v>
      </c>
      <c r="V416" s="19">
        <v>0</v>
      </c>
      <c r="W416" s="19">
        <v>503572</v>
      </c>
      <c r="X416" s="20">
        <f t="shared" si="20"/>
        <v>0</v>
      </c>
      <c r="Y416" s="20">
        <f t="shared" si="21"/>
        <v>0</v>
      </c>
      <c r="Z416" s="21">
        <f t="shared" si="22"/>
        <v>0</v>
      </c>
    </row>
    <row r="417" spans="1:26" ht="45" outlineLevel="2" x14ac:dyDescent="0.25">
      <c r="A417" s="15" t="s">
        <v>330</v>
      </c>
      <c r="B417" s="16" t="s">
        <v>35</v>
      </c>
      <c r="C417" s="16" t="s">
        <v>92</v>
      </c>
      <c r="D417" s="16" t="s">
        <v>339</v>
      </c>
      <c r="E417" s="16"/>
      <c r="F417" s="16" t="s">
        <v>38</v>
      </c>
      <c r="G417" s="16">
        <v>1120</v>
      </c>
      <c r="H417" s="16">
        <v>3480</v>
      </c>
      <c r="I417" s="17" t="s">
        <v>340</v>
      </c>
      <c r="J417" s="18">
        <v>0</v>
      </c>
      <c r="K417" s="19">
        <v>0</v>
      </c>
      <c r="L417" s="19"/>
      <c r="M417" s="19">
        <v>18645</v>
      </c>
      <c r="N417" s="19">
        <v>18645</v>
      </c>
      <c r="O417" s="19">
        <v>0</v>
      </c>
      <c r="P417" s="19">
        <v>18645</v>
      </c>
      <c r="Q417" s="19">
        <v>0</v>
      </c>
      <c r="R417" s="19">
        <v>0</v>
      </c>
      <c r="S417" s="19">
        <v>0</v>
      </c>
      <c r="T417" s="19">
        <v>-18645</v>
      </c>
      <c r="U417" s="19">
        <v>-18645</v>
      </c>
      <c r="V417" s="19">
        <v>0</v>
      </c>
      <c r="W417" s="19">
        <v>0</v>
      </c>
      <c r="X417" s="20">
        <f t="shared" si="20"/>
        <v>0</v>
      </c>
      <c r="Y417" s="20">
        <f t="shared" si="21"/>
        <v>1</v>
      </c>
      <c r="Z417" s="21">
        <f t="shared" si="22"/>
        <v>1</v>
      </c>
    </row>
    <row r="418" spans="1:26" outlineLevel="2" x14ac:dyDescent="0.25">
      <c r="A418" s="15" t="s">
        <v>330</v>
      </c>
      <c r="B418" s="16" t="s">
        <v>35</v>
      </c>
      <c r="C418" s="16" t="s">
        <v>92</v>
      </c>
      <c r="D418" s="16" t="s">
        <v>288</v>
      </c>
      <c r="E418" s="16"/>
      <c r="F418" s="16" t="s">
        <v>38</v>
      </c>
      <c r="G418" s="16">
        <v>1120</v>
      </c>
      <c r="H418" s="16">
        <v>3480</v>
      </c>
      <c r="I418" s="17" t="s">
        <v>341</v>
      </c>
      <c r="J418" s="18">
        <v>0</v>
      </c>
      <c r="K418" s="19">
        <v>0</v>
      </c>
      <c r="L418" s="19"/>
      <c r="M418" s="19">
        <v>45225</v>
      </c>
      <c r="N418" s="19">
        <v>45225</v>
      </c>
      <c r="O418" s="19">
        <v>0</v>
      </c>
      <c r="P418" s="19">
        <v>45225</v>
      </c>
      <c r="Q418" s="19">
        <v>0</v>
      </c>
      <c r="R418" s="19">
        <v>0</v>
      </c>
      <c r="S418" s="19">
        <v>0</v>
      </c>
      <c r="T418" s="19">
        <v>-45225</v>
      </c>
      <c r="U418" s="19">
        <v>-45225</v>
      </c>
      <c r="V418" s="19">
        <v>0</v>
      </c>
      <c r="W418" s="19">
        <v>0</v>
      </c>
      <c r="X418" s="20">
        <f t="shared" si="20"/>
        <v>0</v>
      </c>
      <c r="Y418" s="20">
        <f t="shared" si="21"/>
        <v>1</v>
      </c>
      <c r="Z418" s="21">
        <f t="shared" si="22"/>
        <v>1</v>
      </c>
    </row>
    <row r="419" spans="1:26" outlineLevel="2" x14ac:dyDescent="0.25">
      <c r="A419" s="15" t="s">
        <v>330</v>
      </c>
      <c r="B419" s="16" t="s">
        <v>35</v>
      </c>
      <c r="C419" s="16" t="s">
        <v>92</v>
      </c>
      <c r="D419" s="16" t="s">
        <v>214</v>
      </c>
      <c r="E419" s="16"/>
      <c r="F419" s="16" t="s">
        <v>38</v>
      </c>
      <c r="G419" s="16">
        <v>1120</v>
      </c>
      <c r="H419" s="16">
        <v>3480</v>
      </c>
      <c r="I419" s="17" t="s">
        <v>215</v>
      </c>
      <c r="J419" s="18">
        <v>129150</v>
      </c>
      <c r="K419" s="19">
        <v>129150</v>
      </c>
      <c r="L419" s="19">
        <v>0</v>
      </c>
      <c r="M419" s="19">
        <v>0</v>
      </c>
      <c r="N419" s="19">
        <v>129150</v>
      </c>
      <c r="O419" s="19">
        <v>0</v>
      </c>
      <c r="P419" s="19">
        <v>0</v>
      </c>
      <c r="Q419" s="19">
        <v>0</v>
      </c>
      <c r="R419" s="19">
        <v>0</v>
      </c>
      <c r="S419" s="19">
        <v>0</v>
      </c>
      <c r="T419" s="19">
        <v>129150</v>
      </c>
      <c r="U419" s="19">
        <v>129150</v>
      </c>
      <c r="V419" s="19">
        <v>0</v>
      </c>
      <c r="W419" s="19">
        <v>129150</v>
      </c>
      <c r="X419" s="20">
        <f t="shared" si="20"/>
        <v>0</v>
      </c>
      <c r="Y419" s="20">
        <f t="shared" si="21"/>
        <v>0</v>
      </c>
      <c r="Z419" s="21">
        <f t="shared" si="22"/>
        <v>0</v>
      </c>
    </row>
    <row r="420" spans="1:26" ht="30" outlineLevel="2" x14ac:dyDescent="0.25">
      <c r="A420" s="15" t="s">
        <v>330</v>
      </c>
      <c r="B420" s="16" t="s">
        <v>35</v>
      </c>
      <c r="C420" s="16" t="s">
        <v>92</v>
      </c>
      <c r="D420" s="16" t="s">
        <v>101</v>
      </c>
      <c r="E420" s="16"/>
      <c r="F420" s="16" t="s">
        <v>38</v>
      </c>
      <c r="G420" s="16">
        <v>1120</v>
      </c>
      <c r="H420" s="16">
        <v>3480</v>
      </c>
      <c r="I420" s="17" t="s">
        <v>102</v>
      </c>
      <c r="J420" s="18">
        <v>20790400</v>
      </c>
      <c r="K420" s="19">
        <v>20790400</v>
      </c>
      <c r="L420" s="19">
        <v>0</v>
      </c>
      <c r="M420" s="19">
        <v>0</v>
      </c>
      <c r="N420" s="19">
        <v>20790400</v>
      </c>
      <c r="O420" s="19">
        <v>0</v>
      </c>
      <c r="P420" s="19">
        <v>0</v>
      </c>
      <c r="Q420" s="19">
        <v>0</v>
      </c>
      <c r="R420" s="19">
        <v>0</v>
      </c>
      <c r="S420" s="19">
        <v>0</v>
      </c>
      <c r="T420" s="19">
        <v>0</v>
      </c>
      <c r="U420" s="19">
        <v>20790400</v>
      </c>
      <c r="V420" s="19">
        <v>0</v>
      </c>
      <c r="W420" s="19">
        <v>20790400</v>
      </c>
      <c r="X420" s="20">
        <f t="shared" si="20"/>
        <v>0</v>
      </c>
      <c r="Y420" s="20">
        <f t="shared" si="21"/>
        <v>0</v>
      </c>
      <c r="Z420" s="21">
        <f t="shared" si="22"/>
        <v>0</v>
      </c>
    </row>
    <row r="421" spans="1:26" ht="30" outlineLevel="2" x14ac:dyDescent="0.25">
      <c r="A421" s="15" t="s">
        <v>330</v>
      </c>
      <c r="B421" s="16" t="s">
        <v>35</v>
      </c>
      <c r="C421" s="16" t="s">
        <v>92</v>
      </c>
      <c r="D421" s="16" t="s">
        <v>103</v>
      </c>
      <c r="E421" s="16"/>
      <c r="F421" s="16" t="s">
        <v>38</v>
      </c>
      <c r="G421" s="16">
        <v>1120</v>
      </c>
      <c r="H421" s="16">
        <v>3480</v>
      </c>
      <c r="I421" s="17" t="s">
        <v>104</v>
      </c>
      <c r="J421" s="18">
        <v>7449750</v>
      </c>
      <c r="K421" s="19">
        <v>7449750</v>
      </c>
      <c r="L421" s="19">
        <v>0</v>
      </c>
      <c r="M421" s="19">
        <v>0</v>
      </c>
      <c r="N421" s="19">
        <v>7449750</v>
      </c>
      <c r="O421" s="19">
        <v>0</v>
      </c>
      <c r="P421" s="19">
        <v>0</v>
      </c>
      <c r="Q421" s="19">
        <v>0</v>
      </c>
      <c r="R421" s="19">
        <v>0</v>
      </c>
      <c r="S421" s="19">
        <v>0</v>
      </c>
      <c r="T421" s="19">
        <v>7449750</v>
      </c>
      <c r="U421" s="19">
        <v>7449750</v>
      </c>
      <c r="V421" s="19">
        <v>0</v>
      </c>
      <c r="W421" s="19">
        <v>7449750</v>
      </c>
      <c r="X421" s="20">
        <f t="shared" si="20"/>
        <v>0</v>
      </c>
      <c r="Y421" s="20">
        <f t="shared" si="21"/>
        <v>0</v>
      </c>
      <c r="Z421" s="21">
        <f t="shared" si="22"/>
        <v>0</v>
      </c>
    </row>
    <row r="422" spans="1:26" ht="30" outlineLevel="2" x14ac:dyDescent="0.25">
      <c r="A422" s="15" t="s">
        <v>330</v>
      </c>
      <c r="B422" s="16" t="s">
        <v>35</v>
      </c>
      <c r="C422" s="16" t="s">
        <v>92</v>
      </c>
      <c r="D422" s="16" t="s">
        <v>105</v>
      </c>
      <c r="E422" s="16"/>
      <c r="F422" s="16" t="s">
        <v>38</v>
      </c>
      <c r="G422" s="16">
        <v>1120</v>
      </c>
      <c r="H422" s="16">
        <v>3480</v>
      </c>
      <c r="I422" s="17" t="s">
        <v>106</v>
      </c>
      <c r="J422" s="18">
        <v>40230697</v>
      </c>
      <c r="K422" s="19">
        <v>40230697</v>
      </c>
      <c r="L422" s="19">
        <v>0</v>
      </c>
      <c r="M422" s="19">
        <v>0</v>
      </c>
      <c r="N422" s="19">
        <v>40230697</v>
      </c>
      <c r="O422" s="19">
        <v>0</v>
      </c>
      <c r="P422" s="19">
        <v>5334108.5</v>
      </c>
      <c r="Q422" s="19">
        <v>0</v>
      </c>
      <c r="R422" s="19">
        <v>0</v>
      </c>
      <c r="S422" s="19">
        <v>0</v>
      </c>
      <c r="T422" s="19">
        <v>-5334108.5</v>
      </c>
      <c r="U422" s="19">
        <v>34896588.5</v>
      </c>
      <c r="V422" s="19">
        <v>0</v>
      </c>
      <c r="W422" s="19">
        <v>34896588.5</v>
      </c>
      <c r="X422" s="20">
        <f t="shared" si="20"/>
        <v>0</v>
      </c>
      <c r="Y422" s="20">
        <f t="shared" si="21"/>
        <v>0.13258802103279493</v>
      </c>
      <c r="Z422" s="21">
        <f t="shared" si="22"/>
        <v>0.13258802103279493</v>
      </c>
    </row>
    <row r="423" spans="1:26" outlineLevel="2" x14ac:dyDescent="0.25">
      <c r="A423" s="15" t="s">
        <v>330</v>
      </c>
      <c r="B423" s="16" t="s">
        <v>35</v>
      </c>
      <c r="C423" s="16" t="s">
        <v>92</v>
      </c>
      <c r="D423" s="16" t="s">
        <v>107</v>
      </c>
      <c r="E423" s="16"/>
      <c r="F423" s="16" t="s">
        <v>38</v>
      </c>
      <c r="G423" s="16">
        <v>1120</v>
      </c>
      <c r="H423" s="16">
        <v>3480</v>
      </c>
      <c r="I423" s="17" t="s">
        <v>108</v>
      </c>
      <c r="J423" s="18">
        <v>77615363</v>
      </c>
      <c r="K423" s="19">
        <v>77615363</v>
      </c>
      <c r="L423" s="19">
        <v>0</v>
      </c>
      <c r="M423" s="19">
        <v>0</v>
      </c>
      <c r="N423" s="19">
        <v>77615363</v>
      </c>
      <c r="O423" s="19">
        <v>0</v>
      </c>
      <c r="P423" s="19">
        <v>304825</v>
      </c>
      <c r="Q423" s="19">
        <v>0</v>
      </c>
      <c r="R423" s="19">
        <v>0</v>
      </c>
      <c r="S423" s="19">
        <v>0</v>
      </c>
      <c r="T423" s="19">
        <v>77310538</v>
      </c>
      <c r="U423" s="19">
        <v>77310538</v>
      </c>
      <c r="V423" s="19">
        <v>0</v>
      </c>
      <c r="W423" s="19">
        <v>77310538</v>
      </c>
      <c r="X423" s="20">
        <f t="shared" si="20"/>
        <v>0</v>
      </c>
      <c r="Y423" s="20">
        <f t="shared" si="21"/>
        <v>3.9273796864159483E-3</v>
      </c>
      <c r="Z423" s="21">
        <f t="shared" si="22"/>
        <v>3.9273796864159483E-3</v>
      </c>
    </row>
    <row r="424" spans="1:26" ht="30" outlineLevel="2" x14ac:dyDescent="0.25">
      <c r="A424" s="15" t="s">
        <v>330</v>
      </c>
      <c r="B424" s="16" t="s">
        <v>35</v>
      </c>
      <c r="C424" s="16" t="s">
        <v>92</v>
      </c>
      <c r="D424" s="16" t="s">
        <v>216</v>
      </c>
      <c r="E424" s="16"/>
      <c r="F424" s="16" t="s">
        <v>38</v>
      </c>
      <c r="G424" s="16">
        <v>1120</v>
      </c>
      <c r="H424" s="16">
        <v>3480</v>
      </c>
      <c r="I424" s="17" t="s">
        <v>217</v>
      </c>
      <c r="J424" s="18">
        <v>1702123</v>
      </c>
      <c r="K424" s="19">
        <v>1702123</v>
      </c>
      <c r="L424" s="19">
        <v>0</v>
      </c>
      <c r="M424" s="19">
        <v>0</v>
      </c>
      <c r="N424" s="19">
        <v>1702123</v>
      </c>
      <c r="O424" s="19">
        <v>0</v>
      </c>
      <c r="P424" s="19">
        <v>0</v>
      </c>
      <c r="Q424" s="19">
        <v>0</v>
      </c>
      <c r="R424" s="19">
        <v>0</v>
      </c>
      <c r="S424" s="19">
        <v>0</v>
      </c>
      <c r="T424" s="19">
        <v>0</v>
      </c>
      <c r="U424" s="19">
        <v>1702123</v>
      </c>
      <c r="V424" s="19">
        <v>0</v>
      </c>
      <c r="W424" s="19">
        <v>1702123</v>
      </c>
      <c r="X424" s="20">
        <f t="shared" si="20"/>
        <v>0</v>
      </c>
      <c r="Y424" s="20">
        <f t="shared" si="21"/>
        <v>0</v>
      </c>
      <c r="Z424" s="21">
        <f t="shared" si="22"/>
        <v>0</v>
      </c>
    </row>
    <row r="425" spans="1:26" ht="30" outlineLevel="2" x14ac:dyDescent="0.25">
      <c r="A425" s="15" t="s">
        <v>330</v>
      </c>
      <c r="B425" s="16" t="s">
        <v>35</v>
      </c>
      <c r="C425" s="16" t="s">
        <v>92</v>
      </c>
      <c r="D425" s="16" t="s">
        <v>246</v>
      </c>
      <c r="E425" s="16"/>
      <c r="F425" s="16" t="s">
        <v>38</v>
      </c>
      <c r="G425" s="16">
        <v>1120</v>
      </c>
      <c r="H425" s="16">
        <v>3480</v>
      </c>
      <c r="I425" s="17" t="s">
        <v>247</v>
      </c>
      <c r="J425" s="18">
        <v>1674886</v>
      </c>
      <c r="K425" s="19">
        <v>1674886</v>
      </c>
      <c r="L425" s="19">
        <v>0</v>
      </c>
      <c r="M425" s="19">
        <v>0</v>
      </c>
      <c r="N425" s="19">
        <v>1674886</v>
      </c>
      <c r="O425" s="19">
        <v>0</v>
      </c>
      <c r="P425" s="19">
        <v>0</v>
      </c>
      <c r="Q425" s="19">
        <v>0</v>
      </c>
      <c r="R425" s="19">
        <v>0</v>
      </c>
      <c r="S425" s="19">
        <v>0</v>
      </c>
      <c r="T425" s="19">
        <v>1674886</v>
      </c>
      <c r="U425" s="19">
        <v>1674886</v>
      </c>
      <c r="V425" s="19">
        <v>0</v>
      </c>
      <c r="W425" s="19">
        <v>1674886</v>
      </c>
      <c r="X425" s="20">
        <f t="shared" si="20"/>
        <v>0</v>
      </c>
      <c r="Y425" s="20">
        <f t="shared" si="21"/>
        <v>0</v>
      </c>
      <c r="Z425" s="21">
        <f t="shared" si="22"/>
        <v>0</v>
      </c>
    </row>
    <row r="426" spans="1:26" ht="30" outlineLevel="2" x14ac:dyDescent="0.25">
      <c r="A426" s="15" t="s">
        <v>330</v>
      </c>
      <c r="B426" s="16" t="s">
        <v>35</v>
      </c>
      <c r="C426" s="16" t="s">
        <v>92</v>
      </c>
      <c r="D426" s="16" t="s">
        <v>218</v>
      </c>
      <c r="E426" s="16"/>
      <c r="F426" s="16" t="s">
        <v>38</v>
      </c>
      <c r="G426" s="16">
        <v>1120</v>
      </c>
      <c r="H426" s="16">
        <v>3480</v>
      </c>
      <c r="I426" s="17" t="s">
        <v>219</v>
      </c>
      <c r="J426" s="18">
        <v>1852248</v>
      </c>
      <c r="K426" s="19">
        <v>1852248</v>
      </c>
      <c r="L426" s="19"/>
      <c r="M426" s="19">
        <v>455828</v>
      </c>
      <c r="N426" s="19">
        <v>2308076</v>
      </c>
      <c r="O426" s="19">
        <v>0</v>
      </c>
      <c r="P426" s="19">
        <v>2255635</v>
      </c>
      <c r="Q426" s="19">
        <v>0</v>
      </c>
      <c r="R426" s="19">
        <v>0</v>
      </c>
      <c r="S426" s="19">
        <v>0</v>
      </c>
      <c r="T426" s="19">
        <v>-2255635</v>
      </c>
      <c r="U426" s="19">
        <v>-403387</v>
      </c>
      <c r="V426" s="19">
        <v>0</v>
      </c>
      <c r="W426" s="19">
        <v>52441</v>
      </c>
      <c r="X426" s="20">
        <f t="shared" si="20"/>
        <v>0</v>
      </c>
      <c r="Y426" s="20">
        <f t="shared" si="21"/>
        <v>0.97727934435434538</v>
      </c>
      <c r="Z426" s="21">
        <f t="shared" si="22"/>
        <v>0.97727934435434538</v>
      </c>
    </row>
    <row r="427" spans="1:26" ht="30" outlineLevel="2" x14ac:dyDescent="0.25">
      <c r="A427" s="15" t="s">
        <v>348</v>
      </c>
      <c r="B427" s="16" t="s">
        <v>35</v>
      </c>
      <c r="C427" s="16" t="s">
        <v>92</v>
      </c>
      <c r="D427" s="16" t="s">
        <v>93</v>
      </c>
      <c r="E427" s="16"/>
      <c r="F427" s="16" t="s">
        <v>38</v>
      </c>
      <c r="G427" s="16">
        <v>1120</v>
      </c>
      <c r="H427" s="16">
        <v>3460</v>
      </c>
      <c r="I427" s="17" t="s">
        <v>94</v>
      </c>
      <c r="J427" s="18">
        <v>50467563</v>
      </c>
      <c r="K427" s="19">
        <v>50467563</v>
      </c>
      <c r="L427" s="19">
        <v>0</v>
      </c>
      <c r="M427" s="19">
        <v>0</v>
      </c>
      <c r="N427" s="19">
        <v>50467563</v>
      </c>
      <c r="O427" s="19">
        <v>0</v>
      </c>
      <c r="P427" s="19">
        <v>0</v>
      </c>
      <c r="Q427" s="19">
        <v>0</v>
      </c>
      <c r="R427" s="19">
        <v>0</v>
      </c>
      <c r="S427" s="19">
        <v>0</v>
      </c>
      <c r="T427" s="19">
        <v>0</v>
      </c>
      <c r="U427" s="19">
        <v>50467563</v>
      </c>
      <c r="V427" s="19">
        <v>0</v>
      </c>
      <c r="W427" s="19">
        <v>50467563</v>
      </c>
      <c r="X427" s="20">
        <f t="shared" si="20"/>
        <v>0</v>
      </c>
      <c r="Y427" s="20">
        <f t="shared" si="21"/>
        <v>0</v>
      </c>
      <c r="Z427" s="21">
        <f t="shared" si="22"/>
        <v>0</v>
      </c>
    </row>
    <row r="428" spans="1:26" outlineLevel="2" x14ac:dyDescent="0.25">
      <c r="A428" s="15" t="s">
        <v>348</v>
      </c>
      <c r="B428" s="16" t="s">
        <v>35</v>
      </c>
      <c r="C428" s="16" t="s">
        <v>92</v>
      </c>
      <c r="D428" s="16" t="s">
        <v>97</v>
      </c>
      <c r="E428" s="16"/>
      <c r="F428" s="16" t="s">
        <v>38</v>
      </c>
      <c r="G428" s="16">
        <v>1120</v>
      </c>
      <c r="H428" s="16">
        <v>3460</v>
      </c>
      <c r="I428" s="17" t="s">
        <v>245</v>
      </c>
      <c r="J428" s="18">
        <v>4597602708</v>
      </c>
      <c r="K428" s="19">
        <v>4597602708</v>
      </c>
      <c r="L428" s="19">
        <v>0</v>
      </c>
      <c r="M428" s="19">
        <v>0</v>
      </c>
      <c r="N428" s="19">
        <v>4597602708</v>
      </c>
      <c r="O428" s="19">
        <v>0</v>
      </c>
      <c r="P428" s="19">
        <v>0</v>
      </c>
      <c r="Q428" s="19">
        <v>0</v>
      </c>
      <c r="R428" s="19">
        <v>0</v>
      </c>
      <c r="S428" s="19">
        <v>0</v>
      </c>
      <c r="T428" s="19">
        <v>919540542</v>
      </c>
      <c r="U428" s="19">
        <v>4597602708</v>
      </c>
      <c r="V428" s="19">
        <v>0</v>
      </c>
      <c r="W428" s="19">
        <v>4597602708</v>
      </c>
      <c r="X428" s="20">
        <f t="shared" si="20"/>
        <v>0</v>
      </c>
      <c r="Y428" s="20">
        <f t="shared" si="21"/>
        <v>0</v>
      </c>
      <c r="Z428" s="21">
        <f t="shared" si="22"/>
        <v>0</v>
      </c>
    </row>
    <row r="429" spans="1:26" ht="30" outlineLevel="2" x14ac:dyDescent="0.25">
      <c r="A429" s="15" t="s">
        <v>348</v>
      </c>
      <c r="B429" s="16" t="s">
        <v>35</v>
      </c>
      <c r="C429" s="16" t="s">
        <v>92</v>
      </c>
      <c r="D429" s="16" t="s">
        <v>99</v>
      </c>
      <c r="E429" s="16"/>
      <c r="F429" s="16" t="s">
        <v>38</v>
      </c>
      <c r="G429" s="16">
        <v>1120</v>
      </c>
      <c r="H429" s="16">
        <v>3460</v>
      </c>
      <c r="I429" s="17" t="s">
        <v>100</v>
      </c>
      <c r="J429" s="18">
        <v>535500</v>
      </c>
      <c r="K429" s="19">
        <v>535500</v>
      </c>
      <c r="L429" s="19"/>
      <c r="M429" s="19">
        <v>114402</v>
      </c>
      <c r="N429" s="19">
        <v>649902</v>
      </c>
      <c r="O429" s="19">
        <v>0</v>
      </c>
      <c r="P429" s="19">
        <v>649902</v>
      </c>
      <c r="Q429" s="19">
        <v>0</v>
      </c>
      <c r="R429" s="19">
        <v>0</v>
      </c>
      <c r="S429" s="19">
        <v>0</v>
      </c>
      <c r="T429" s="19">
        <v>-187002</v>
      </c>
      <c r="U429" s="19">
        <v>-114402</v>
      </c>
      <c r="V429" s="19">
        <v>0</v>
      </c>
      <c r="W429" s="19">
        <v>0</v>
      </c>
      <c r="X429" s="20">
        <f t="shared" si="20"/>
        <v>0</v>
      </c>
      <c r="Y429" s="20">
        <f t="shared" si="21"/>
        <v>1</v>
      </c>
      <c r="Z429" s="21">
        <f t="shared" si="22"/>
        <v>1</v>
      </c>
    </row>
    <row r="430" spans="1:26" outlineLevel="2" x14ac:dyDescent="0.25">
      <c r="A430" s="15" t="s">
        <v>348</v>
      </c>
      <c r="B430" s="16" t="s">
        <v>35</v>
      </c>
      <c r="C430" s="16" t="s">
        <v>92</v>
      </c>
      <c r="D430" s="16" t="s">
        <v>288</v>
      </c>
      <c r="E430" s="16"/>
      <c r="F430" s="16" t="s">
        <v>38</v>
      </c>
      <c r="G430" s="16">
        <v>1120</v>
      </c>
      <c r="H430" s="16">
        <v>3460</v>
      </c>
      <c r="I430" s="17" t="s">
        <v>289</v>
      </c>
      <c r="J430" s="18">
        <v>18208</v>
      </c>
      <c r="K430" s="19">
        <v>18208</v>
      </c>
      <c r="L430" s="19">
        <v>0</v>
      </c>
      <c r="M430" s="19">
        <v>0</v>
      </c>
      <c r="N430" s="19">
        <v>18208</v>
      </c>
      <c r="O430" s="19">
        <v>0</v>
      </c>
      <c r="P430" s="19">
        <v>0</v>
      </c>
      <c r="Q430" s="19">
        <v>0</v>
      </c>
      <c r="R430" s="19">
        <v>0</v>
      </c>
      <c r="S430" s="19">
        <v>0</v>
      </c>
      <c r="T430" s="19">
        <v>0</v>
      </c>
      <c r="U430" s="19">
        <v>18208</v>
      </c>
      <c r="V430" s="19">
        <v>0</v>
      </c>
      <c r="W430" s="19">
        <v>18208</v>
      </c>
      <c r="X430" s="20">
        <f t="shared" si="20"/>
        <v>0</v>
      </c>
      <c r="Y430" s="20">
        <f t="shared" si="21"/>
        <v>0</v>
      </c>
      <c r="Z430" s="21">
        <f t="shared" si="22"/>
        <v>0</v>
      </c>
    </row>
    <row r="431" spans="1:26" ht="30" outlineLevel="2" x14ac:dyDescent="0.25">
      <c r="A431" s="15" t="s">
        <v>348</v>
      </c>
      <c r="B431" s="16" t="s">
        <v>35</v>
      </c>
      <c r="C431" s="16" t="s">
        <v>92</v>
      </c>
      <c r="D431" s="16" t="s">
        <v>101</v>
      </c>
      <c r="E431" s="16"/>
      <c r="F431" s="16" t="s">
        <v>38</v>
      </c>
      <c r="G431" s="16">
        <v>1120</v>
      </c>
      <c r="H431" s="16">
        <v>3460</v>
      </c>
      <c r="I431" s="17" t="s">
        <v>102</v>
      </c>
      <c r="J431" s="18">
        <v>584967</v>
      </c>
      <c r="K431" s="19">
        <v>584967</v>
      </c>
      <c r="L431" s="19"/>
      <c r="M431" s="19">
        <v>-114402</v>
      </c>
      <c r="N431" s="19">
        <v>470565</v>
      </c>
      <c r="O431" s="19">
        <v>0</v>
      </c>
      <c r="P431" s="19">
        <v>0</v>
      </c>
      <c r="Q431" s="19">
        <v>0</v>
      </c>
      <c r="R431" s="19">
        <v>0</v>
      </c>
      <c r="S431" s="19">
        <v>0</v>
      </c>
      <c r="T431" s="19">
        <v>0</v>
      </c>
      <c r="U431" s="19">
        <v>584967</v>
      </c>
      <c r="V431" s="19">
        <v>0</v>
      </c>
      <c r="W431" s="19">
        <v>470565</v>
      </c>
      <c r="X431" s="20">
        <f t="shared" si="20"/>
        <v>0</v>
      </c>
      <c r="Y431" s="20">
        <f t="shared" si="21"/>
        <v>0</v>
      </c>
      <c r="Z431" s="21">
        <f t="shared" si="22"/>
        <v>0</v>
      </c>
    </row>
    <row r="432" spans="1:26" ht="30" outlineLevel="2" x14ac:dyDescent="0.25">
      <c r="A432" s="15" t="s">
        <v>348</v>
      </c>
      <c r="B432" s="16" t="s">
        <v>35</v>
      </c>
      <c r="C432" s="16" t="s">
        <v>92</v>
      </c>
      <c r="D432" s="16" t="s">
        <v>103</v>
      </c>
      <c r="E432" s="16"/>
      <c r="F432" s="16" t="s">
        <v>38</v>
      </c>
      <c r="G432" s="16">
        <v>1120</v>
      </c>
      <c r="H432" s="16">
        <v>3460</v>
      </c>
      <c r="I432" s="17" t="s">
        <v>104</v>
      </c>
      <c r="J432" s="18">
        <v>1900</v>
      </c>
      <c r="K432" s="19">
        <v>1900</v>
      </c>
      <c r="L432" s="19">
        <v>0</v>
      </c>
      <c r="M432" s="19">
        <v>0</v>
      </c>
      <c r="N432" s="19">
        <v>1900</v>
      </c>
      <c r="O432" s="19">
        <v>0</v>
      </c>
      <c r="P432" s="19">
        <v>0</v>
      </c>
      <c r="Q432" s="19">
        <v>0</v>
      </c>
      <c r="R432" s="19">
        <v>0</v>
      </c>
      <c r="S432" s="19">
        <v>0</v>
      </c>
      <c r="T432" s="19">
        <v>0</v>
      </c>
      <c r="U432" s="19">
        <v>1900</v>
      </c>
      <c r="V432" s="19">
        <v>0</v>
      </c>
      <c r="W432" s="19">
        <v>1900</v>
      </c>
      <c r="X432" s="20">
        <f t="shared" si="20"/>
        <v>0</v>
      </c>
      <c r="Y432" s="20">
        <f t="shared" si="21"/>
        <v>0</v>
      </c>
      <c r="Z432" s="21">
        <f t="shared" si="22"/>
        <v>0</v>
      </c>
    </row>
    <row r="433" spans="1:26" ht="30" outlineLevel="2" x14ac:dyDescent="0.25">
      <c r="A433" s="15" t="s">
        <v>348</v>
      </c>
      <c r="B433" s="16" t="s">
        <v>35</v>
      </c>
      <c r="C433" s="16" t="s">
        <v>92</v>
      </c>
      <c r="D433" s="16" t="s">
        <v>105</v>
      </c>
      <c r="E433" s="16"/>
      <c r="F433" s="16" t="s">
        <v>38</v>
      </c>
      <c r="G433" s="16">
        <v>1120</v>
      </c>
      <c r="H433" s="16">
        <v>3460</v>
      </c>
      <c r="I433" s="17" t="s">
        <v>106</v>
      </c>
      <c r="J433" s="18">
        <v>4970859</v>
      </c>
      <c r="K433" s="19">
        <v>4970859</v>
      </c>
      <c r="L433" s="19">
        <v>0</v>
      </c>
      <c r="M433" s="19">
        <v>0</v>
      </c>
      <c r="N433" s="19">
        <v>4970859</v>
      </c>
      <c r="O433" s="19">
        <v>0</v>
      </c>
      <c r="P433" s="19">
        <v>0</v>
      </c>
      <c r="Q433" s="19">
        <v>0</v>
      </c>
      <c r="R433" s="19">
        <v>0</v>
      </c>
      <c r="S433" s="19">
        <v>0</v>
      </c>
      <c r="T433" s="19">
        <v>0</v>
      </c>
      <c r="U433" s="19">
        <v>4970859</v>
      </c>
      <c r="V433" s="19">
        <v>0</v>
      </c>
      <c r="W433" s="19">
        <v>4970859</v>
      </c>
      <c r="X433" s="20">
        <f t="shared" si="20"/>
        <v>0</v>
      </c>
      <c r="Y433" s="20">
        <f t="shared" si="21"/>
        <v>0</v>
      </c>
      <c r="Z433" s="21">
        <f t="shared" si="22"/>
        <v>0</v>
      </c>
    </row>
    <row r="434" spans="1:26" outlineLevel="2" x14ac:dyDescent="0.25">
      <c r="A434" s="15" t="s">
        <v>348</v>
      </c>
      <c r="B434" s="16" t="s">
        <v>35</v>
      </c>
      <c r="C434" s="16" t="s">
        <v>92</v>
      </c>
      <c r="D434" s="16" t="s">
        <v>107</v>
      </c>
      <c r="E434" s="16"/>
      <c r="F434" s="16" t="s">
        <v>38</v>
      </c>
      <c r="G434" s="16">
        <v>1120</v>
      </c>
      <c r="H434" s="16">
        <v>3460</v>
      </c>
      <c r="I434" s="17" t="s">
        <v>108</v>
      </c>
      <c r="J434" s="18">
        <v>913646</v>
      </c>
      <c r="K434" s="19">
        <v>913646</v>
      </c>
      <c r="L434" s="19">
        <v>0</v>
      </c>
      <c r="M434" s="19">
        <v>0</v>
      </c>
      <c r="N434" s="19">
        <v>913646</v>
      </c>
      <c r="O434" s="19">
        <v>0</v>
      </c>
      <c r="P434" s="19">
        <v>0</v>
      </c>
      <c r="Q434" s="19">
        <v>0</v>
      </c>
      <c r="R434" s="19">
        <v>0</v>
      </c>
      <c r="S434" s="19">
        <v>0</v>
      </c>
      <c r="T434" s="19">
        <v>0</v>
      </c>
      <c r="U434" s="19">
        <v>913646</v>
      </c>
      <c r="V434" s="19">
        <v>0</v>
      </c>
      <c r="W434" s="19">
        <v>913646</v>
      </c>
      <c r="X434" s="20">
        <f t="shared" si="20"/>
        <v>0</v>
      </c>
      <c r="Y434" s="20">
        <f t="shared" si="21"/>
        <v>0</v>
      </c>
      <c r="Z434" s="21">
        <f t="shared" si="22"/>
        <v>0</v>
      </c>
    </row>
    <row r="435" spans="1:26" ht="30" outlineLevel="2" x14ac:dyDescent="0.25">
      <c r="A435" s="15" t="s">
        <v>348</v>
      </c>
      <c r="B435" s="16" t="s">
        <v>35</v>
      </c>
      <c r="C435" s="16" t="s">
        <v>92</v>
      </c>
      <c r="D435" s="16" t="s">
        <v>246</v>
      </c>
      <c r="E435" s="16"/>
      <c r="F435" s="16" t="s">
        <v>38</v>
      </c>
      <c r="G435" s="16">
        <v>1120</v>
      </c>
      <c r="H435" s="16">
        <v>3460</v>
      </c>
      <c r="I435" s="17" t="s">
        <v>247</v>
      </c>
      <c r="J435" s="18">
        <v>164660</v>
      </c>
      <c r="K435" s="19">
        <v>164660</v>
      </c>
      <c r="L435" s="19">
        <v>0</v>
      </c>
      <c r="M435" s="19">
        <v>0</v>
      </c>
      <c r="N435" s="19">
        <v>164660</v>
      </c>
      <c r="O435" s="19">
        <v>0</v>
      </c>
      <c r="P435" s="19">
        <v>0</v>
      </c>
      <c r="Q435" s="19">
        <v>0</v>
      </c>
      <c r="R435" s="19">
        <v>0</v>
      </c>
      <c r="S435" s="19">
        <v>0</v>
      </c>
      <c r="T435" s="19">
        <v>0</v>
      </c>
      <c r="U435" s="19">
        <v>164660</v>
      </c>
      <c r="V435" s="19">
        <v>0</v>
      </c>
      <c r="W435" s="19">
        <v>164660</v>
      </c>
      <c r="X435" s="20">
        <f t="shared" si="20"/>
        <v>0</v>
      </c>
      <c r="Y435" s="20">
        <f t="shared" si="21"/>
        <v>0</v>
      </c>
      <c r="Z435" s="21">
        <f t="shared" si="22"/>
        <v>0</v>
      </c>
    </row>
    <row r="436" spans="1:26" outlineLevel="2" x14ac:dyDescent="0.25">
      <c r="A436" s="15" t="s">
        <v>451</v>
      </c>
      <c r="B436" s="16" t="s">
        <v>35</v>
      </c>
      <c r="C436" s="16" t="s">
        <v>92</v>
      </c>
      <c r="D436" s="16" t="s">
        <v>202</v>
      </c>
      <c r="E436" s="16"/>
      <c r="F436" s="16" t="s">
        <v>38</v>
      </c>
      <c r="G436" s="16">
        <v>1120</v>
      </c>
      <c r="H436" s="16">
        <v>3480</v>
      </c>
      <c r="I436" s="17" t="s">
        <v>203</v>
      </c>
      <c r="J436" s="18">
        <v>2000000</v>
      </c>
      <c r="K436" s="19">
        <v>2000000</v>
      </c>
      <c r="L436" s="19">
        <v>0</v>
      </c>
      <c r="M436" s="19">
        <v>0</v>
      </c>
      <c r="N436" s="19">
        <v>2000000</v>
      </c>
      <c r="O436" s="19">
        <v>0</v>
      </c>
      <c r="P436" s="19">
        <v>0</v>
      </c>
      <c r="Q436" s="19">
        <v>0</v>
      </c>
      <c r="R436" s="19">
        <v>0</v>
      </c>
      <c r="S436" s="19">
        <v>0</v>
      </c>
      <c r="T436" s="19">
        <v>2000000</v>
      </c>
      <c r="U436" s="19">
        <v>2000000</v>
      </c>
      <c r="V436" s="19">
        <v>0</v>
      </c>
      <c r="W436" s="19">
        <v>2000000</v>
      </c>
      <c r="X436" s="20">
        <f t="shared" si="20"/>
        <v>0</v>
      </c>
      <c r="Y436" s="20">
        <f t="shared" si="21"/>
        <v>0</v>
      </c>
      <c r="Z436" s="21">
        <f t="shared" si="22"/>
        <v>0</v>
      </c>
    </row>
    <row r="437" spans="1:26" ht="30" outlineLevel="2" x14ac:dyDescent="0.25">
      <c r="A437" s="15" t="s">
        <v>451</v>
      </c>
      <c r="B437" s="16" t="s">
        <v>35</v>
      </c>
      <c r="C437" s="16" t="s">
        <v>92</v>
      </c>
      <c r="D437" s="16" t="s">
        <v>93</v>
      </c>
      <c r="E437" s="16"/>
      <c r="F437" s="16" t="s">
        <v>38</v>
      </c>
      <c r="G437" s="16">
        <v>1120</v>
      </c>
      <c r="H437" s="16">
        <v>3480</v>
      </c>
      <c r="I437" s="17" t="s">
        <v>94</v>
      </c>
      <c r="J437" s="18">
        <v>300000</v>
      </c>
      <c r="K437" s="19">
        <v>300000</v>
      </c>
      <c r="L437" s="19">
        <v>0</v>
      </c>
      <c r="M437" s="19">
        <v>0</v>
      </c>
      <c r="N437" s="19">
        <v>300000</v>
      </c>
      <c r="O437" s="19">
        <v>0</v>
      </c>
      <c r="P437" s="19">
        <v>0</v>
      </c>
      <c r="Q437" s="19">
        <v>0</v>
      </c>
      <c r="R437" s="19">
        <v>0</v>
      </c>
      <c r="S437" s="19">
        <v>0</v>
      </c>
      <c r="T437" s="19">
        <v>300000</v>
      </c>
      <c r="U437" s="19">
        <v>300000</v>
      </c>
      <c r="V437" s="19">
        <v>0</v>
      </c>
      <c r="W437" s="19">
        <v>300000</v>
      </c>
      <c r="X437" s="20">
        <f t="shared" si="20"/>
        <v>0</v>
      </c>
      <c r="Y437" s="20">
        <f t="shared" si="21"/>
        <v>0</v>
      </c>
      <c r="Z437" s="21">
        <f t="shared" si="22"/>
        <v>0</v>
      </c>
    </row>
    <row r="438" spans="1:26" outlineLevel="2" x14ac:dyDescent="0.25">
      <c r="A438" s="15" t="s">
        <v>451</v>
      </c>
      <c r="B438" s="16" t="s">
        <v>35</v>
      </c>
      <c r="C438" s="16" t="s">
        <v>92</v>
      </c>
      <c r="D438" s="16" t="s">
        <v>95</v>
      </c>
      <c r="E438" s="16"/>
      <c r="F438" s="16" t="s">
        <v>38</v>
      </c>
      <c r="G438" s="16">
        <v>1120</v>
      </c>
      <c r="H438" s="16">
        <v>3480</v>
      </c>
      <c r="I438" s="17" t="s">
        <v>96</v>
      </c>
      <c r="J438" s="18">
        <v>5722500</v>
      </c>
      <c r="K438" s="19">
        <v>5722500</v>
      </c>
      <c r="L438" s="19">
        <v>0</v>
      </c>
      <c r="M438" s="19">
        <v>0</v>
      </c>
      <c r="N438" s="19">
        <v>5722500</v>
      </c>
      <c r="O438" s="19">
        <v>0</v>
      </c>
      <c r="P438" s="19">
        <v>0</v>
      </c>
      <c r="Q438" s="19">
        <v>0</v>
      </c>
      <c r="R438" s="19">
        <v>0</v>
      </c>
      <c r="S438" s="19">
        <v>0</v>
      </c>
      <c r="T438" s="19">
        <v>5722500</v>
      </c>
      <c r="U438" s="19">
        <v>5722500</v>
      </c>
      <c r="V438" s="19">
        <v>0</v>
      </c>
      <c r="W438" s="19">
        <v>5722500</v>
      </c>
      <c r="X438" s="20">
        <f t="shared" si="20"/>
        <v>0</v>
      </c>
      <c r="Y438" s="20">
        <f t="shared" si="21"/>
        <v>0</v>
      </c>
      <c r="Z438" s="21">
        <f t="shared" si="22"/>
        <v>0</v>
      </c>
    </row>
    <row r="439" spans="1:26" outlineLevel="2" x14ac:dyDescent="0.25">
      <c r="A439" s="15" t="s">
        <v>451</v>
      </c>
      <c r="B439" s="16" t="s">
        <v>35</v>
      </c>
      <c r="C439" s="16" t="s">
        <v>92</v>
      </c>
      <c r="D439" s="16" t="s">
        <v>97</v>
      </c>
      <c r="E439" s="16"/>
      <c r="F439" s="16" t="s">
        <v>38</v>
      </c>
      <c r="G439" s="16">
        <v>1120</v>
      </c>
      <c r="H439" s="16">
        <v>3480</v>
      </c>
      <c r="I439" s="17" t="s">
        <v>245</v>
      </c>
      <c r="J439" s="18">
        <v>1650000</v>
      </c>
      <c r="K439" s="19">
        <v>1650000</v>
      </c>
      <c r="L439" s="19">
        <v>0</v>
      </c>
      <c r="M439" s="19">
        <v>0</v>
      </c>
      <c r="N439" s="19">
        <v>1650000</v>
      </c>
      <c r="O439" s="19">
        <v>0</v>
      </c>
      <c r="P439" s="19">
        <v>0</v>
      </c>
      <c r="Q439" s="19">
        <v>0</v>
      </c>
      <c r="R439" s="19">
        <v>0</v>
      </c>
      <c r="S439" s="19">
        <v>0</v>
      </c>
      <c r="T439" s="19">
        <v>1650000</v>
      </c>
      <c r="U439" s="19">
        <v>1650000</v>
      </c>
      <c r="V439" s="19">
        <v>0</v>
      </c>
      <c r="W439" s="19">
        <v>1650000</v>
      </c>
      <c r="X439" s="20">
        <f t="shared" si="20"/>
        <v>0</v>
      </c>
      <c r="Y439" s="20">
        <f t="shared" si="21"/>
        <v>0</v>
      </c>
      <c r="Z439" s="21">
        <f t="shared" si="22"/>
        <v>0</v>
      </c>
    </row>
    <row r="440" spans="1:26" outlineLevel="2" x14ac:dyDescent="0.25">
      <c r="A440" s="15" t="s">
        <v>451</v>
      </c>
      <c r="B440" s="16" t="s">
        <v>35</v>
      </c>
      <c r="C440" s="16" t="s">
        <v>92</v>
      </c>
      <c r="D440" s="16" t="s">
        <v>204</v>
      </c>
      <c r="E440" s="16"/>
      <c r="F440" s="16" t="s">
        <v>38</v>
      </c>
      <c r="G440" s="16">
        <v>1120</v>
      </c>
      <c r="H440" s="16">
        <v>3480</v>
      </c>
      <c r="I440" s="17" t="s">
        <v>205</v>
      </c>
      <c r="J440" s="18">
        <v>105000</v>
      </c>
      <c r="K440" s="19">
        <v>105000</v>
      </c>
      <c r="L440" s="19">
        <v>0</v>
      </c>
      <c r="M440" s="19">
        <v>0</v>
      </c>
      <c r="N440" s="19">
        <v>105000</v>
      </c>
      <c r="O440" s="19">
        <v>0</v>
      </c>
      <c r="P440" s="19">
        <v>0</v>
      </c>
      <c r="Q440" s="19">
        <v>0</v>
      </c>
      <c r="R440" s="19">
        <v>0</v>
      </c>
      <c r="S440" s="19">
        <v>0</v>
      </c>
      <c r="T440" s="19">
        <v>105000</v>
      </c>
      <c r="U440" s="19">
        <v>105000</v>
      </c>
      <c r="V440" s="19">
        <v>0</v>
      </c>
      <c r="W440" s="19">
        <v>105000</v>
      </c>
      <c r="X440" s="20">
        <f t="shared" si="20"/>
        <v>0</v>
      </c>
      <c r="Y440" s="20">
        <f t="shared" si="21"/>
        <v>0</v>
      </c>
      <c r="Z440" s="21">
        <f t="shared" si="22"/>
        <v>0</v>
      </c>
    </row>
    <row r="441" spans="1:26" ht="30" outlineLevel="2" x14ac:dyDescent="0.25">
      <c r="A441" s="15" t="s">
        <v>451</v>
      </c>
      <c r="B441" s="16" t="s">
        <v>35</v>
      </c>
      <c r="C441" s="16" t="s">
        <v>92</v>
      </c>
      <c r="D441" s="16" t="s">
        <v>99</v>
      </c>
      <c r="E441" s="16"/>
      <c r="F441" s="16" t="s">
        <v>38</v>
      </c>
      <c r="G441" s="16">
        <v>1120</v>
      </c>
      <c r="H441" s="16">
        <v>3480</v>
      </c>
      <c r="I441" s="17" t="s">
        <v>100</v>
      </c>
      <c r="J441" s="18">
        <v>105000</v>
      </c>
      <c r="K441" s="19">
        <v>105000</v>
      </c>
      <c r="L441" s="19">
        <v>0</v>
      </c>
      <c r="M441" s="19">
        <v>0</v>
      </c>
      <c r="N441" s="19">
        <v>105000</v>
      </c>
      <c r="O441" s="19">
        <v>0</v>
      </c>
      <c r="P441" s="19">
        <v>0</v>
      </c>
      <c r="Q441" s="19">
        <v>0</v>
      </c>
      <c r="R441" s="19">
        <v>0</v>
      </c>
      <c r="S441" s="19">
        <v>0</v>
      </c>
      <c r="T441" s="19">
        <v>105000</v>
      </c>
      <c r="U441" s="19">
        <v>105000</v>
      </c>
      <c r="V441" s="19">
        <v>0</v>
      </c>
      <c r="W441" s="19">
        <v>105000</v>
      </c>
      <c r="X441" s="20">
        <f t="shared" si="20"/>
        <v>0</v>
      </c>
      <c r="Y441" s="20">
        <f t="shared" si="21"/>
        <v>0</v>
      </c>
      <c r="Z441" s="21">
        <f t="shared" si="22"/>
        <v>0</v>
      </c>
    </row>
    <row r="442" spans="1:26" outlineLevel="2" x14ac:dyDescent="0.25">
      <c r="A442" s="15" t="s">
        <v>451</v>
      </c>
      <c r="B442" s="16" t="s">
        <v>35</v>
      </c>
      <c r="C442" s="16" t="s">
        <v>92</v>
      </c>
      <c r="D442" s="16" t="s">
        <v>210</v>
      </c>
      <c r="E442" s="16"/>
      <c r="F442" s="16" t="s">
        <v>38</v>
      </c>
      <c r="G442" s="16">
        <v>1120</v>
      </c>
      <c r="H442" s="16">
        <v>3480</v>
      </c>
      <c r="I442" s="17" t="s">
        <v>211</v>
      </c>
      <c r="J442" s="18">
        <v>105000</v>
      </c>
      <c r="K442" s="19">
        <v>105000</v>
      </c>
      <c r="L442" s="19">
        <v>0</v>
      </c>
      <c r="M442" s="19">
        <v>0</v>
      </c>
      <c r="N442" s="19">
        <v>105000</v>
      </c>
      <c r="O442" s="19">
        <v>0</v>
      </c>
      <c r="P442" s="19">
        <v>0</v>
      </c>
      <c r="Q442" s="19">
        <v>0</v>
      </c>
      <c r="R442" s="19">
        <v>0</v>
      </c>
      <c r="S442" s="19">
        <v>0</v>
      </c>
      <c r="T442" s="19">
        <v>105000</v>
      </c>
      <c r="U442" s="19">
        <v>105000</v>
      </c>
      <c r="V442" s="19">
        <v>0</v>
      </c>
      <c r="W442" s="19">
        <v>105000</v>
      </c>
      <c r="X442" s="20">
        <f t="shared" si="20"/>
        <v>0</v>
      </c>
      <c r="Y442" s="20">
        <f t="shared" si="21"/>
        <v>0</v>
      </c>
      <c r="Z442" s="21">
        <f t="shared" si="22"/>
        <v>0</v>
      </c>
    </row>
    <row r="443" spans="1:26" outlineLevel="2" x14ac:dyDescent="0.25">
      <c r="A443" s="15" t="s">
        <v>451</v>
      </c>
      <c r="B443" s="16" t="s">
        <v>35</v>
      </c>
      <c r="C443" s="16" t="s">
        <v>92</v>
      </c>
      <c r="D443" s="16" t="s">
        <v>214</v>
      </c>
      <c r="E443" s="16"/>
      <c r="F443" s="16" t="s">
        <v>38</v>
      </c>
      <c r="G443" s="16">
        <v>1120</v>
      </c>
      <c r="H443" s="16">
        <v>3480</v>
      </c>
      <c r="I443" s="17" t="s">
        <v>215</v>
      </c>
      <c r="J443" s="18">
        <v>1575250</v>
      </c>
      <c r="K443" s="19">
        <v>1575250</v>
      </c>
      <c r="L443" s="19">
        <v>0</v>
      </c>
      <c r="M443" s="19">
        <v>0</v>
      </c>
      <c r="N443" s="19">
        <v>1575250</v>
      </c>
      <c r="O443" s="19">
        <v>0</v>
      </c>
      <c r="P443" s="19">
        <v>0</v>
      </c>
      <c r="Q443" s="19">
        <v>0</v>
      </c>
      <c r="R443" s="19">
        <v>0</v>
      </c>
      <c r="S443" s="19">
        <v>0</v>
      </c>
      <c r="T443" s="19">
        <v>1575250</v>
      </c>
      <c r="U443" s="19">
        <v>1575250</v>
      </c>
      <c r="V443" s="19">
        <v>0</v>
      </c>
      <c r="W443" s="19">
        <v>1575250</v>
      </c>
      <c r="X443" s="20">
        <f t="shared" si="20"/>
        <v>0</v>
      </c>
      <c r="Y443" s="20">
        <f t="shared" si="21"/>
        <v>0</v>
      </c>
      <c r="Z443" s="21">
        <f t="shared" si="22"/>
        <v>0</v>
      </c>
    </row>
    <row r="444" spans="1:26" ht="30" outlineLevel="2" x14ac:dyDescent="0.25">
      <c r="A444" s="15" t="s">
        <v>451</v>
      </c>
      <c r="B444" s="16" t="s">
        <v>35</v>
      </c>
      <c r="C444" s="16" t="s">
        <v>92</v>
      </c>
      <c r="D444" s="16" t="s">
        <v>101</v>
      </c>
      <c r="E444" s="16"/>
      <c r="F444" s="16" t="s">
        <v>38</v>
      </c>
      <c r="G444" s="16">
        <v>1120</v>
      </c>
      <c r="H444" s="16">
        <v>3480</v>
      </c>
      <c r="I444" s="17" t="s">
        <v>102</v>
      </c>
      <c r="J444" s="18">
        <v>4400000</v>
      </c>
      <c r="K444" s="19">
        <v>4400000</v>
      </c>
      <c r="L444" s="19">
        <v>0</v>
      </c>
      <c r="M444" s="19">
        <v>0</v>
      </c>
      <c r="N444" s="19">
        <v>4400000</v>
      </c>
      <c r="O444" s="19">
        <v>0</v>
      </c>
      <c r="P444" s="19">
        <v>0</v>
      </c>
      <c r="Q444" s="19">
        <v>0</v>
      </c>
      <c r="R444" s="19">
        <v>0</v>
      </c>
      <c r="S444" s="19">
        <v>0</v>
      </c>
      <c r="T444" s="19">
        <v>4400000</v>
      </c>
      <c r="U444" s="19">
        <v>4400000</v>
      </c>
      <c r="V444" s="19">
        <v>0</v>
      </c>
      <c r="W444" s="19">
        <v>4400000</v>
      </c>
      <c r="X444" s="20">
        <f t="shared" si="20"/>
        <v>0</v>
      </c>
      <c r="Y444" s="20">
        <f t="shared" si="21"/>
        <v>0</v>
      </c>
      <c r="Z444" s="21">
        <f t="shared" si="22"/>
        <v>0</v>
      </c>
    </row>
    <row r="445" spans="1:26" ht="30" outlineLevel="2" x14ac:dyDescent="0.25">
      <c r="A445" s="15" t="s">
        <v>451</v>
      </c>
      <c r="B445" s="16" t="s">
        <v>35</v>
      </c>
      <c r="C445" s="16" t="s">
        <v>92</v>
      </c>
      <c r="D445" s="16" t="s">
        <v>105</v>
      </c>
      <c r="E445" s="16"/>
      <c r="F445" s="16" t="s">
        <v>38</v>
      </c>
      <c r="G445" s="16">
        <v>1120</v>
      </c>
      <c r="H445" s="16">
        <v>3480</v>
      </c>
      <c r="I445" s="17" t="s">
        <v>106</v>
      </c>
      <c r="J445" s="18">
        <v>9650000</v>
      </c>
      <c r="K445" s="19">
        <v>9650000</v>
      </c>
      <c r="L445" s="19">
        <v>0</v>
      </c>
      <c r="M445" s="19">
        <v>0</v>
      </c>
      <c r="N445" s="19">
        <v>9650000</v>
      </c>
      <c r="O445" s="19">
        <v>0</v>
      </c>
      <c r="P445" s="19">
        <v>0</v>
      </c>
      <c r="Q445" s="19">
        <v>0</v>
      </c>
      <c r="R445" s="19">
        <v>0</v>
      </c>
      <c r="S445" s="19">
        <v>0</v>
      </c>
      <c r="T445" s="19">
        <v>9650000</v>
      </c>
      <c r="U445" s="19">
        <v>9650000</v>
      </c>
      <c r="V445" s="19">
        <v>0</v>
      </c>
      <c r="W445" s="19">
        <v>9650000</v>
      </c>
      <c r="X445" s="20">
        <f t="shared" si="20"/>
        <v>0</v>
      </c>
      <c r="Y445" s="20">
        <f t="shared" si="21"/>
        <v>0</v>
      </c>
      <c r="Z445" s="21">
        <f t="shared" si="22"/>
        <v>0</v>
      </c>
    </row>
    <row r="446" spans="1:26" outlineLevel="2" x14ac:dyDescent="0.25">
      <c r="A446" s="15" t="s">
        <v>451</v>
      </c>
      <c r="B446" s="16" t="s">
        <v>35</v>
      </c>
      <c r="C446" s="16" t="s">
        <v>92</v>
      </c>
      <c r="D446" s="16" t="s">
        <v>107</v>
      </c>
      <c r="E446" s="16"/>
      <c r="F446" s="16" t="s">
        <v>38</v>
      </c>
      <c r="G446" s="16">
        <v>1120</v>
      </c>
      <c r="H446" s="16">
        <v>3480</v>
      </c>
      <c r="I446" s="17" t="s">
        <v>108</v>
      </c>
      <c r="J446" s="18">
        <v>2000000</v>
      </c>
      <c r="K446" s="19">
        <v>2000000</v>
      </c>
      <c r="L446" s="19">
        <v>0</v>
      </c>
      <c r="M446" s="19">
        <v>0</v>
      </c>
      <c r="N446" s="19">
        <v>2000000</v>
      </c>
      <c r="O446" s="19">
        <v>0</v>
      </c>
      <c r="P446" s="19">
        <v>0</v>
      </c>
      <c r="Q446" s="19">
        <v>0</v>
      </c>
      <c r="R446" s="19">
        <v>0</v>
      </c>
      <c r="S446" s="19">
        <v>0</v>
      </c>
      <c r="T446" s="19">
        <v>2000000</v>
      </c>
      <c r="U446" s="19">
        <v>2000000</v>
      </c>
      <c r="V446" s="19">
        <v>0</v>
      </c>
      <c r="W446" s="19">
        <v>2000000</v>
      </c>
      <c r="X446" s="20">
        <f t="shared" si="20"/>
        <v>0</v>
      </c>
      <c r="Y446" s="20">
        <f t="shared" si="21"/>
        <v>0</v>
      </c>
      <c r="Z446" s="21">
        <f t="shared" si="22"/>
        <v>0</v>
      </c>
    </row>
    <row r="447" spans="1:26" ht="30" outlineLevel="2" x14ac:dyDescent="0.25">
      <c r="A447" s="15" t="s">
        <v>451</v>
      </c>
      <c r="B447" s="16" t="s">
        <v>35</v>
      </c>
      <c r="C447" s="16" t="s">
        <v>92</v>
      </c>
      <c r="D447" s="16" t="s">
        <v>216</v>
      </c>
      <c r="E447" s="16"/>
      <c r="F447" s="16" t="s">
        <v>38</v>
      </c>
      <c r="G447" s="16">
        <v>1120</v>
      </c>
      <c r="H447" s="16">
        <v>3480</v>
      </c>
      <c r="I447" s="17" t="s">
        <v>217</v>
      </c>
      <c r="J447" s="18">
        <v>350000</v>
      </c>
      <c r="K447" s="19">
        <v>350000</v>
      </c>
      <c r="L447" s="19">
        <v>0</v>
      </c>
      <c r="M447" s="19">
        <v>0</v>
      </c>
      <c r="N447" s="19">
        <v>350000</v>
      </c>
      <c r="O447" s="19">
        <v>0</v>
      </c>
      <c r="P447" s="19">
        <v>0</v>
      </c>
      <c r="Q447" s="19">
        <v>0</v>
      </c>
      <c r="R447" s="19">
        <v>0</v>
      </c>
      <c r="S447" s="19">
        <v>0</v>
      </c>
      <c r="T447" s="19">
        <v>350000</v>
      </c>
      <c r="U447" s="19">
        <v>350000</v>
      </c>
      <c r="V447" s="19">
        <v>0</v>
      </c>
      <c r="W447" s="19">
        <v>350000</v>
      </c>
      <c r="X447" s="20">
        <f t="shared" si="20"/>
        <v>0</v>
      </c>
      <c r="Y447" s="20">
        <f t="shared" si="21"/>
        <v>0</v>
      </c>
      <c r="Z447" s="21">
        <f t="shared" si="22"/>
        <v>0</v>
      </c>
    </row>
    <row r="448" spans="1:26" ht="30" outlineLevel="2" x14ac:dyDescent="0.25">
      <c r="A448" s="15" t="s">
        <v>451</v>
      </c>
      <c r="B448" s="16" t="s">
        <v>35</v>
      </c>
      <c r="C448" s="16" t="s">
        <v>92</v>
      </c>
      <c r="D448" s="16" t="s">
        <v>218</v>
      </c>
      <c r="E448" s="16"/>
      <c r="F448" s="16" t="s">
        <v>38</v>
      </c>
      <c r="G448" s="16">
        <v>1120</v>
      </c>
      <c r="H448" s="16">
        <v>3480</v>
      </c>
      <c r="I448" s="17" t="s">
        <v>219</v>
      </c>
      <c r="J448" s="18">
        <v>150000</v>
      </c>
      <c r="K448" s="19">
        <v>150000</v>
      </c>
      <c r="L448" s="19">
        <v>0</v>
      </c>
      <c r="M448" s="19">
        <v>0</v>
      </c>
      <c r="N448" s="19">
        <v>150000</v>
      </c>
      <c r="O448" s="19">
        <v>0</v>
      </c>
      <c r="P448" s="19">
        <v>0</v>
      </c>
      <c r="Q448" s="19">
        <v>0</v>
      </c>
      <c r="R448" s="19">
        <v>0</v>
      </c>
      <c r="S448" s="19">
        <v>0</v>
      </c>
      <c r="T448" s="19">
        <v>150000</v>
      </c>
      <c r="U448" s="19">
        <v>150000</v>
      </c>
      <c r="V448" s="19">
        <v>0</v>
      </c>
      <c r="W448" s="19">
        <v>150000</v>
      </c>
      <c r="X448" s="20">
        <f t="shared" si="20"/>
        <v>0</v>
      </c>
      <c r="Y448" s="20">
        <f t="shared" si="21"/>
        <v>0</v>
      </c>
      <c r="Z448" s="21">
        <f t="shared" si="22"/>
        <v>0</v>
      </c>
    </row>
    <row r="449" spans="1:26" outlineLevel="1" x14ac:dyDescent="0.25">
      <c r="A449" s="22"/>
      <c r="B449" s="23"/>
      <c r="C449" s="23" t="s">
        <v>109</v>
      </c>
      <c r="D449" s="23"/>
      <c r="E449" s="23"/>
      <c r="F449" s="23"/>
      <c r="G449" s="23"/>
      <c r="H449" s="23"/>
      <c r="I449" s="24"/>
      <c r="J449" s="25">
        <f t="shared" ref="J449:W449" si="23">SUBTOTAL(9,J349:J448)</f>
        <v>5615735411</v>
      </c>
      <c r="K449" s="26">
        <f t="shared" si="23"/>
        <v>5615735411</v>
      </c>
      <c r="L449" s="26">
        <f t="shared" si="23"/>
        <v>0</v>
      </c>
      <c r="M449" s="26">
        <f t="shared" si="23"/>
        <v>0</v>
      </c>
      <c r="N449" s="26">
        <f t="shared" si="23"/>
        <v>5615735411</v>
      </c>
      <c r="O449" s="26">
        <f t="shared" si="23"/>
        <v>0</v>
      </c>
      <c r="P449" s="26">
        <f t="shared" si="23"/>
        <v>23504223.849999998</v>
      </c>
      <c r="Q449" s="26">
        <f t="shared" si="23"/>
        <v>0</v>
      </c>
      <c r="R449" s="26">
        <f t="shared" si="23"/>
        <v>10431851.59</v>
      </c>
      <c r="S449" s="26">
        <f t="shared" si="23"/>
        <v>10431851.59</v>
      </c>
      <c r="T449" s="26">
        <f t="shared" si="23"/>
        <v>1234516860.5599999</v>
      </c>
      <c r="U449" s="26">
        <f t="shared" si="23"/>
        <v>5581799335.5600004</v>
      </c>
      <c r="V449" s="26">
        <f t="shared" si="23"/>
        <v>0</v>
      </c>
      <c r="W449" s="26">
        <f t="shared" si="23"/>
        <v>5581799335.5600004</v>
      </c>
      <c r="X449" s="27">
        <f t="shared" si="20"/>
        <v>1.8576109496836832E-3</v>
      </c>
      <c r="Y449" s="27">
        <f t="shared" si="21"/>
        <v>4.185422234096064E-3</v>
      </c>
      <c r="Z449" s="28">
        <f t="shared" si="22"/>
        <v>6.0430331837797472E-3</v>
      </c>
    </row>
    <row r="450" spans="1:26" outlineLevel="2" x14ac:dyDescent="0.25">
      <c r="A450" s="15" t="s">
        <v>34</v>
      </c>
      <c r="B450" s="16" t="s">
        <v>35</v>
      </c>
      <c r="C450" s="16" t="s">
        <v>110</v>
      </c>
      <c r="D450" s="16" t="s">
        <v>111</v>
      </c>
      <c r="E450" s="16"/>
      <c r="F450" s="16">
        <v>280</v>
      </c>
      <c r="G450" s="16">
        <v>2210</v>
      </c>
      <c r="H450" s="16">
        <v>3480</v>
      </c>
      <c r="I450" s="17" t="s">
        <v>112</v>
      </c>
      <c r="J450" s="18">
        <v>5417406</v>
      </c>
      <c r="K450" s="19">
        <v>5417406</v>
      </c>
      <c r="L450" s="19">
        <v>0</v>
      </c>
      <c r="M450" s="19">
        <v>0</v>
      </c>
      <c r="N450" s="19">
        <v>5417406</v>
      </c>
      <c r="O450" s="19">
        <v>0</v>
      </c>
      <c r="P450" s="19">
        <v>0</v>
      </c>
      <c r="Q450" s="19">
        <v>0</v>
      </c>
      <c r="R450" s="19">
        <v>0</v>
      </c>
      <c r="S450" s="19">
        <v>0</v>
      </c>
      <c r="T450" s="19">
        <v>0</v>
      </c>
      <c r="U450" s="19">
        <v>5417406</v>
      </c>
      <c r="V450" s="19">
        <v>0</v>
      </c>
      <c r="W450" s="19">
        <v>5417406</v>
      </c>
      <c r="X450" s="20">
        <f t="shared" si="20"/>
        <v>0</v>
      </c>
      <c r="Y450" s="20">
        <f t="shared" si="21"/>
        <v>0</v>
      </c>
      <c r="Z450" s="21">
        <f t="shared" si="22"/>
        <v>0</v>
      </c>
    </row>
    <row r="451" spans="1:26" outlineLevel="2" x14ac:dyDescent="0.25">
      <c r="A451" s="15" t="s">
        <v>34</v>
      </c>
      <c r="B451" s="16" t="s">
        <v>35</v>
      </c>
      <c r="C451" s="16" t="s">
        <v>110</v>
      </c>
      <c r="D451" s="16" t="s">
        <v>113</v>
      </c>
      <c r="E451" s="16"/>
      <c r="F451" s="16">
        <v>280</v>
      </c>
      <c r="G451" s="16">
        <v>2210</v>
      </c>
      <c r="H451" s="16">
        <v>3480</v>
      </c>
      <c r="I451" s="17" t="s">
        <v>114</v>
      </c>
      <c r="J451" s="18">
        <v>25676833</v>
      </c>
      <c r="K451" s="19">
        <v>25676833</v>
      </c>
      <c r="L451" s="19">
        <v>0</v>
      </c>
      <c r="M451" s="19">
        <v>0</v>
      </c>
      <c r="N451" s="19">
        <v>25676833</v>
      </c>
      <c r="O451" s="19">
        <v>0</v>
      </c>
      <c r="P451" s="19">
        <v>0</v>
      </c>
      <c r="Q451" s="19">
        <v>0</v>
      </c>
      <c r="R451" s="19">
        <v>0</v>
      </c>
      <c r="S451" s="19">
        <v>0</v>
      </c>
      <c r="T451" s="19">
        <v>0</v>
      </c>
      <c r="U451" s="19">
        <v>25676833</v>
      </c>
      <c r="V451" s="19">
        <v>0</v>
      </c>
      <c r="W451" s="19">
        <v>25676833</v>
      </c>
      <c r="X451" s="20">
        <f t="shared" si="20"/>
        <v>0</v>
      </c>
      <c r="Y451" s="20">
        <f t="shared" si="21"/>
        <v>0</v>
      </c>
      <c r="Z451" s="21">
        <f t="shared" si="22"/>
        <v>0</v>
      </c>
    </row>
    <row r="452" spans="1:26" ht="30" outlineLevel="2" x14ac:dyDescent="0.25">
      <c r="A452" s="15" t="s">
        <v>34</v>
      </c>
      <c r="B452" s="16" t="s">
        <v>35</v>
      </c>
      <c r="C452" s="16" t="s">
        <v>110</v>
      </c>
      <c r="D452" s="16" t="s">
        <v>115</v>
      </c>
      <c r="E452" s="16"/>
      <c r="F452" s="16">
        <v>280</v>
      </c>
      <c r="G452" s="16">
        <v>2210</v>
      </c>
      <c r="H452" s="16">
        <v>3480</v>
      </c>
      <c r="I452" s="17" t="s">
        <v>116</v>
      </c>
      <c r="J452" s="18">
        <v>3562520</v>
      </c>
      <c r="K452" s="19">
        <v>3562520</v>
      </c>
      <c r="L452" s="19">
        <v>0</v>
      </c>
      <c r="M452" s="19">
        <v>0</v>
      </c>
      <c r="N452" s="19">
        <v>3562520</v>
      </c>
      <c r="O452" s="19">
        <v>0</v>
      </c>
      <c r="P452" s="19">
        <v>0</v>
      </c>
      <c r="Q452" s="19">
        <v>0</v>
      </c>
      <c r="R452" s="19">
        <v>0</v>
      </c>
      <c r="S452" s="19">
        <v>0</v>
      </c>
      <c r="T452" s="19">
        <v>1131164</v>
      </c>
      <c r="U452" s="19">
        <v>3562520</v>
      </c>
      <c r="V452" s="19">
        <v>0</v>
      </c>
      <c r="W452" s="19">
        <v>3562520</v>
      </c>
      <c r="X452" s="20">
        <f t="shared" si="20"/>
        <v>0</v>
      </c>
      <c r="Y452" s="20">
        <f t="shared" si="21"/>
        <v>0</v>
      </c>
      <c r="Z452" s="21">
        <f t="shared" si="22"/>
        <v>0</v>
      </c>
    </row>
    <row r="453" spans="1:26" outlineLevel="2" x14ac:dyDescent="0.25">
      <c r="A453" s="15" t="s">
        <v>34</v>
      </c>
      <c r="B453" s="16" t="s">
        <v>35</v>
      </c>
      <c r="C453" s="16" t="s">
        <v>110</v>
      </c>
      <c r="D453" s="16" t="s">
        <v>117</v>
      </c>
      <c r="E453" s="16"/>
      <c r="F453" s="16">
        <v>280</v>
      </c>
      <c r="G453" s="16">
        <v>2240</v>
      </c>
      <c r="H453" s="16">
        <v>3480</v>
      </c>
      <c r="I453" s="17" t="s">
        <v>118</v>
      </c>
      <c r="J453" s="18">
        <v>34250000</v>
      </c>
      <c r="K453" s="19">
        <v>34250000</v>
      </c>
      <c r="L453" s="19">
        <v>0</v>
      </c>
      <c r="M453" s="19">
        <v>0</v>
      </c>
      <c r="N453" s="19">
        <v>34250000</v>
      </c>
      <c r="O453" s="19">
        <v>0</v>
      </c>
      <c r="P453" s="19">
        <v>0</v>
      </c>
      <c r="Q453" s="19">
        <v>0</v>
      </c>
      <c r="R453" s="19">
        <v>0</v>
      </c>
      <c r="S453" s="19">
        <v>0</v>
      </c>
      <c r="T453" s="19">
        <v>10631778</v>
      </c>
      <c r="U453" s="19">
        <v>34250000</v>
      </c>
      <c r="V453" s="19">
        <v>0</v>
      </c>
      <c r="W453" s="19">
        <v>34250000</v>
      </c>
      <c r="X453" s="20">
        <f t="shared" si="20"/>
        <v>0</v>
      </c>
      <c r="Y453" s="20">
        <f t="shared" si="21"/>
        <v>0</v>
      </c>
      <c r="Z453" s="21">
        <f t="shared" si="22"/>
        <v>0</v>
      </c>
    </row>
    <row r="454" spans="1:26" ht="30" outlineLevel="2" x14ac:dyDescent="0.25">
      <c r="A454" s="15" t="s">
        <v>168</v>
      </c>
      <c r="B454" s="16" t="s">
        <v>35</v>
      </c>
      <c r="C454" s="16" t="s">
        <v>110</v>
      </c>
      <c r="D454" s="16" t="s">
        <v>220</v>
      </c>
      <c r="E454" s="16"/>
      <c r="F454" s="16">
        <v>280</v>
      </c>
      <c r="G454" s="16">
        <v>2210</v>
      </c>
      <c r="H454" s="16">
        <v>3480</v>
      </c>
      <c r="I454" s="17" t="s">
        <v>221</v>
      </c>
      <c r="J454" s="18">
        <v>2500000</v>
      </c>
      <c r="K454" s="19">
        <v>2500000</v>
      </c>
      <c r="L454" s="19">
        <v>0</v>
      </c>
      <c r="M454" s="19">
        <v>0</v>
      </c>
      <c r="N454" s="19">
        <v>2500000</v>
      </c>
      <c r="O454" s="19">
        <v>0</v>
      </c>
      <c r="P454" s="19">
        <v>0</v>
      </c>
      <c r="Q454" s="19">
        <v>0</v>
      </c>
      <c r="R454" s="19">
        <v>0</v>
      </c>
      <c r="S454" s="19">
        <v>0</v>
      </c>
      <c r="T454" s="19">
        <v>0</v>
      </c>
      <c r="U454" s="19">
        <v>2500000</v>
      </c>
      <c r="V454" s="19">
        <v>0</v>
      </c>
      <c r="W454" s="19">
        <v>2500000</v>
      </c>
      <c r="X454" s="20">
        <f t="shared" si="20"/>
        <v>0</v>
      </c>
      <c r="Y454" s="20">
        <f t="shared" si="21"/>
        <v>0</v>
      </c>
      <c r="Z454" s="21">
        <f t="shared" si="22"/>
        <v>0</v>
      </c>
    </row>
    <row r="455" spans="1:26" outlineLevel="2" x14ac:dyDescent="0.25">
      <c r="A455" s="15" t="s">
        <v>168</v>
      </c>
      <c r="B455" s="16" t="s">
        <v>35</v>
      </c>
      <c r="C455" s="16" t="s">
        <v>110</v>
      </c>
      <c r="D455" s="16" t="s">
        <v>111</v>
      </c>
      <c r="E455" s="16"/>
      <c r="F455" s="16">
        <v>280</v>
      </c>
      <c r="G455" s="16">
        <v>2210</v>
      </c>
      <c r="H455" s="16">
        <v>3480</v>
      </c>
      <c r="I455" s="17" t="s">
        <v>112</v>
      </c>
      <c r="J455" s="18">
        <v>7722500</v>
      </c>
      <c r="K455" s="19">
        <v>7722500</v>
      </c>
      <c r="L455" s="19"/>
      <c r="M455" s="19">
        <v>-1721416.88</v>
      </c>
      <c r="N455" s="19">
        <v>6001083.1200000001</v>
      </c>
      <c r="O455" s="19">
        <v>0</v>
      </c>
      <c r="P455" s="19">
        <v>0</v>
      </c>
      <c r="Q455" s="19">
        <v>0</v>
      </c>
      <c r="R455" s="19">
        <v>0</v>
      </c>
      <c r="S455" s="19">
        <v>0</v>
      </c>
      <c r="T455" s="19">
        <v>0</v>
      </c>
      <c r="U455" s="19">
        <v>7722500</v>
      </c>
      <c r="V455" s="19">
        <v>0</v>
      </c>
      <c r="W455" s="19">
        <v>6001083.1200000001</v>
      </c>
      <c r="X455" s="20">
        <f t="shared" si="20"/>
        <v>0</v>
      </c>
      <c r="Y455" s="20">
        <f t="shared" si="21"/>
        <v>0</v>
      </c>
      <c r="Z455" s="21">
        <f t="shared" si="22"/>
        <v>0</v>
      </c>
    </row>
    <row r="456" spans="1:26" outlineLevel="2" x14ac:dyDescent="0.25">
      <c r="A456" s="15" t="s">
        <v>168</v>
      </c>
      <c r="B456" s="16" t="s">
        <v>35</v>
      </c>
      <c r="C456" s="16" t="s">
        <v>110</v>
      </c>
      <c r="D456" s="16" t="s">
        <v>222</v>
      </c>
      <c r="E456" s="16"/>
      <c r="F456" s="16">
        <v>280</v>
      </c>
      <c r="G456" s="16">
        <v>2210</v>
      </c>
      <c r="H456" s="16">
        <v>3480</v>
      </c>
      <c r="I456" s="17" t="s">
        <v>223</v>
      </c>
      <c r="J456" s="18">
        <v>0</v>
      </c>
      <c r="K456" s="19">
        <v>0</v>
      </c>
      <c r="L456" s="19"/>
      <c r="M456" s="19">
        <v>1721416.88</v>
      </c>
      <c r="N456" s="19">
        <v>1721416.88</v>
      </c>
      <c r="O456" s="19">
        <v>0</v>
      </c>
      <c r="P456" s="19">
        <v>1721416.88</v>
      </c>
      <c r="Q456" s="19">
        <v>0</v>
      </c>
      <c r="R456" s="19">
        <v>0</v>
      </c>
      <c r="S456" s="19">
        <v>0</v>
      </c>
      <c r="T456" s="19">
        <v>-1721416.88</v>
      </c>
      <c r="U456" s="19">
        <v>-1721416.88</v>
      </c>
      <c r="V456" s="19">
        <v>0</v>
      </c>
      <c r="W456" s="19">
        <v>0</v>
      </c>
      <c r="X456" s="20">
        <f t="shared" si="20"/>
        <v>0</v>
      </c>
      <c r="Y456" s="20">
        <f t="shared" si="21"/>
        <v>1</v>
      </c>
      <c r="Z456" s="21">
        <f t="shared" si="22"/>
        <v>1</v>
      </c>
    </row>
    <row r="457" spans="1:26" outlineLevel="2" x14ac:dyDescent="0.25">
      <c r="A457" s="15" t="s">
        <v>168</v>
      </c>
      <c r="B457" s="16" t="s">
        <v>35</v>
      </c>
      <c r="C457" s="16" t="s">
        <v>110</v>
      </c>
      <c r="D457" s="16" t="s">
        <v>113</v>
      </c>
      <c r="E457" s="16"/>
      <c r="F457" s="16">
        <v>280</v>
      </c>
      <c r="G457" s="16">
        <v>2210</v>
      </c>
      <c r="H457" s="16">
        <v>3480</v>
      </c>
      <c r="I457" s="17" t="s">
        <v>114</v>
      </c>
      <c r="J457" s="18">
        <v>34369500</v>
      </c>
      <c r="K457" s="19">
        <v>34369500</v>
      </c>
      <c r="L457" s="19">
        <v>0</v>
      </c>
      <c r="M457" s="19">
        <v>0</v>
      </c>
      <c r="N457" s="19">
        <v>34369500</v>
      </c>
      <c r="O457" s="19">
        <v>0</v>
      </c>
      <c r="P457" s="19">
        <v>0</v>
      </c>
      <c r="Q457" s="19">
        <v>0</v>
      </c>
      <c r="R457" s="19">
        <v>0</v>
      </c>
      <c r="S457" s="19">
        <v>0</v>
      </c>
      <c r="T457" s="19">
        <v>0</v>
      </c>
      <c r="U457" s="19">
        <v>34369500</v>
      </c>
      <c r="V457" s="19">
        <v>0</v>
      </c>
      <c r="W457" s="19">
        <v>34369500</v>
      </c>
      <c r="X457" s="20">
        <f t="shared" si="20"/>
        <v>0</v>
      </c>
      <c r="Y457" s="20">
        <f t="shared" si="21"/>
        <v>0</v>
      </c>
      <c r="Z457" s="21">
        <f t="shared" si="22"/>
        <v>0</v>
      </c>
    </row>
    <row r="458" spans="1:26" ht="30" outlineLevel="2" x14ac:dyDescent="0.25">
      <c r="A458" s="15" t="s">
        <v>168</v>
      </c>
      <c r="B458" s="16" t="s">
        <v>35</v>
      </c>
      <c r="C458" s="16" t="s">
        <v>110</v>
      </c>
      <c r="D458" s="16" t="s">
        <v>115</v>
      </c>
      <c r="E458" s="16"/>
      <c r="F458" s="16">
        <v>280</v>
      </c>
      <c r="G458" s="16">
        <v>2210</v>
      </c>
      <c r="H458" s="16">
        <v>3480</v>
      </c>
      <c r="I458" s="17" t="s">
        <v>116</v>
      </c>
      <c r="J458" s="18">
        <v>1284000</v>
      </c>
      <c r="K458" s="19">
        <v>1284000</v>
      </c>
      <c r="L458" s="19">
        <v>0</v>
      </c>
      <c r="M458" s="19">
        <v>0</v>
      </c>
      <c r="N458" s="19">
        <v>1284000</v>
      </c>
      <c r="O458" s="19">
        <v>0</v>
      </c>
      <c r="P458" s="19">
        <v>244673</v>
      </c>
      <c r="Q458" s="19">
        <v>0</v>
      </c>
      <c r="R458" s="19">
        <v>0</v>
      </c>
      <c r="S458" s="19">
        <v>0</v>
      </c>
      <c r="T458" s="19">
        <v>-244673</v>
      </c>
      <c r="U458" s="19">
        <v>1039327</v>
      </c>
      <c r="V458" s="19">
        <v>0</v>
      </c>
      <c r="W458" s="19">
        <v>1039327</v>
      </c>
      <c r="X458" s="20">
        <f t="shared" ref="X458:X521" si="24">R458/N458</f>
        <v>0</v>
      </c>
      <c r="Y458" s="20">
        <f t="shared" ref="Y458:Y521" si="25">(O458+P458+Q458)/N458</f>
        <v>0.19055529595015577</v>
      </c>
      <c r="Z458" s="21">
        <f t="shared" ref="Z458:Z521" si="26">X458+Y458</f>
        <v>0.19055529595015577</v>
      </c>
    </row>
    <row r="459" spans="1:26" ht="45" outlineLevel="2" x14ac:dyDescent="0.25">
      <c r="A459" s="15" t="s">
        <v>168</v>
      </c>
      <c r="B459" s="16" t="s">
        <v>35</v>
      </c>
      <c r="C459" s="16" t="s">
        <v>110</v>
      </c>
      <c r="D459" s="16" t="s">
        <v>224</v>
      </c>
      <c r="E459" s="16"/>
      <c r="F459" s="16">
        <v>280</v>
      </c>
      <c r="G459" s="16">
        <v>2110</v>
      </c>
      <c r="H459" s="16">
        <v>3480</v>
      </c>
      <c r="I459" s="17" t="s">
        <v>225</v>
      </c>
      <c r="J459" s="18">
        <v>10000000</v>
      </c>
      <c r="K459" s="19">
        <v>10000000</v>
      </c>
      <c r="L459" s="19">
        <v>0</v>
      </c>
      <c r="M459" s="19">
        <v>0</v>
      </c>
      <c r="N459" s="19">
        <v>10000000</v>
      </c>
      <c r="O459" s="19">
        <v>0</v>
      </c>
      <c r="P459" s="19">
        <v>0</v>
      </c>
      <c r="Q459" s="19">
        <v>0</v>
      </c>
      <c r="R459" s="19">
        <v>0</v>
      </c>
      <c r="S459" s="19">
        <v>0</v>
      </c>
      <c r="T459" s="19">
        <v>0</v>
      </c>
      <c r="U459" s="19">
        <v>10000000</v>
      </c>
      <c r="V459" s="19">
        <v>0</v>
      </c>
      <c r="W459" s="19">
        <v>10000000</v>
      </c>
      <c r="X459" s="20">
        <f t="shared" si="24"/>
        <v>0</v>
      </c>
      <c r="Y459" s="20">
        <f t="shared" si="25"/>
        <v>0</v>
      </c>
      <c r="Z459" s="21">
        <f t="shared" si="26"/>
        <v>0</v>
      </c>
    </row>
    <row r="460" spans="1:26" outlineLevel="2" x14ac:dyDescent="0.25">
      <c r="A460" s="15" t="s">
        <v>168</v>
      </c>
      <c r="B460" s="16" t="s">
        <v>35</v>
      </c>
      <c r="C460" s="16" t="s">
        <v>110</v>
      </c>
      <c r="D460" s="16" t="s">
        <v>117</v>
      </c>
      <c r="E460" s="16"/>
      <c r="F460" s="16">
        <v>280</v>
      </c>
      <c r="G460" s="16">
        <v>2240</v>
      </c>
      <c r="H460" s="16">
        <v>3480</v>
      </c>
      <c r="I460" s="17" t="s">
        <v>118</v>
      </c>
      <c r="J460" s="18">
        <v>5021883</v>
      </c>
      <c r="K460" s="19">
        <v>5021883</v>
      </c>
      <c r="L460" s="19">
        <v>0</v>
      </c>
      <c r="M460" s="19">
        <v>0</v>
      </c>
      <c r="N460" s="19">
        <v>5021883</v>
      </c>
      <c r="O460" s="19">
        <v>0</v>
      </c>
      <c r="P460" s="19">
        <v>0</v>
      </c>
      <c r="Q460" s="19">
        <v>0</v>
      </c>
      <c r="R460" s="19">
        <v>0</v>
      </c>
      <c r="S460" s="19">
        <v>0</v>
      </c>
      <c r="T460" s="19">
        <v>1594533</v>
      </c>
      <c r="U460" s="19">
        <v>5021883</v>
      </c>
      <c r="V460" s="19">
        <v>0</v>
      </c>
      <c r="W460" s="19">
        <v>5021883</v>
      </c>
      <c r="X460" s="20">
        <f t="shared" si="24"/>
        <v>0</v>
      </c>
      <c r="Y460" s="20">
        <f t="shared" si="25"/>
        <v>0</v>
      </c>
      <c r="Z460" s="21">
        <f t="shared" si="26"/>
        <v>0</v>
      </c>
    </row>
    <row r="461" spans="1:26" outlineLevel="2" x14ac:dyDescent="0.25">
      <c r="A461" s="15" t="s">
        <v>236</v>
      </c>
      <c r="B461" s="16" t="s">
        <v>237</v>
      </c>
      <c r="C461" s="16" t="s">
        <v>110</v>
      </c>
      <c r="D461" s="16" t="s">
        <v>117</v>
      </c>
      <c r="E461" s="16"/>
      <c r="F461" s="16">
        <v>280</v>
      </c>
      <c r="G461" s="16">
        <v>2240</v>
      </c>
      <c r="H461" s="16">
        <v>3480</v>
      </c>
      <c r="I461" s="17" t="s">
        <v>118</v>
      </c>
      <c r="J461" s="18">
        <v>5459000</v>
      </c>
      <c r="K461" s="19">
        <v>5459000</v>
      </c>
      <c r="L461" s="19">
        <v>0</v>
      </c>
      <c r="M461" s="19">
        <v>0</v>
      </c>
      <c r="N461" s="19">
        <v>5459000</v>
      </c>
      <c r="O461" s="19">
        <v>0</v>
      </c>
      <c r="P461" s="19">
        <v>0</v>
      </c>
      <c r="Q461" s="19">
        <v>0</v>
      </c>
      <c r="R461" s="19">
        <v>0</v>
      </c>
      <c r="S461" s="19">
        <v>0</v>
      </c>
      <c r="T461" s="19">
        <v>5459000</v>
      </c>
      <c r="U461" s="19">
        <v>5459000</v>
      </c>
      <c r="V461" s="19">
        <v>0</v>
      </c>
      <c r="W461" s="19">
        <v>5459000</v>
      </c>
      <c r="X461" s="20">
        <f t="shared" si="24"/>
        <v>0</v>
      </c>
      <c r="Y461" s="20">
        <f t="shared" si="25"/>
        <v>0</v>
      </c>
      <c r="Z461" s="21">
        <f t="shared" si="26"/>
        <v>0</v>
      </c>
    </row>
    <row r="462" spans="1:26" ht="30" outlineLevel="2" x14ac:dyDescent="0.25">
      <c r="A462" s="15" t="s">
        <v>236</v>
      </c>
      <c r="B462" s="16" t="s">
        <v>251</v>
      </c>
      <c r="C462" s="16" t="s">
        <v>110</v>
      </c>
      <c r="D462" s="16" t="s">
        <v>220</v>
      </c>
      <c r="E462" s="16"/>
      <c r="F462" s="16">
        <v>280</v>
      </c>
      <c r="G462" s="16">
        <v>2210</v>
      </c>
      <c r="H462" s="16">
        <v>3480</v>
      </c>
      <c r="I462" s="17" t="s">
        <v>221</v>
      </c>
      <c r="J462" s="18">
        <v>150000000</v>
      </c>
      <c r="K462" s="19">
        <v>150000000</v>
      </c>
      <c r="L462" s="19">
        <v>0</v>
      </c>
      <c r="M462" s="19">
        <v>0</v>
      </c>
      <c r="N462" s="19">
        <v>150000000</v>
      </c>
      <c r="O462" s="19">
        <v>0</v>
      </c>
      <c r="P462" s="19">
        <v>0</v>
      </c>
      <c r="Q462" s="19">
        <v>0</v>
      </c>
      <c r="R462" s="19">
        <v>0</v>
      </c>
      <c r="S462" s="19">
        <v>0</v>
      </c>
      <c r="T462" s="19">
        <v>0</v>
      </c>
      <c r="U462" s="19">
        <v>150000000</v>
      </c>
      <c r="V462" s="19">
        <v>0</v>
      </c>
      <c r="W462" s="19">
        <v>150000000</v>
      </c>
      <c r="X462" s="20">
        <f t="shared" si="24"/>
        <v>0</v>
      </c>
      <c r="Y462" s="20">
        <f t="shared" si="25"/>
        <v>0</v>
      </c>
      <c r="Z462" s="21">
        <f t="shared" si="26"/>
        <v>0</v>
      </c>
    </row>
    <row r="463" spans="1:26" outlineLevel="2" x14ac:dyDescent="0.25">
      <c r="A463" s="15" t="s">
        <v>236</v>
      </c>
      <c r="B463" s="16" t="s">
        <v>251</v>
      </c>
      <c r="C463" s="16" t="s">
        <v>110</v>
      </c>
      <c r="D463" s="16" t="s">
        <v>111</v>
      </c>
      <c r="E463" s="16"/>
      <c r="F463" s="16">
        <v>280</v>
      </c>
      <c r="G463" s="16">
        <v>2210</v>
      </c>
      <c r="H463" s="16">
        <v>3480</v>
      </c>
      <c r="I463" s="17" t="s">
        <v>112</v>
      </c>
      <c r="J463" s="18">
        <v>2747500</v>
      </c>
      <c r="K463" s="19">
        <v>2747500</v>
      </c>
      <c r="L463" s="19">
        <v>0</v>
      </c>
      <c r="M463" s="19">
        <v>0</v>
      </c>
      <c r="N463" s="19">
        <v>2747500</v>
      </c>
      <c r="O463" s="19">
        <v>0</v>
      </c>
      <c r="P463" s="19">
        <v>0</v>
      </c>
      <c r="Q463" s="19">
        <v>0</v>
      </c>
      <c r="R463" s="19">
        <v>0</v>
      </c>
      <c r="S463" s="19">
        <v>0</v>
      </c>
      <c r="T463" s="19">
        <v>0</v>
      </c>
      <c r="U463" s="19">
        <v>2747500</v>
      </c>
      <c r="V463" s="19">
        <v>0</v>
      </c>
      <c r="W463" s="19">
        <v>2747500</v>
      </c>
      <c r="X463" s="20">
        <f t="shared" si="24"/>
        <v>0</v>
      </c>
      <c r="Y463" s="20">
        <f t="shared" si="25"/>
        <v>0</v>
      </c>
      <c r="Z463" s="21">
        <f t="shared" si="26"/>
        <v>0</v>
      </c>
    </row>
    <row r="464" spans="1:26" outlineLevel="2" x14ac:dyDescent="0.25">
      <c r="A464" s="15" t="s">
        <v>236</v>
      </c>
      <c r="B464" s="16" t="s">
        <v>251</v>
      </c>
      <c r="C464" s="16" t="s">
        <v>110</v>
      </c>
      <c r="D464" s="16" t="s">
        <v>113</v>
      </c>
      <c r="E464" s="16"/>
      <c r="F464" s="16">
        <v>280</v>
      </c>
      <c r="G464" s="16">
        <v>2210</v>
      </c>
      <c r="H464" s="16">
        <v>3480</v>
      </c>
      <c r="I464" s="17" t="s">
        <v>114</v>
      </c>
      <c r="J464" s="18">
        <v>396286728</v>
      </c>
      <c r="K464" s="19">
        <v>396286728</v>
      </c>
      <c r="L464" s="19">
        <v>0</v>
      </c>
      <c r="M464" s="19">
        <v>0</v>
      </c>
      <c r="N464" s="19">
        <v>396286728</v>
      </c>
      <c r="O464" s="19">
        <v>0</v>
      </c>
      <c r="P464" s="19">
        <v>0</v>
      </c>
      <c r="Q464" s="19">
        <v>0</v>
      </c>
      <c r="R464" s="19">
        <v>0</v>
      </c>
      <c r="S464" s="19">
        <v>0</v>
      </c>
      <c r="T464" s="19">
        <v>125828098</v>
      </c>
      <c r="U464" s="19">
        <v>396286728</v>
      </c>
      <c r="V464" s="19">
        <v>0</v>
      </c>
      <c r="W464" s="19">
        <v>396286728</v>
      </c>
      <c r="X464" s="20">
        <f t="shared" si="24"/>
        <v>0</v>
      </c>
      <c r="Y464" s="20">
        <f t="shared" si="25"/>
        <v>0</v>
      </c>
      <c r="Z464" s="21">
        <f t="shared" si="26"/>
        <v>0</v>
      </c>
    </row>
    <row r="465" spans="1:26" ht="30" outlineLevel="2" x14ac:dyDescent="0.25">
      <c r="A465" s="15" t="s">
        <v>236</v>
      </c>
      <c r="B465" s="16" t="s">
        <v>251</v>
      </c>
      <c r="C465" s="16" t="s">
        <v>110</v>
      </c>
      <c r="D465" s="16" t="s">
        <v>115</v>
      </c>
      <c r="E465" s="16"/>
      <c r="F465" s="16">
        <v>280</v>
      </c>
      <c r="G465" s="16">
        <v>2210</v>
      </c>
      <c r="H465" s="16">
        <v>3480</v>
      </c>
      <c r="I465" s="17" t="s">
        <v>116</v>
      </c>
      <c r="J465" s="18">
        <v>91411420</v>
      </c>
      <c r="K465" s="19">
        <v>91411420</v>
      </c>
      <c r="L465" s="19">
        <v>0</v>
      </c>
      <c r="M465" s="19">
        <v>0</v>
      </c>
      <c r="N465" s="19">
        <v>91411420</v>
      </c>
      <c r="O465" s="19">
        <v>0</v>
      </c>
      <c r="P465" s="19">
        <v>0</v>
      </c>
      <c r="Q465" s="19">
        <v>0</v>
      </c>
      <c r="R465" s="19">
        <v>0</v>
      </c>
      <c r="S465" s="19">
        <v>0</v>
      </c>
      <c r="T465" s="19">
        <v>0</v>
      </c>
      <c r="U465" s="19">
        <v>91411420</v>
      </c>
      <c r="V465" s="19">
        <v>0</v>
      </c>
      <c r="W465" s="19">
        <v>91411420</v>
      </c>
      <c r="X465" s="20">
        <f t="shared" si="24"/>
        <v>0</v>
      </c>
      <c r="Y465" s="20">
        <f t="shared" si="25"/>
        <v>0</v>
      </c>
      <c r="Z465" s="21">
        <f t="shared" si="26"/>
        <v>0</v>
      </c>
    </row>
    <row r="466" spans="1:26" outlineLevel="2" x14ac:dyDescent="0.25">
      <c r="A466" s="15" t="s">
        <v>236</v>
      </c>
      <c r="B466" s="16" t="s">
        <v>251</v>
      </c>
      <c r="C466" s="16" t="s">
        <v>110</v>
      </c>
      <c r="D466" s="16" t="s">
        <v>117</v>
      </c>
      <c r="E466" s="16"/>
      <c r="F466" s="16">
        <v>280</v>
      </c>
      <c r="G466" s="16">
        <v>2240</v>
      </c>
      <c r="H466" s="16">
        <v>3480</v>
      </c>
      <c r="I466" s="17" t="s">
        <v>118</v>
      </c>
      <c r="J466" s="18">
        <v>150000000</v>
      </c>
      <c r="K466" s="19">
        <v>150000000</v>
      </c>
      <c r="L466" s="19">
        <v>0</v>
      </c>
      <c r="M466" s="19">
        <v>0</v>
      </c>
      <c r="N466" s="19">
        <v>150000000</v>
      </c>
      <c r="O466" s="19">
        <v>0</v>
      </c>
      <c r="P466" s="19">
        <v>0</v>
      </c>
      <c r="Q466" s="19">
        <v>0</v>
      </c>
      <c r="R466" s="19">
        <v>0</v>
      </c>
      <c r="S466" s="19">
        <v>0</v>
      </c>
      <c r="T466" s="19">
        <v>47627673</v>
      </c>
      <c r="U466" s="19">
        <v>150000000</v>
      </c>
      <c r="V466" s="19">
        <v>0</v>
      </c>
      <c r="W466" s="19">
        <v>150000000</v>
      </c>
      <c r="X466" s="20">
        <f t="shared" si="24"/>
        <v>0</v>
      </c>
      <c r="Y466" s="20">
        <f t="shared" si="25"/>
        <v>0</v>
      </c>
      <c r="Z466" s="21">
        <f t="shared" si="26"/>
        <v>0</v>
      </c>
    </row>
    <row r="467" spans="1:26" outlineLevel="2" x14ac:dyDescent="0.25">
      <c r="A467" s="15" t="s">
        <v>236</v>
      </c>
      <c r="B467" s="16" t="s">
        <v>273</v>
      </c>
      <c r="C467" s="16" t="s">
        <v>110</v>
      </c>
      <c r="D467" s="16" t="s">
        <v>111</v>
      </c>
      <c r="E467" s="16"/>
      <c r="F467" s="16">
        <v>280</v>
      </c>
      <c r="G467" s="16">
        <v>2210</v>
      </c>
      <c r="H467" s="16">
        <v>3480</v>
      </c>
      <c r="I467" s="17" t="s">
        <v>112</v>
      </c>
      <c r="J467" s="18">
        <v>1513432</v>
      </c>
      <c r="K467" s="19">
        <v>1513432</v>
      </c>
      <c r="L467" s="19">
        <v>0</v>
      </c>
      <c r="M467" s="19">
        <v>0</v>
      </c>
      <c r="N467" s="19">
        <v>1513432</v>
      </c>
      <c r="O467" s="19">
        <v>0</v>
      </c>
      <c r="P467" s="19">
        <v>0</v>
      </c>
      <c r="Q467" s="19">
        <v>0</v>
      </c>
      <c r="R467" s="19">
        <v>0</v>
      </c>
      <c r="S467" s="19">
        <v>0</v>
      </c>
      <c r="T467" s="19">
        <v>1513432</v>
      </c>
      <c r="U467" s="19">
        <v>1513432</v>
      </c>
      <c r="V467" s="19">
        <v>0</v>
      </c>
      <c r="W467" s="19">
        <v>1513432</v>
      </c>
      <c r="X467" s="20">
        <f t="shared" si="24"/>
        <v>0</v>
      </c>
      <c r="Y467" s="20">
        <f t="shared" si="25"/>
        <v>0</v>
      </c>
      <c r="Z467" s="21">
        <f t="shared" si="26"/>
        <v>0</v>
      </c>
    </row>
    <row r="468" spans="1:26" outlineLevel="2" x14ac:dyDescent="0.25">
      <c r="A468" s="15" t="s">
        <v>236</v>
      </c>
      <c r="B468" s="16" t="s">
        <v>273</v>
      </c>
      <c r="C468" s="16" t="s">
        <v>110</v>
      </c>
      <c r="D468" s="16" t="s">
        <v>113</v>
      </c>
      <c r="E468" s="16"/>
      <c r="F468" s="16">
        <v>280</v>
      </c>
      <c r="G468" s="16">
        <v>2210</v>
      </c>
      <c r="H468" s="16">
        <v>3480</v>
      </c>
      <c r="I468" s="17" t="s">
        <v>114</v>
      </c>
      <c r="J468" s="18">
        <v>24981096</v>
      </c>
      <c r="K468" s="19">
        <v>24981096</v>
      </c>
      <c r="L468" s="19">
        <v>0</v>
      </c>
      <c r="M468" s="19">
        <v>0</v>
      </c>
      <c r="N468" s="19">
        <v>24981096</v>
      </c>
      <c r="O468" s="19">
        <v>0</v>
      </c>
      <c r="P468" s="19">
        <v>0</v>
      </c>
      <c r="Q468" s="19">
        <v>0</v>
      </c>
      <c r="R468" s="19">
        <v>0</v>
      </c>
      <c r="S468" s="19">
        <v>0</v>
      </c>
      <c r="T468" s="19">
        <v>24981096</v>
      </c>
      <c r="U468" s="19">
        <v>24981096</v>
      </c>
      <c r="V468" s="19">
        <v>0</v>
      </c>
      <c r="W468" s="19">
        <v>24981096</v>
      </c>
      <c r="X468" s="20">
        <f t="shared" si="24"/>
        <v>0</v>
      </c>
      <c r="Y468" s="20">
        <f t="shared" si="25"/>
        <v>0</v>
      </c>
      <c r="Z468" s="21">
        <f t="shared" si="26"/>
        <v>0</v>
      </c>
    </row>
    <row r="469" spans="1:26" outlineLevel="2" x14ac:dyDescent="0.25">
      <c r="A469" s="15" t="s">
        <v>236</v>
      </c>
      <c r="B469" s="16" t="s">
        <v>273</v>
      </c>
      <c r="C469" s="16" t="s">
        <v>110</v>
      </c>
      <c r="D469" s="16" t="s">
        <v>117</v>
      </c>
      <c r="E469" s="16"/>
      <c r="F469" s="16">
        <v>280</v>
      </c>
      <c r="G469" s="16">
        <v>2240</v>
      </c>
      <c r="H469" s="16">
        <v>3480</v>
      </c>
      <c r="I469" s="17" t="s">
        <v>118</v>
      </c>
      <c r="J469" s="18">
        <v>117191705</v>
      </c>
      <c r="K469" s="19">
        <v>117191705</v>
      </c>
      <c r="L469" s="19">
        <v>0</v>
      </c>
      <c r="M469" s="19">
        <v>0</v>
      </c>
      <c r="N469" s="19">
        <v>117191705</v>
      </c>
      <c r="O469" s="19">
        <v>0</v>
      </c>
      <c r="P469" s="19">
        <v>0</v>
      </c>
      <c r="Q469" s="19">
        <v>0</v>
      </c>
      <c r="R469" s="19">
        <v>0</v>
      </c>
      <c r="S469" s="19">
        <v>0</v>
      </c>
      <c r="T469" s="19">
        <v>117191705</v>
      </c>
      <c r="U469" s="19">
        <v>117191705</v>
      </c>
      <c r="V469" s="19">
        <v>0</v>
      </c>
      <c r="W469" s="19">
        <v>117191705</v>
      </c>
      <c r="X469" s="20">
        <f t="shared" si="24"/>
        <v>0</v>
      </c>
      <c r="Y469" s="20">
        <f t="shared" si="25"/>
        <v>0</v>
      </c>
      <c r="Z469" s="21">
        <f t="shared" si="26"/>
        <v>0</v>
      </c>
    </row>
    <row r="470" spans="1:26" outlineLevel="2" x14ac:dyDescent="0.25">
      <c r="A470" s="15" t="s">
        <v>284</v>
      </c>
      <c r="B470" s="16" t="s">
        <v>35</v>
      </c>
      <c r="C470" s="16" t="s">
        <v>110</v>
      </c>
      <c r="D470" s="16" t="s">
        <v>111</v>
      </c>
      <c r="E470" s="16"/>
      <c r="F470" s="16">
        <v>280</v>
      </c>
      <c r="G470" s="16">
        <v>2210</v>
      </c>
      <c r="H470" s="16">
        <v>3480</v>
      </c>
      <c r="I470" s="17" t="s">
        <v>112</v>
      </c>
      <c r="J470" s="18">
        <v>15475000</v>
      </c>
      <c r="K470" s="19">
        <v>15475000</v>
      </c>
      <c r="L470" s="19">
        <v>0</v>
      </c>
      <c r="M470" s="19">
        <v>0</v>
      </c>
      <c r="N470" s="19">
        <v>15475000</v>
      </c>
      <c r="O470" s="19">
        <v>0</v>
      </c>
      <c r="P470" s="19">
        <v>0</v>
      </c>
      <c r="Q470" s="19">
        <v>0</v>
      </c>
      <c r="R470" s="19">
        <v>0</v>
      </c>
      <c r="S470" s="19">
        <v>0</v>
      </c>
      <c r="T470" s="19">
        <v>0</v>
      </c>
      <c r="U470" s="19">
        <v>15475000</v>
      </c>
      <c r="V470" s="19">
        <v>0</v>
      </c>
      <c r="W470" s="19">
        <v>15475000</v>
      </c>
      <c r="X470" s="20">
        <f t="shared" si="24"/>
        <v>0</v>
      </c>
      <c r="Y470" s="20">
        <f t="shared" si="25"/>
        <v>0</v>
      </c>
      <c r="Z470" s="21">
        <f t="shared" si="26"/>
        <v>0</v>
      </c>
    </row>
    <row r="471" spans="1:26" outlineLevel="2" x14ac:dyDescent="0.25">
      <c r="A471" s="15" t="s">
        <v>284</v>
      </c>
      <c r="B471" s="16" t="s">
        <v>35</v>
      </c>
      <c r="C471" s="16" t="s">
        <v>110</v>
      </c>
      <c r="D471" s="16" t="s">
        <v>113</v>
      </c>
      <c r="E471" s="16"/>
      <c r="F471" s="16">
        <v>280</v>
      </c>
      <c r="G471" s="16">
        <v>2210</v>
      </c>
      <c r="H471" s="16">
        <v>3480</v>
      </c>
      <c r="I471" s="17" t="s">
        <v>114</v>
      </c>
      <c r="J471" s="18">
        <v>18000000</v>
      </c>
      <c r="K471" s="19">
        <v>18000000</v>
      </c>
      <c r="L471" s="19">
        <v>0</v>
      </c>
      <c r="M471" s="19">
        <v>0</v>
      </c>
      <c r="N471" s="19">
        <v>18000000</v>
      </c>
      <c r="O471" s="19">
        <v>0</v>
      </c>
      <c r="P471" s="19">
        <v>0</v>
      </c>
      <c r="Q471" s="19">
        <v>0</v>
      </c>
      <c r="R471" s="19">
        <v>0</v>
      </c>
      <c r="S471" s="19">
        <v>0</v>
      </c>
      <c r="T471" s="19">
        <v>5715321</v>
      </c>
      <c r="U471" s="19">
        <v>18000000</v>
      </c>
      <c r="V471" s="19">
        <v>0</v>
      </c>
      <c r="W471" s="19">
        <v>18000000</v>
      </c>
      <c r="X471" s="20">
        <f t="shared" si="24"/>
        <v>0</v>
      </c>
      <c r="Y471" s="20">
        <f t="shared" si="25"/>
        <v>0</v>
      </c>
      <c r="Z471" s="21">
        <f t="shared" si="26"/>
        <v>0</v>
      </c>
    </row>
    <row r="472" spans="1:26" ht="30" outlineLevel="2" x14ac:dyDescent="0.25">
      <c r="A472" s="15" t="s">
        <v>284</v>
      </c>
      <c r="B472" s="16" t="s">
        <v>35</v>
      </c>
      <c r="C472" s="16" t="s">
        <v>110</v>
      </c>
      <c r="D472" s="16" t="s">
        <v>290</v>
      </c>
      <c r="E472" s="16"/>
      <c r="F472" s="16">
        <v>280</v>
      </c>
      <c r="G472" s="16">
        <v>2210</v>
      </c>
      <c r="H472" s="16">
        <v>3480</v>
      </c>
      <c r="I472" s="17" t="s">
        <v>291</v>
      </c>
      <c r="J472" s="18">
        <v>1518687500</v>
      </c>
      <c r="K472" s="19">
        <v>1518687500</v>
      </c>
      <c r="L472" s="19">
        <v>0</v>
      </c>
      <c r="M472" s="19">
        <v>0</v>
      </c>
      <c r="N472" s="19">
        <v>1518687500</v>
      </c>
      <c r="O472" s="19">
        <v>0</v>
      </c>
      <c r="P472" s="19">
        <v>771343062.19000006</v>
      </c>
      <c r="Q472" s="19">
        <v>0</v>
      </c>
      <c r="R472" s="19">
        <v>0</v>
      </c>
      <c r="S472" s="19">
        <v>0</v>
      </c>
      <c r="T472" s="19">
        <v>747344437.80999994</v>
      </c>
      <c r="U472" s="19">
        <v>747344437.80999994</v>
      </c>
      <c r="V472" s="19">
        <v>0</v>
      </c>
      <c r="W472" s="19">
        <v>747344437.80999994</v>
      </c>
      <c r="X472" s="20">
        <f t="shared" si="24"/>
        <v>0</v>
      </c>
      <c r="Y472" s="20">
        <f t="shared" si="25"/>
        <v>0.50790110683731848</v>
      </c>
      <c r="Z472" s="21">
        <f t="shared" si="26"/>
        <v>0.50790110683731848</v>
      </c>
    </row>
    <row r="473" spans="1:26" ht="60" outlineLevel="2" x14ac:dyDescent="0.25">
      <c r="A473" s="15" t="s">
        <v>284</v>
      </c>
      <c r="B473" s="16" t="s">
        <v>35</v>
      </c>
      <c r="C473" s="16" t="s">
        <v>110</v>
      </c>
      <c r="D473" s="16" t="s">
        <v>224</v>
      </c>
      <c r="E473" s="16"/>
      <c r="F473" s="16">
        <v>280</v>
      </c>
      <c r="G473" s="16">
        <v>2110</v>
      </c>
      <c r="H473" s="16">
        <v>3480</v>
      </c>
      <c r="I473" s="17" t="s">
        <v>292</v>
      </c>
      <c r="J473" s="18">
        <v>7893979123</v>
      </c>
      <c r="K473" s="19">
        <v>7893979123</v>
      </c>
      <c r="L473" s="19">
        <v>0</v>
      </c>
      <c r="M473" s="19">
        <v>0</v>
      </c>
      <c r="N473" s="19">
        <v>7893979123</v>
      </c>
      <c r="O473" s="19">
        <v>0</v>
      </c>
      <c r="P473" s="19">
        <v>0</v>
      </c>
      <c r="Q473" s="19">
        <v>0</v>
      </c>
      <c r="R473" s="19">
        <v>0</v>
      </c>
      <c r="S473" s="19">
        <v>0</v>
      </c>
      <c r="T473" s="19">
        <v>1060898569</v>
      </c>
      <c r="U473" s="19">
        <v>7893979123</v>
      </c>
      <c r="V473" s="19">
        <v>0</v>
      </c>
      <c r="W473" s="19">
        <v>7893979123</v>
      </c>
      <c r="X473" s="20">
        <f t="shared" si="24"/>
        <v>0</v>
      </c>
      <c r="Y473" s="20">
        <f t="shared" si="25"/>
        <v>0</v>
      </c>
      <c r="Z473" s="21">
        <f t="shared" si="26"/>
        <v>0</v>
      </c>
    </row>
    <row r="474" spans="1:26" outlineLevel="2" x14ac:dyDescent="0.25">
      <c r="A474" s="15" t="s">
        <v>284</v>
      </c>
      <c r="B474" s="16" t="s">
        <v>35</v>
      </c>
      <c r="C474" s="16" t="s">
        <v>110</v>
      </c>
      <c r="D474" s="16" t="s">
        <v>117</v>
      </c>
      <c r="E474" s="16"/>
      <c r="F474" s="16">
        <v>280</v>
      </c>
      <c r="G474" s="16">
        <v>2240</v>
      </c>
      <c r="H474" s="16">
        <v>3480</v>
      </c>
      <c r="I474" s="17" t="s">
        <v>118</v>
      </c>
      <c r="J474" s="18">
        <v>100000000</v>
      </c>
      <c r="K474" s="19">
        <v>100000000</v>
      </c>
      <c r="L474" s="19">
        <v>0</v>
      </c>
      <c r="M474" s="19">
        <v>0</v>
      </c>
      <c r="N474" s="19">
        <v>100000000</v>
      </c>
      <c r="O474" s="19">
        <v>0</v>
      </c>
      <c r="P474" s="19">
        <v>0</v>
      </c>
      <c r="Q474" s="19">
        <v>0</v>
      </c>
      <c r="R474" s="19">
        <v>0</v>
      </c>
      <c r="S474" s="19">
        <v>0</v>
      </c>
      <c r="T474" s="19">
        <v>100000000</v>
      </c>
      <c r="U474" s="19">
        <v>100000000</v>
      </c>
      <c r="V474" s="19">
        <v>0</v>
      </c>
      <c r="W474" s="19">
        <v>100000000</v>
      </c>
      <c r="X474" s="20">
        <f t="shared" si="24"/>
        <v>0</v>
      </c>
      <c r="Y474" s="20">
        <f t="shared" si="25"/>
        <v>0</v>
      </c>
      <c r="Z474" s="21">
        <f t="shared" si="26"/>
        <v>0</v>
      </c>
    </row>
    <row r="475" spans="1:26" outlineLevel="2" x14ac:dyDescent="0.25">
      <c r="A475" s="15" t="s">
        <v>300</v>
      </c>
      <c r="B475" s="16" t="s">
        <v>35</v>
      </c>
      <c r="C475" s="16" t="s">
        <v>110</v>
      </c>
      <c r="D475" s="16" t="s">
        <v>111</v>
      </c>
      <c r="E475" s="16"/>
      <c r="F475" s="16">
        <v>280</v>
      </c>
      <c r="G475" s="16">
        <v>2210</v>
      </c>
      <c r="H475" s="16">
        <v>3480</v>
      </c>
      <c r="I475" s="17" t="s">
        <v>112</v>
      </c>
      <c r="J475" s="18">
        <v>48580505</v>
      </c>
      <c r="K475" s="19">
        <v>48580505</v>
      </c>
      <c r="L475" s="19">
        <v>0</v>
      </c>
      <c r="M475" s="19">
        <v>0</v>
      </c>
      <c r="N475" s="19">
        <v>48580505</v>
      </c>
      <c r="O475" s="19">
        <v>0</v>
      </c>
      <c r="P475" s="19">
        <v>0</v>
      </c>
      <c r="Q475" s="19">
        <v>0</v>
      </c>
      <c r="R475" s="19">
        <v>0</v>
      </c>
      <c r="S475" s="19">
        <v>0</v>
      </c>
      <c r="T475" s="19">
        <v>0</v>
      </c>
      <c r="U475" s="19">
        <v>48580505</v>
      </c>
      <c r="V475" s="19">
        <v>0</v>
      </c>
      <c r="W475" s="19">
        <v>48580505</v>
      </c>
      <c r="X475" s="20">
        <f t="shared" si="24"/>
        <v>0</v>
      </c>
      <c r="Y475" s="20">
        <f t="shared" si="25"/>
        <v>0</v>
      </c>
      <c r="Z475" s="21">
        <f t="shared" si="26"/>
        <v>0</v>
      </c>
    </row>
    <row r="476" spans="1:26" outlineLevel="2" x14ac:dyDescent="0.25">
      <c r="A476" s="15" t="s">
        <v>300</v>
      </c>
      <c r="B476" s="16" t="s">
        <v>35</v>
      </c>
      <c r="C476" s="16" t="s">
        <v>110</v>
      </c>
      <c r="D476" s="16" t="s">
        <v>113</v>
      </c>
      <c r="E476" s="16"/>
      <c r="F476" s="16">
        <v>280</v>
      </c>
      <c r="G476" s="16">
        <v>2210</v>
      </c>
      <c r="H476" s="16">
        <v>3480</v>
      </c>
      <c r="I476" s="17" t="s">
        <v>114</v>
      </c>
      <c r="J476" s="18">
        <v>731977088</v>
      </c>
      <c r="K476" s="19">
        <v>731977088</v>
      </c>
      <c r="L476" s="19">
        <v>0</v>
      </c>
      <c r="M476" s="19">
        <v>0</v>
      </c>
      <c r="N476" s="19">
        <v>731977088</v>
      </c>
      <c r="O476" s="19">
        <v>0</v>
      </c>
      <c r="P476" s="19">
        <v>20953248.989999998</v>
      </c>
      <c r="Q476" s="19">
        <v>0</v>
      </c>
      <c r="R476" s="19">
        <v>0</v>
      </c>
      <c r="S476" s="19">
        <v>0</v>
      </c>
      <c r="T476" s="19">
        <v>-2692447.99</v>
      </c>
      <c r="U476" s="19">
        <v>711023839.00999999</v>
      </c>
      <c r="V476" s="19">
        <v>0</v>
      </c>
      <c r="W476" s="19">
        <v>711023839.00999999</v>
      </c>
      <c r="X476" s="20">
        <f t="shared" si="24"/>
        <v>0</v>
      </c>
      <c r="Y476" s="20">
        <f t="shared" si="25"/>
        <v>2.8625553085617889E-2</v>
      </c>
      <c r="Z476" s="21">
        <f t="shared" si="26"/>
        <v>2.8625553085617889E-2</v>
      </c>
    </row>
    <row r="477" spans="1:26" ht="30" outlineLevel="2" x14ac:dyDescent="0.25">
      <c r="A477" s="15" t="s">
        <v>300</v>
      </c>
      <c r="B477" s="16" t="s">
        <v>35</v>
      </c>
      <c r="C477" s="16" t="s">
        <v>110</v>
      </c>
      <c r="D477" s="16" t="s">
        <v>303</v>
      </c>
      <c r="E477" s="16"/>
      <c r="F477" s="16">
        <v>280</v>
      </c>
      <c r="G477" s="16">
        <v>2210</v>
      </c>
      <c r="H477" s="16">
        <v>3480</v>
      </c>
      <c r="I477" s="17" t="s">
        <v>304</v>
      </c>
      <c r="J477" s="18">
        <v>97500</v>
      </c>
      <c r="K477" s="19">
        <v>97500</v>
      </c>
      <c r="L477" s="19">
        <v>0</v>
      </c>
      <c r="M477" s="19">
        <v>0</v>
      </c>
      <c r="N477" s="19">
        <v>97500</v>
      </c>
      <c r="O477" s="19">
        <v>0</v>
      </c>
      <c r="P477" s="19">
        <v>0</v>
      </c>
      <c r="Q477" s="19">
        <v>0</v>
      </c>
      <c r="R477" s="19">
        <v>0</v>
      </c>
      <c r="S477" s="19">
        <v>0</v>
      </c>
      <c r="T477" s="19">
        <v>0</v>
      </c>
      <c r="U477" s="19">
        <v>97500</v>
      </c>
      <c r="V477" s="19">
        <v>0</v>
      </c>
      <c r="W477" s="19">
        <v>97500</v>
      </c>
      <c r="X477" s="20">
        <f t="shared" si="24"/>
        <v>0</v>
      </c>
      <c r="Y477" s="20">
        <f t="shared" si="25"/>
        <v>0</v>
      </c>
      <c r="Z477" s="21">
        <f t="shared" si="26"/>
        <v>0</v>
      </c>
    </row>
    <row r="478" spans="1:26" outlineLevel="2" x14ac:dyDescent="0.25">
      <c r="A478" s="15" t="s">
        <v>300</v>
      </c>
      <c r="B478" s="16" t="s">
        <v>35</v>
      </c>
      <c r="C478" s="16" t="s">
        <v>110</v>
      </c>
      <c r="D478" s="16" t="s">
        <v>117</v>
      </c>
      <c r="E478" s="16"/>
      <c r="F478" s="16">
        <v>280</v>
      </c>
      <c r="G478" s="16">
        <v>2240</v>
      </c>
      <c r="H478" s="16">
        <v>3480</v>
      </c>
      <c r="I478" s="17" t="s">
        <v>118</v>
      </c>
      <c r="J478" s="18">
        <v>413590000</v>
      </c>
      <c r="K478" s="19">
        <v>413590000</v>
      </c>
      <c r="L478" s="19">
        <v>0</v>
      </c>
      <c r="M478" s="19">
        <v>0</v>
      </c>
      <c r="N478" s="19">
        <v>413590000</v>
      </c>
      <c r="O478" s="19">
        <v>0</v>
      </c>
      <c r="P478" s="19">
        <v>66773085.240000002</v>
      </c>
      <c r="Q478" s="19">
        <v>0</v>
      </c>
      <c r="R478" s="19">
        <v>0</v>
      </c>
      <c r="S478" s="19">
        <v>0</v>
      </c>
      <c r="T478" s="19">
        <v>43117969.759999998</v>
      </c>
      <c r="U478" s="19">
        <v>346816914.75999999</v>
      </c>
      <c r="V478" s="19">
        <v>0</v>
      </c>
      <c r="W478" s="19">
        <v>346816914.75999999</v>
      </c>
      <c r="X478" s="20">
        <f t="shared" si="24"/>
        <v>0</v>
      </c>
      <c r="Y478" s="20">
        <f t="shared" si="25"/>
        <v>0.1614475331608598</v>
      </c>
      <c r="Z478" s="21">
        <f t="shared" si="26"/>
        <v>0.1614475331608598</v>
      </c>
    </row>
    <row r="479" spans="1:26" outlineLevel="2" x14ac:dyDescent="0.25">
      <c r="A479" s="15" t="s">
        <v>321</v>
      </c>
      <c r="B479" s="16" t="s">
        <v>35</v>
      </c>
      <c r="C479" s="16" t="s">
        <v>110</v>
      </c>
      <c r="D479" s="16" t="s">
        <v>113</v>
      </c>
      <c r="E479" s="16"/>
      <c r="F479" s="16">
        <v>280</v>
      </c>
      <c r="G479" s="16">
        <v>2210</v>
      </c>
      <c r="H479" s="16">
        <v>3480</v>
      </c>
      <c r="I479" s="17" t="s">
        <v>114</v>
      </c>
      <c r="J479" s="18">
        <v>225135460</v>
      </c>
      <c r="K479" s="19">
        <v>225135460</v>
      </c>
      <c r="L479" s="19">
        <v>0</v>
      </c>
      <c r="M479" s="19">
        <v>0</v>
      </c>
      <c r="N479" s="19">
        <v>225135460</v>
      </c>
      <c r="O479" s="19">
        <v>0</v>
      </c>
      <c r="P479" s="19">
        <v>0</v>
      </c>
      <c r="Q479" s="19">
        <v>0</v>
      </c>
      <c r="R479" s="19">
        <v>0</v>
      </c>
      <c r="S479" s="19">
        <v>0</v>
      </c>
      <c r="T479" s="19">
        <v>0</v>
      </c>
      <c r="U479" s="19">
        <v>225135460</v>
      </c>
      <c r="V479" s="19">
        <v>0</v>
      </c>
      <c r="W479" s="19">
        <v>225135460</v>
      </c>
      <c r="X479" s="20">
        <f t="shared" si="24"/>
        <v>0</v>
      </c>
      <c r="Y479" s="20">
        <f t="shared" si="25"/>
        <v>0</v>
      </c>
      <c r="Z479" s="21">
        <f t="shared" si="26"/>
        <v>0</v>
      </c>
    </row>
    <row r="480" spans="1:26" outlineLevel="2" x14ac:dyDescent="0.25">
      <c r="A480" s="15" t="s">
        <v>321</v>
      </c>
      <c r="B480" s="16" t="s">
        <v>35</v>
      </c>
      <c r="C480" s="16" t="s">
        <v>110</v>
      </c>
      <c r="D480" s="16" t="s">
        <v>117</v>
      </c>
      <c r="E480" s="16"/>
      <c r="F480" s="16">
        <v>280</v>
      </c>
      <c r="G480" s="16">
        <v>2240</v>
      </c>
      <c r="H480" s="16">
        <v>3480</v>
      </c>
      <c r="I480" s="17" t="s">
        <v>118</v>
      </c>
      <c r="J480" s="18">
        <v>110226346</v>
      </c>
      <c r="K480" s="19">
        <v>110226346</v>
      </c>
      <c r="L480" s="19">
        <v>0</v>
      </c>
      <c r="M480" s="19">
        <v>0</v>
      </c>
      <c r="N480" s="19">
        <v>110226346</v>
      </c>
      <c r="O480" s="19">
        <v>0</v>
      </c>
      <c r="P480" s="19">
        <v>0</v>
      </c>
      <c r="Q480" s="19">
        <v>0</v>
      </c>
      <c r="R480" s="19">
        <v>0</v>
      </c>
      <c r="S480" s="19">
        <v>0</v>
      </c>
      <c r="T480" s="19">
        <v>13485734</v>
      </c>
      <c r="U480" s="19">
        <v>110226346</v>
      </c>
      <c r="V480" s="19">
        <v>0</v>
      </c>
      <c r="W480" s="19">
        <v>110226346</v>
      </c>
      <c r="X480" s="20">
        <f t="shared" si="24"/>
        <v>0</v>
      </c>
      <c r="Y480" s="20">
        <f t="shared" si="25"/>
        <v>0</v>
      </c>
      <c r="Z480" s="21">
        <f t="shared" si="26"/>
        <v>0</v>
      </c>
    </row>
    <row r="481" spans="1:26" ht="30" outlineLevel="2" x14ac:dyDescent="0.25">
      <c r="A481" s="15" t="s">
        <v>330</v>
      </c>
      <c r="B481" s="16" t="s">
        <v>35</v>
      </c>
      <c r="C481" s="16" t="s">
        <v>110</v>
      </c>
      <c r="D481" s="16" t="s">
        <v>220</v>
      </c>
      <c r="E481" s="16"/>
      <c r="F481" s="16">
        <v>280</v>
      </c>
      <c r="G481" s="16">
        <v>2210</v>
      </c>
      <c r="H481" s="16">
        <v>3480</v>
      </c>
      <c r="I481" s="17" t="s">
        <v>221</v>
      </c>
      <c r="J481" s="18">
        <v>2914841</v>
      </c>
      <c r="K481" s="19">
        <v>2914841</v>
      </c>
      <c r="L481" s="19">
        <v>0</v>
      </c>
      <c r="M481" s="19">
        <v>0</v>
      </c>
      <c r="N481" s="19">
        <v>2914841</v>
      </c>
      <c r="O481" s="19">
        <v>0</v>
      </c>
      <c r="P481" s="19">
        <v>0</v>
      </c>
      <c r="Q481" s="19">
        <v>0</v>
      </c>
      <c r="R481" s="19">
        <v>0</v>
      </c>
      <c r="S481" s="19">
        <v>0</v>
      </c>
      <c r="T481" s="19">
        <v>925514</v>
      </c>
      <c r="U481" s="19">
        <v>2914841</v>
      </c>
      <c r="V481" s="19">
        <v>0</v>
      </c>
      <c r="W481" s="19">
        <v>2914841</v>
      </c>
      <c r="X481" s="20">
        <f t="shared" si="24"/>
        <v>0</v>
      </c>
      <c r="Y481" s="20">
        <f t="shared" si="25"/>
        <v>0</v>
      </c>
      <c r="Z481" s="21">
        <f t="shared" si="26"/>
        <v>0</v>
      </c>
    </row>
    <row r="482" spans="1:26" outlineLevel="2" x14ac:dyDescent="0.25">
      <c r="A482" s="15" t="s">
        <v>330</v>
      </c>
      <c r="B482" s="16" t="s">
        <v>35</v>
      </c>
      <c r="C482" s="16" t="s">
        <v>110</v>
      </c>
      <c r="D482" s="16" t="s">
        <v>342</v>
      </c>
      <c r="E482" s="16"/>
      <c r="F482" s="16">
        <v>280</v>
      </c>
      <c r="G482" s="16">
        <v>2210</v>
      </c>
      <c r="H482" s="16">
        <v>3480</v>
      </c>
      <c r="I482" s="17" t="s">
        <v>343</v>
      </c>
      <c r="J482" s="18">
        <v>115980</v>
      </c>
      <c r="K482" s="19">
        <v>115980</v>
      </c>
      <c r="L482" s="19">
        <v>0</v>
      </c>
      <c r="M482" s="19">
        <v>0</v>
      </c>
      <c r="N482" s="19">
        <v>115980</v>
      </c>
      <c r="O482" s="19">
        <v>0</v>
      </c>
      <c r="P482" s="19">
        <v>0</v>
      </c>
      <c r="Q482" s="19">
        <v>0</v>
      </c>
      <c r="R482" s="19">
        <v>0</v>
      </c>
      <c r="S482" s="19">
        <v>0</v>
      </c>
      <c r="T482" s="19">
        <v>0</v>
      </c>
      <c r="U482" s="19">
        <v>115980</v>
      </c>
      <c r="V482" s="19">
        <v>0</v>
      </c>
      <c r="W482" s="19">
        <v>115980</v>
      </c>
      <c r="X482" s="20">
        <f t="shared" si="24"/>
        <v>0</v>
      </c>
      <c r="Y482" s="20">
        <f t="shared" si="25"/>
        <v>0</v>
      </c>
      <c r="Z482" s="21">
        <f t="shared" si="26"/>
        <v>0</v>
      </c>
    </row>
    <row r="483" spans="1:26" outlineLevel="2" x14ac:dyDescent="0.25">
      <c r="A483" s="15" t="s">
        <v>330</v>
      </c>
      <c r="B483" s="16" t="s">
        <v>35</v>
      </c>
      <c r="C483" s="16" t="s">
        <v>110</v>
      </c>
      <c r="D483" s="16" t="s">
        <v>111</v>
      </c>
      <c r="E483" s="16"/>
      <c r="F483" s="16">
        <v>280</v>
      </c>
      <c r="G483" s="16">
        <v>2210</v>
      </c>
      <c r="H483" s="16">
        <v>3480</v>
      </c>
      <c r="I483" s="17" t="s">
        <v>112</v>
      </c>
      <c r="J483" s="18">
        <v>43953985</v>
      </c>
      <c r="K483" s="19">
        <v>43953985</v>
      </c>
      <c r="L483" s="19"/>
      <c r="M483" s="19">
        <v>-1840930</v>
      </c>
      <c r="N483" s="19">
        <v>42113055</v>
      </c>
      <c r="O483" s="19">
        <v>0</v>
      </c>
      <c r="P483" s="19">
        <v>1385615</v>
      </c>
      <c r="Q483" s="19">
        <v>0</v>
      </c>
      <c r="R483" s="19">
        <v>0</v>
      </c>
      <c r="S483" s="19">
        <v>0</v>
      </c>
      <c r="T483" s="19">
        <v>10729629</v>
      </c>
      <c r="U483" s="19">
        <v>42568370</v>
      </c>
      <c r="V483" s="19">
        <v>0</v>
      </c>
      <c r="W483" s="19">
        <v>40727440</v>
      </c>
      <c r="X483" s="20">
        <f t="shared" si="24"/>
        <v>0</v>
      </c>
      <c r="Y483" s="20">
        <f t="shared" si="25"/>
        <v>3.29022674797637E-2</v>
      </c>
      <c r="Z483" s="21">
        <f t="shared" si="26"/>
        <v>3.29022674797637E-2</v>
      </c>
    </row>
    <row r="484" spans="1:26" outlineLevel="2" x14ac:dyDescent="0.25">
      <c r="A484" s="15" t="s">
        <v>330</v>
      </c>
      <c r="B484" s="16" t="s">
        <v>35</v>
      </c>
      <c r="C484" s="16" t="s">
        <v>110</v>
      </c>
      <c r="D484" s="16" t="s">
        <v>113</v>
      </c>
      <c r="E484" s="16"/>
      <c r="F484" s="16">
        <v>280</v>
      </c>
      <c r="G484" s="16">
        <v>2210</v>
      </c>
      <c r="H484" s="16">
        <v>3480</v>
      </c>
      <c r="I484" s="17" t="s">
        <v>114</v>
      </c>
      <c r="J484" s="18">
        <v>68376798</v>
      </c>
      <c r="K484" s="19">
        <v>68376798</v>
      </c>
      <c r="L484" s="19">
        <v>0</v>
      </c>
      <c r="M484" s="19">
        <v>0</v>
      </c>
      <c r="N484" s="19">
        <v>68376798</v>
      </c>
      <c r="O484" s="19">
        <v>0</v>
      </c>
      <c r="P484" s="19">
        <v>0</v>
      </c>
      <c r="Q484" s="19">
        <v>0</v>
      </c>
      <c r="R484" s="19">
        <v>0</v>
      </c>
      <c r="S484" s="19">
        <v>0</v>
      </c>
      <c r="T484" s="19">
        <v>0</v>
      </c>
      <c r="U484" s="19">
        <v>68376798</v>
      </c>
      <c r="V484" s="19">
        <v>0</v>
      </c>
      <c r="W484" s="19">
        <v>68376798</v>
      </c>
      <c r="X484" s="20">
        <f t="shared" si="24"/>
        <v>0</v>
      </c>
      <c r="Y484" s="20">
        <f t="shared" si="25"/>
        <v>0</v>
      </c>
      <c r="Z484" s="21">
        <f t="shared" si="26"/>
        <v>0</v>
      </c>
    </row>
    <row r="485" spans="1:26" ht="30" outlineLevel="2" x14ac:dyDescent="0.25">
      <c r="A485" s="15" t="s">
        <v>330</v>
      </c>
      <c r="B485" s="16" t="s">
        <v>35</v>
      </c>
      <c r="C485" s="16" t="s">
        <v>110</v>
      </c>
      <c r="D485" s="16" t="s">
        <v>115</v>
      </c>
      <c r="E485" s="16"/>
      <c r="F485" s="16">
        <v>280</v>
      </c>
      <c r="G485" s="16">
        <v>2210</v>
      </c>
      <c r="H485" s="16">
        <v>3480</v>
      </c>
      <c r="I485" s="17" t="s">
        <v>116</v>
      </c>
      <c r="J485" s="18">
        <v>969600</v>
      </c>
      <c r="K485" s="19">
        <v>969600</v>
      </c>
      <c r="L485" s="19">
        <v>0</v>
      </c>
      <c r="M485" s="19">
        <v>0</v>
      </c>
      <c r="N485" s="19">
        <v>969600</v>
      </c>
      <c r="O485" s="19">
        <v>0</v>
      </c>
      <c r="P485" s="19">
        <v>0</v>
      </c>
      <c r="Q485" s="19">
        <v>0</v>
      </c>
      <c r="R485" s="19">
        <v>0</v>
      </c>
      <c r="S485" s="19">
        <v>0</v>
      </c>
      <c r="T485" s="19">
        <v>0</v>
      </c>
      <c r="U485" s="19">
        <v>969600</v>
      </c>
      <c r="V485" s="19">
        <v>0</v>
      </c>
      <c r="W485" s="19">
        <v>969600</v>
      </c>
      <c r="X485" s="20">
        <f t="shared" si="24"/>
        <v>0</v>
      </c>
      <c r="Y485" s="20">
        <f t="shared" si="25"/>
        <v>0</v>
      </c>
      <c r="Z485" s="21">
        <f t="shared" si="26"/>
        <v>0</v>
      </c>
    </row>
    <row r="486" spans="1:26" ht="30" outlineLevel="2" x14ac:dyDescent="0.25">
      <c r="A486" s="15" t="s">
        <v>330</v>
      </c>
      <c r="B486" s="16" t="s">
        <v>35</v>
      </c>
      <c r="C486" s="16" t="s">
        <v>110</v>
      </c>
      <c r="D486" s="16" t="s">
        <v>303</v>
      </c>
      <c r="E486" s="16"/>
      <c r="F486" s="16">
        <v>280</v>
      </c>
      <c r="G486" s="16">
        <v>2210</v>
      </c>
      <c r="H486" s="16">
        <v>3480</v>
      </c>
      <c r="I486" s="17" t="s">
        <v>344</v>
      </c>
      <c r="J486" s="18">
        <v>0</v>
      </c>
      <c r="K486" s="19">
        <v>0</v>
      </c>
      <c r="L486" s="19"/>
      <c r="M486" s="19">
        <v>1840930</v>
      </c>
      <c r="N486" s="19">
        <v>1840930</v>
      </c>
      <c r="O486" s="19">
        <v>0</v>
      </c>
      <c r="P486" s="19">
        <v>1840930</v>
      </c>
      <c r="Q486" s="19">
        <v>0</v>
      </c>
      <c r="R486" s="19">
        <v>0</v>
      </c>
      <c r="S486" s="19">
        <v>0</v>
      </c>
      <c r="T486" s="19">
        <v>-1840930</v>
      </c>
      <c r="U486" s="19">
        <v>-1840930</v>
      </c>
      <c r="V486" s="19">
        <v>0</v>
      </c>
      <c r="W486" s="19">
        <v>0</v>
      </c>
      <c r="X486" s="20">
        <f t="shared" si="24"/>
        <v>0</v>
      </c>
      <c r="Y486" s="20">
        <f t="shared" si="25"/>
        <v>1</v>
      </c>
      <c r="Z486" s="21">
        <f t="shared" si="26"/>
        <v>1</v>
      </c>
    </row>
    <row r="487" spans="1:26" outlineLevel="2" x14ac:dyDescent="0.25">
      <c r="A487" s="15" t="s">
        <v>348</v>
      </c>
      <c r="B487" s="16" t="s">
        <v>35</v>
      </c>
      <c r="C487" s="16" t="s">
        <v>110</v>
      </c>
      <c r="D487" s="16" t="s">
        <v>111</v>
      </c>
      <c r="E487" s="16"/>
      <c r="F487" s="16">
        <v>280</v>
      </c>
      <c r="G487" s="16">
        <v>2210</v>
      </c>
      <c r="H487" s="16">
        <v>3460</v>
      </c>
      <c r="I487" s="17" t="s">
        <v>112</v>
      </c>
      <c r="J487" s="18">
        <v>35600</v>
      </c>
      <c r="K487" s="19">
        <v>35600</v>
      </c>
      <c r="L487" s="19">
        <v>0</v>
      </c>
      <c r="M487" s="19">
        <v>0</v>
      </c>
      <c r="N487" s="19">
        <v>35600</v>
      </c>
      <c r="O487" s="19">
        <v>0</v>
      </c>
      <c r="P487" s="19">
        <v>0</v>
      </c>
      <c r="Q487" s="19">
        <v>0</v>
      </c>
      <c r="R487" s="19">
        <v>0</v>
      </c>
      <c r="S487" s="19">
        <v>0</v>
      </c>
      <c r="T487" s="19">
        <v>0</v>
      </c>
      <c r="U487" s="19">
        <v>35600</v>
      </c>
      <c r="V487" s="19">
        <v>0</v>
      </c>
      <c r="W487" s="19">
        <v>35600</v>
      </c>
      <c r="X487" s="20">
        <f t="shared" si="24"/>
        <v>0</v>
      </c>
      <c r="Y487" s="20">
        <f t="shared" si="25"/>
        <v>0</v>
      </c>
      <c r="Z487" s="21">
        <f t="shared" si="26"/>
        <v>0</v>
      </c>
    </row>
    <row r="488" spans="1:26" outlineLevel="2" x14ac:dyDescent="0.25">
      <c r="A488" s="15" t="s">
        <v>348</v>
      </c>
      <c r="B488" s="16" t="s">
        <v>35</v>
      </c>
      <c r="C488" s="16" t="s">
        <v>110</v>
      </c>
      <c r="D488" s="16" t="s">
        <v>113</v>
      </c>
      <c r="E488" s="16"/>
      <c r="F488" s="16">
        <v>280</v>
      </c>
      <c r="G488" s="16">
        <v>2210</v>
      </c>
      <c r="H488" s="16">
        <v>3460</v>
      </c>
      <c r="I488" s="17" t="s">
        <v>114</v>
      </c>
      <c r="J488" s="18">
        <v>1400000</v>
      </c>
      <c r="K488" s="19">
        <v>1400000</v>
      </c>
      <c r="L488" s="19">
        <v>0</v>
      </c>
      <c r="M488" s="19">
        <v>0</v>
      </c>
      <c r="N488" s="19">
        <v>1400000</v>
      </c>
      <c r="O488" s="19">
        <v>0</v>
      </c>
      <c r="P488" s="19">
        <v>0</v>
      </c>
      <c r="Q488" s="19">
        <v>0</v>
      </c>
      <c r="R488" s="19">
        <v>0</v>
      </c>
      <c r="S488" s="19">
        <v>0</v>
      </c>
      <c r="T488" s="19">
        <v>0</v>
      </c>
      <c r="U488" s="19">
        <v>1400000</v>
      </c>
      <c r="V488" s="19">
        <v>0</v>
      </c>
      <c r="W488" s="19">
        <v>1400000</v>
      </c>
      <c r="X488" s="20">
        <f t="shared" si="24"/>
        <v>0</v>
      </c>
      <c r="Y488" s="20">
        <f t="shared" si="25"/>
        <v>0</v>
      </c>
      <c r="Z488" s="21">
        <f t="shared" si="26"/>
        <v>0</v>
      </c>
    </row>
    <row r="489" spans="1:26" ht="30" outlineLevel="2" x14ac:dyDescent="0.25">
      <c r="A489" s="15" t="s">
        <v>348</v>
      </c>
      <c r="B489" s="16" t="s">
        <v>35</v>
      </c>
      <c r="C489" s="16" t="s">
        <v>110</v>
      </c>
      <c r="D489" s="16" t="s">
        <v>303</v>
      </c>
      <c r="E489" s="16"/>
      <c r="F489" s="16">
        <v>280</v>
      </c>
      <c r="G489" s="16">
        <v>2210</v>
      </c>
      <c r="H489" s="16">
        <v>3460</v>
      </c>
      <c r="I489" s="17" t="s">
        <v>304</v>
      </c>
      <c r="J489" s="18">
        <v>770058</v>
      </c>
      <c r="K489" s="19">
        <v>770058</v>
      </c>
      <c r="L489" s="19">
        <v>0</v>
      </c>
      <c r="M489" s="19">
        <v>0</v>
      </c>
      <c r="N489" s="19">
        <v>770058</v>
      </c>
      <c r="O489" s="19">
        <v>0</v>
      </c>
      <c r="P489" s="19">
        <v>0</v>
      </c>
      <c r="Q489" s="19">
        <v>0</v>
      </c>
      <c r="R489" s="19">
        <v>0</v>
      </c>
      <c r="S489" s="19">
        <v>0</v>
      </c>
      <c r="T489" s="19">
        <v>0</v>
      </c>
      <c r="U489" s="19">
        <v>770058</v>
      </c>
      <c r="V489" s="19">
        <v>0</v>
      </c>
      <c r="W489" s="19">
        <v>770058</v>
      </c>
      <c r="X489" s="20">
        <f t="shared" si="24"/>
        <v>0</v>
      </c>
      <c r="Y489" s="20">
        <f t="shared" si="25"/>
        <v>0</v>
      </c>
      <c r="Z489" s="21">
        <f t="shared" si="26"/>
        <v>0</v>
      </c>
    </row>
    <row r="490" spans="1:26" outlineLevel="2" x14ac:dyDescent="0.25">
      <c r="A490" s="15" t="s">
        <v>451</v>
      </c>
      <c r="B490" s="16" t="s">
        <v>35</v>
      </c>
      <c r="C490" s="16" t="s">
        <v>110</v>
      </c>
      <c r="D490" s="16" t="s">
        <v>111</v>
      </c>
      <c r="E490" s="16"/>
      <c r="F490" s="16">
        <v>280</v>
      </c>
      <c r="G490" s="16">
        <v>2210</v>
      </c>
      <c r="H490" s="16">
        <v>3480</v>
      </c>
      <c r="I490" s="17" t="s">
        <v>112</v>
      </c>
      <c r="J490" s="18">
        <v>10500000</v>
      </c>
      <c r="K490" s="19">
        <v>10500000</v>
      </c>
      <c r="L490" s="19">
        <v>0</v>
      </c>
      <c r="M490" s="19">
        <v>0</v>
      </c>
      <c r="N490" s="19">
        <v>10500000</v>
      </c>
      <c r="O490" s="19">
        <v>0</v>
      </c>
      <c r="P490" s="19">
        <v>0</v>
      </c>
      <c r="Q490" s="19">
        <v>0</v>
      </c>
      <c r="R490" s="19">
        <v>0</v>
      </c>
      <c r="S490" s="19">
        <v>0</v>
      </c>
      <c r="T490" s="19">
        <v>10500000</v>
      </c>
      <c r="U490" s="19">
        <v>10500000</v>
      </c>
      <c r="V490" s="19">
        <v>0</v>
      </c>
      <c r="W490" s="19">
        <v>10500000</v>
      </c>
      <c r="X490" s="20">
        <f t="shared" si="24"/>
        <v>0</v>
      </c>
      <c r="Y490" s="20">
        <f t="shared" si="25"/>
        <v>0</v>
      </c>
      <c r="Z490" s="21">
        <f t="shared" si="26"/>
        <v>0</v>
      </c>
    </row>
    <row r="491" spans="1:26" outlineLevel="2" x14ac:dyDescent="0.25">
      <c r="A491" s="15" t="s">
        <v>451</v>
      </c>
      <c r="B491" s="16" t="s">
        <v>35</v>
      </c>
      <c r="C491" s="16" t="s">
        <v>110</v>
      </c>
      <c r="D491" s="16" t="s">
        <v>113</v>
      </c>
      <c r="E491" s="16"/>
      <c r="F491" s="16">
        <v>280</v>
      </c>
      <c r="G491" s="16">
        <v>2210</v>
      </c>
      <c r="H491" s="16">
        <v>3480</v>
      </c>
      <c r="I491" s="17" t="s">
        <v>114</v>
      </c>
      <c r="J491" s="18">
        <v>8100000</v>
      </c>
      <c r="K491" s="19">
        <v>8100000</v>
      </c>
      <c r="L491" s="19">
        <v>0</v>
      </c>
      <c r="M491" s="19">
        <v>0</v>
      </c>
      <c r="N491" s="19">
        <v>8100000</v>
      </c>
      <c r="O491" s="19">
        <v>0</v>
      </c>
      <c r="P491" s="19">
        <v>0</v>
      </c>
      <c r="Q491" s="19">
        <v>0</v>
      </c>
      <c r="R491" s="19">
        <v>0</v>
      </c>
      <c r="S491" s="19">
        <v>0</v>
      </c>
      <c r="T491" s="19">
        <v>8100000</v>
      </c>
      <c r="U491" s="19">
        <v>8100000</v>
      </c>
      <c r="V491" s="19">
        <v>0</v>
      </c>
      <c r="W491" s="19">
        <v>8100000</v>
      </c>
      <c r="X491" s="20">
        <f t="shared" si="24"/>
        <v>0</v>
      </c>
      <c r="Y491" s="20">
        <f t="shared" si="25"/>
        <v>0</v>
      </c>
      <c r="Z491" s="21">
        <f t="shared" si="26"/>
        <v>0</v>
      </c>
    </row>
    <row r="492" spans="1:26" outlineLevel="2" x14ac:dyDescent="0.25">
      <c r="A492" s="15" t="s">
        <v>451</v>
      </c>
      <c r="B492" s="16" t="s">
        <v>35</v>
      </c>
      <c r="C492" s="16" t="s">
        <v>110</v>
      </c>
      <c r="D492" s="16" t="s">
        <v>117</v>
      </c>
      <c r="E492" s="16"/>
      <c r="F492" s="16">
        <v>280</v>
      </c>
      <c r="G492" s="16">
        <v>2240</v>
      </c>
      <c r="H492" s="16">
        <v>3480</v>
      </c>
      <c r="I492" s="17" t="s">
        <v>118</v>
      </c>
      <c r="J492" s="18">
        <v>64150000</v>
      </c>
      <c r="K492" s="19">
        <v>64150000</v>
      </c>
      <c r="L492" s="19">
        <v>0</v>
      </c>
      <c r="M492" s="19">
        <v>0</v>
      </c>
      <c r="N492" s="19">
        <v>64150000</v>
      </c>
      <c r="O492" s="19">
        <v>0</v>
      </c>
      <c r="P492" s="19">
        <v>0</v>
      </c>
      <c r="Q492" s="19">
        <v>0</v>
      </c>
      <c r="R492" s="19">
        <v>0</v>
      </c>
      <c r="S492" s="19">
        <v>0</v>
      </c>
      <c r="T492" s="19">
        <v>64150000</v>
      </c>
      <c r="U492" s="19">
        <v>64150000</v>
      </c>
      <c r="V492" s="19">
        <v>0</v>
      </c>
      <c r="W492" s="19">
        <v>64150000</v>
      </c>
      <c r="X492" s="20">
        <f t="shared" si="24"/>
        <v>0</v>
      </c>
      <c r="Y492" s="20">
        <f t="shared" si="25"/>
        <v>0</v>
      </c>
      <c r="Z492" s="21">
        <f t="shared" si="26"/>
        <v>0</v>
      </c>
    </row>
    <row r="493" spans="1:26" outlineLevel="1" x14ac:dyDescent="0.25">
      <c r="A493" s="22"/>
      <c r="B493" s="23"/>
      <c r="C493" s="23" t="s">
        <v>119</v>
      </c>
      <c r="D493" s="23"/>
      <c r="E493" s="23"/>
      <c r="F493" s="23"/>
      <c r="G493" s="23"/>
      <c r="H493" s="23"/>
      <c r="I493" s="24"/>
      <c r="J493" s="25">
        <f t="shared" ref="J493:W493" si="27">SUBTOTAL(9,J450:J492)</f>
        <v>12346430907</v>
      </c>
      <c r="K493" s="26">
        <f t="shared" si="27"/>
        <v>12346430907</v>
      </c>
      <c r="L493" s="26">
        <f t="shared" si="27"/>
        <v>0</v>
      </c>
      <c r="M493" s="26">
        <f t="shared" si="27"/>
        <v>0</v>
      </c>
      <c r="N493" s="26">
        <f t="shared" si="27"/>
        <v>12346430907</v>
      </c>
      <c r="O493" s="26">
        <f t="shared" si="27"/>
        <v>0</v>
      </c>
      <c r="P493" s="26">
        <f t="shared" si="27"/>
        <v>864262031.30000007</v>
      </c>
      <c r="Q493" s="26">
        <f t="shared" si="27"/>
        <v>0</v>
      </c>
      <c r="R493" s="26">
        <f t="shared" si="27"/>
        <v>0</v>
      </c>
      <c r="S493" s="26">
        <f t="shared" si="27"/>
        <v>0</v>
      </c>
      <c r="T493" s="26">
        <f t="shared" si="27"/>
        <v>2394426185.7000003</v>
      </c>
      <c r="U493" s="26">
        <f t="shared" si="27"/>
        <v>11482168875.700001</v>
      </c>
      <c r="V493" s="26">
        <f t="shared" si="27"/>
        <v>0</v>
      </c>
      <c r="W493" s="26">
        <f t="shared" si="27"/>
        <v>11482168875.700001</v>
      </c>
      <c r="X493" s="27">
        <f t="shared" si="24"/>
        <v>0</v>
      </c>
      <c r="Y493" s="27">
        <f t="shared" si="25"/>
        <v>7.0000961234067516E-2</v>
      </c>
      <c r="Z493" s="28">
        <f t="shared" si="26"/>
        <v>7.0000961234067516E-2</v>
      </c>
    </row>
    <row r="494" spans="1:26" ht="120" outlineLevel="2" x14ac:dyDescent="0.25">
      <c r="A494" s="15" t="s">
        <v>34</v>
      </c>
      <c r="B494" s="16" t="s">
        <v>35</v>
      </c>
      <c r="C494" s="16" t="s">
        <v>120</v>
      </c>
      <c r="D494" s="16" t="s">
        <v>121</v>
      </c>
      <c r="E494" s="16" t="s">
        <v>57</v>
      </c>
      <c r="F494" s="16" t="s">
        <v>38</v>
      </c>
      <c r="G494" s="16">
        <v>1310</v>
      </c>
      <c r="H494" s="16">
        <v>3480</v>
      </c>
      <c r="I494" s="17" t="s">
        <v>122</v>
      </c>
      <c r="J494" s="18">
        <v>34057533</v>
      </c>
      <c r="K494" s="19">
        <v>34057533</v>
      </c>
      <c r="L494" s="19">
        <v>0</v>
      </c>
      <c r="M494" s="19">
        <v>0</v>
      </c>
      <c r="N494" s="19">
        <v>34057533</v>
      </c>
      <c r="O494" s="19">
        <v>0</v>
      </c>
      <c r="P494" s="19">
        <v>31752454.449999999</v>
      </c>
      <c r="Q494" s="19">
        <v>0</v>
      </c>
      <c r="R494" s="19">
        <v>2305078.5499999998</v>
      </c>
      <c r="S494" s="19">
        <v>2305078.5499999998</v>
      </c>
      <c r="T494" s="19">
        <v>0</v>
      </c>
      <c r="U494" s="19">
        <v>0</v>
      </c>
      <c r="V494" s="19">
        <v>0</v>
      </c>
      <c r="W494" s="19">
        <v>9.3132257461547852E-10</v>
      </c>
      <c r="X494" s="20">
        <f t="shared" si="24"/>
        <v>6.7681900212795798E-2</v>
      </c>
      <c r="Y494" s="20">
        <f t="shared" si="25"/>
        <v>0.93231809978720415</v>
      </c>
      <c r="Z494" s="21">
        <f t="shared" si="26"/>
        <v>1</v>
      </c>
    </row>
    <row r="495" spans="1:26" ht="30" outlineLevel="2" x14ac:dyDescent="0.25">
      <c r="A495" s="15" t="s">
        <v>34</v>
      </c>
      <c r="B495" s="16" t="s">
        <v>35</v>
      </c>
      <c r="C495" s="16" t="s">
        <v>120</v>
      </c>
      <c r="D495" s="16" t="s">
        <v>121</v>
      </c>
      <c r="E495" s="16" t="s">
        <v>123</v>
      </c>
      <c r="F495" s="16" t="s">
        <v>38</v>
      </c>
      <c r="G495" s="16">
        <v>1310</v>
      </c>
      <c r="H495" s="16">
        <v>3480</v>
      </c>
      <c r="I495" s="17" t="s">
        <v>58</v>
      </c>
      <c r="J495" s="18">
        <v>16852361</v>
      </c>
      <c r="K495" s="19">
        <v>16852361</v>
      </c>
      <c r="L495" s="19">
        <v>0</v>
      </c>
      <c r="M495" s="19">
        <v>0</v>
      </c>
      <c r="N495" s="19">
        <v>16852361</v>
      </c>
      <c r="O495" s="19">
        <v>0</v>
      </c>
      <c r="P495" s="19">
        <v>15637190.15</v>
      </c>
      <c r="Q495" s="19">
        <v>0</v>
      </c>
      <c r="R495" s="19">
        <v>1215170.8500000001</v>
      </c>
      <c r="S495" s="19">
        <v>1215170.8500000001</v>
      </c>
      <c r="T495" s="19">
        <v>0</v>
      </c>
      <c r="U495" s="19">
        <v>0</v>
      </c>
      <c r="V495" s="19">
        <v>0</v>
      </c>
      <c r="W495" s="19">
        <v>-4.6566128730773926E-10</v>
      </c>
      <c r="X495" s="20">
        <f t="shared" si="24"/>
        <v>7.2106860872491407E-2</v>
      </c>
      <c r="Y495" s="20">
        <f t="shared" si="25"/>
        <v>0.92789313912750859</v>
      </c>
      <c r="Z495" s="21">
        <f t="shared" si="26"/>
        <v>1</v>
      </c>
    </row>
    <row r="496" spans="1:26" ht="45" outlineLevel="2" x14ac:dyDescent="0.25">
      <c r="A496" s="15" t="s">
        <v>34</v>
      </c>
      <c r="B496" s="16" t="s">
        <v>35</v>
      </c>
      <c r="C496" s="16" t="s">
        <v>120</v>
      </c>
      <c r="D496" s="16" t="s">
        <v>121</v>
      </c>
      <c r="E496" s="16" t="s">
        <v>124</v>
      </c>
      <c r="F496" s="16" t="s">
        <v>38</v>
      </c>
      <c r="G496" s="16">
        <v>1310</v>
      </c>
      <c r="H496" s="16">
        <v>3480</v>
      </c>
      <c r="I496" s="17" t="s">
        <v>66</v>
      </c>
      <c r="J496" s="18">
        <v>60906448</v>
      </c>
      <c r="K496" s="19">
        <v>60906448</v>
      </c>
      <c r="L496" s="19">
        <v>0</v>
      </c>
      <c r="M496" s="19">
        <v>0</v>
      </c>
      <c r="N496" s="19">
        <v>60906448</v>
      </c>
      <c r="O496" s="19">
        <v>0</v>
      </c>
      <c r="P496" s="19">
        <v>60906448</v>
      </c>
      <c r="Q496" s="19">
        <v>0</v>
      </c>
      <c r="R496" s="19">
        <v>0</v>
      </c>
      <c r="S496" s="19">
        <v>0</v>
      </c>
      <c r="T496" s="19">
        <v>0</v>
      </c>
      <c r="U496" s="19">
        <v>0</v>
      </c>
      <c r="V496" s="19">
        <v>0</v>
      </c>
      <c r="W496" s="19">
        <v>0</v>
      </c>
      <c r="X496" s="20">
        <f t="shared" si="24"/>
        <v>0</v>
      </c>
      <c r="Y496" s="20">
        <f t="shared" si="25"/>
        <v>1</v>
      </c>
      <c r="Z496" s="21">
        <f t="shared" si="26"/>
        <v>1</v>
      </c>
    </row>
    <row r="497" spans="1:26" ht="60" outlineLevel="2" x14ac:dyDescent="0.25">
      <c r="A497" s="15" t="s">
        <v>34</v>
      </c>
      <c r="B497" s="16" t="s">
        <v>35</v>
      </c>
      <c r="C497" s="16" t="s">
        <v>120</v>
      </c>
      <c r="D497" s="16" t="s">
        <v>121</v>
      </c>
      <c r="E497" s="16" t="s">
        <v>125</v>
      </c>
      <c r="F497" s="16" t="s">
        <v>38</v>
      </c>
      <c r="G497" s="16">
        <v>1310</v>
      </c>
      <c r="H497" s="16">
        <v>3430</v>
      </c>
      <c r="I497" s="17" t="s">
        <v>126</v>
      </c>
      <c r="J497" s="18">
        <v>4134573675</v>
      </c>
      <c r="K497" s="19">
        <v>4134573675</v>
      </c>
      <c r="L497" s="19">
        <v>0</v>
      </c>
      <c r="M497" s="19">
        <v>0</v>
      </c>
      <c r="N497" s="19">
        <v>4134573675</v>
      </c>
      <c r="O497" s="19">
        <v>0</v>
      </c>
      <c r="P497" s="19">
        <v>430497122</v>
      </c>
      <c r="Q497" s="19">
        <v>0</v>
      </c>
      <c r="R497" s="19">
        <v>590653382</v>
      </c>
      <c r="S497" s="19">
        <v>590653382</v>
      </c>
      <c r="T497" s="19">
        <v>0</v>
      </c>
      <c r="U497" s="19">
        <v>3113423171</v>
      </c>
      <c r="V497" s="19">
        <v>0</v>
      </c>
      <c r="W497" s="19">
        <v>3113423171</v>
      </c>
      <c r="X497" s="20">
        <f t="shared" si="24"/>
        <v>0.14285714282259102</v>
      </c>
      <c r="Y497" s="20">
        <f t="shared" si="25"/>
        <v>0.10412128452397211</v>
      </c>
      <c r="Z497" s="21">
        <f t="shared" si="26"/>
        <v>0.24697842734656311</v>
      </c>
    </row>
    <row r="498" spans="1:26" ht="75" outlineLevel="2" x14ac:dyDescent="0.25">
      <c r="A498" s="15" t="s">
        <v>34</v>
      </c>
      <c r="B498" s="16" t="s">
        <v>35</v>
      </c>
      <c r="C498" s="16" t="s">
        <v>120</v>
      </c>
      <c r="D498" s="16" t="s">
        <v>121</v>
      </c>
      <c r="E498" s="16" t="s">
        <v>127</v>
      </c>
      <c r="F498" s="16" t="s">
        <v>38</v>
      </c>
      <c r="G498" s="16">
        <v>1310</v>
      </c>
      <c r="H498" s="16">
        <v>3430</v>
      </c>
      <c r="I498" s="17" t="s">
        <v>128</v>
      </c>
      <c r="J498" s="18">
        <v>2444778461</v>
      </c>
      <c r="K498" s="19">
        <v>2444778461</v>
      </c>
      <c r="L498" s="19">
        <v>0</v>
      </c>
      <c r="M498" s="19">
        <v>0</v>
      </c>
      <c r="N498" s="19">
        <v>2444778461</v>
      </c>
      <c r="O498" s="19">
        <v>0</v>
      </c>
      <c r="P498" s="19">
        <v>254553474</v>
      </c>
      <c r="Q498" s="19">
        <v>0</v>
      </c>
      <c r="R498" s="19">
        <v>349254066</v>
      </c>
      <c r="S498" s="19">
        <v>349254066</v>
      </c>
      <c r="T498" s="19">
        <v>0</v>
      </c>
      <c r="U498" s="19">
        <v>1840970921</v>
      </c>
      <c r="V498" s="19">
        <v>0</v>
      </c>
      <c r="W498" s="19">
        <v>1840970921</v>
      </c>
      <c r="X498" s="20">
        <f t="shared" si="24"/>
        <v>0.14285714291557644</v>
      </c>
      <c r="Y498" s="20">
        <f t="shared" si="25"/>
        <v>0.10412128463201477</v>
      </c>
      <c r="Z498" s="21">
        <f t="shared" si="26"/>
        <v>0.24697842754759119</v>
      </c>
    </row>
    <row r="499" spans="1:26" ht="30" outlineLevel="2" x14ac:dyDescent="0.25">
      <c r="A499" s="15" t="s">
        <v>34</v>
      </c>
      <c r="B499" s="16" t="s">
        <v>35</v>
      </c>
      <c r="C499" s="16" t="s">
        <v>120</v>
      </c>
      <c r="D499" s="16" t="s">
        <v>121</v>
      </c>
      <c r="E499" s="16" t="s">
        <v>129</v>
      </c>
      <c r="F499" s="16">
        <v>280</v>
      </c>
      <c r="G499" s="16">
        <v>1310</v>
      </c>
      <c r="H499" s="16">
        <v>3480</v>
      </c>
      <c r="I499" s="17" t="s">
        <v>130</v>
      </c>
      <c r="J499" s="18">
        <v>241322616984</v>
      </c>
      <c r="K499" s="19">
        <v>241322616984</v>
      </c>
      <c r="L499" s="19">
        <v>0</v>
      </c>
      <c r="M499" s="19">
        <v>0</v>
      </c>
      <c r="N499" s="19">
        <v>241322616984</v>
      </c>
      <c r="O499" s="19">
        <v>0</v>
      </c>
      <c r="P499" s="19">
        <v>53860069351</v>
      </c>
      <c r="Q499" s="19">
        <v>0</v>
      </c>
      <c r="R499" s="19">
        <v>0</v>
      </c>
      <c r="S499" s="19">
        <v>0</v>
      </c>
      <c r="T499" s="19">
        <v>0</v>
      </c>
      <c r="U499" s="19">
        <v>187462547633</v>
      </c>
      <c r="V499" s="19">
        <v>0</v>
      </c>
      <c r="W499" s="19">
        <v>187462547633</v>
      </c>
      <c r="X499" s="20">
        <f t="shared" si="24"/>
        <v>0</v>
      </c>
      <c r="Y499" s="20">
        <f t="shared" si="25"/>
        <v>0.22318699351155716</v>
      </c>
      <c r="Z499" s="21">
        <f t="shared" si="26"/>
        <v>0.22318699351155716</v>
      </c>
    </row>
    <row r="500" spans="1:26" ht="150" outlineLevel="2" x14ac:dyDescent="0.25">
      <c r="A500" s="15" t="s">
        <v>34</v>
      </c>
      <c r="B500" s="16" t="s">
        <v>35</v>
      </c>
      <c r="C500" s="16" t="s">
        <v>120</v>
      </c>
      <c r="D500" s="16" t="s">
        <v>121</v>
      </c>
      <c r="E500" s="16" t="s">
        <v>129</v>
      </c>
      <c r="F500" s="16" t="s">
        <v>38</v>
      </c>
      <c r="G500" s="16">
        <v>1310</v>
      </c>
      <c r="H500" s="16">
        <v>3440</v>
      </c>
      <c r="I500" s="17" t="s">
        <v>131</v>
      </c>
      <c r="J500" s="18">
        <v>248791389016</v>
      </c>
      <c r="K500" s="19">
        <v>248791389016</v>
      </c>
      <c r="L500" s="19">
        <v>0</v>
      </c>
      <c r="M500" s="19">
        <v>0</v>
      </c>
      <c r="N500" s="19">
        <v>248791389016</v>
      </c>
      <c r="O500" s="19">
        <v>0</v>
      </c>
      <c r="P500" s="19">
        <v>21542085422</v>
      </c>
      <c r="Q500" s="19">
        <v>0</v>
      </c>
      <c r="R500" s="19">
        <v>75402154765</v>
      </c>
      <c r="S500" s="19">
        <v>56551616075</v>
      </c>
      <c r="T500" s="19">
        <v>0</v>
      </c>
      <c r="U500" s="19">
        <v>151847148829</v>
      </c>
      <c r="V500" s="19">
        <v>0</v>
      </c>
      <c r="W500" s="19">
        <v>151847148829</v>
      </c>
      <c r="X500" s="20">
        <f t="shared" si="24"/>
        <v>0.30307381241458808</v>
      </c>
      <c r="Y500" s="20">
        <f t="shared" si="25"/>
        <v>8.6586941401796708E-2</v>
      </c>
      <c r="Z500" s="21">
        <f t="shared" si="26"/>
        <v>0.38966075381638476</v>
      </c>
    </row>
    <row r="501" spans="1:26" ht="90" outlineLevel="2" x14ac:dyDescent="0.25">
      <c r="A501" s="15" t="s">
        <v>34</v>
      </c>
      <c r="B501" s="16" t="s">
        <v>35</v>
      </c>
      <c r="C501" s="16" t="s">
        <v>120</v>
      </c>
      <c r="D501" s="16" t="s">
        <v>121</v>
      </c>
      <c r="E501" s="16" t="s">
        <v>132</v>
      </c>
      <c r="F501" s="16" t="s">
        <v>38</v>
      </c>
      <c r="G501" s="16">
        <v>1310</v>
      </c>
      <c r="H501" s="16">
        <v>3440</v>
      </c>
      <c r="I501" s="17" t="s">
        <v>133</v>
      </c>
      <c r="J501" s="18">
        <v>2156813501</v>
      </c>
      <c r="K501" s="19">
        <v>2156813501</v>
      </c>
      <c r="L501" s="19">
        <v>0</v>
      </c>
      <c r="M501" s="19">
        <v>0</v>
      </c>
      <c r="N501" s="19">
        <v>2156813501</v>
      </c>
      <c r="O501" s="19">
        <v>0</v>
      </c>
      <c r="P501" s="19">
        <v>429764931.56</v>
      </c>
      <c r="Q501" s="19">
        <v>0</v>
      </c>
      <c r="R501" s="19">
        <v>109438442.44</v>
      </c>
      <c r="S501" s="19">
        <v>109438442.44</v>
      </c>
      <c r="T501" s="19">
        <v>0</v>
      </c>
      <c r="U501" s="19">
        <v>1617610127</v>
      </c>
      <c r="V501" s="19">
        <v>0</v>
      </c>
      <c r="W501" s="19">
        <v>1617610127</v>
      </c>
      <c r="X501" s="20">
        <f t="shared" si="24"/>
        <v>5.0740799976103264E-2</v>
      </c>
      <c r="Y501" s="20">
        <f t="shared" si="25"/>
        <v>0.19925919944433804</v>
      </c>
      <c r="Z501" s="21">
        <f t="shared" si="26"/>
        <v>0.24999999942044129</v>
      </c>
    </row>
    <row r="502" spans="1:26" ht="105" outlineLevel="2" x14ac:dyDescent="0.25">
      <c r="A502" s="15" t="s">
        <v>34</v>
      </c>
      <c r="B502" s="16" t="s">
        <v>35</v>
      </c>
      <c r="C502" s="16" t="s">
        <v>120</v>
      </c>
      <c r="D502" s="16" t="s">
        <v>121</v>
      </c>
      <c r="E502" s="16" t="s">
        <v>134</v>
      </c>
      <c r="F502" s="16" t="s">
        <v>38</v>
      </c>
      <c r="G502" s="16">
        <v>1310</v>
      </c>
      <c r="H502" s="16">
        <v>3440</v>
      </c>
      <c r="I502" s="17" t="s">
        <v>135</v>
      </c>
      <c r="J502" s="18">
        <v>2156813501</v>
      </c>
      <c r="K502" s="19">
        <v>2156813501</v>
      </c>
      <c r="L502" s="19">
        <v>0</v>
      </c>
      <c r="M502" s="19">
        <v>0</v>
      </c>
      <c r="N502" s="19">
        <v>2156813501</v>
      </c>
      <c r="O502" s="19">
        <v>0</v>
      </c>
      <c r="P502" s="19">
        <v>429764931.56</v>
      </c>
      <c r="Q502" s="19">
        <v>0</v>
      </c>
      <c r="R502" s="19">
        <v>109438442.44</v>
      </c>
      <c r="S502" s="19">
        <v>109438442.44</v>
      </c>
      <c r="T502" s="19">
        <v>0</v>
      </c>
      <c r="U502" s="19">
        <v>1617610127</v>
      </c>
      <c r="V502" s="19">
        <v>0</v>
      </c>
      <c r="W502" s="19">
        <v>1617610127</v>
      </c>
      <c r="X502" s="20">
        <f t="shared" si="24"/>
        <v>5.0740799976103264E-2</v>
      </c>
      <c r="Y502" s="20">
        <f t="shared" si="25"/>
        <v>0.19925919944433804</v>
      </c>
      <c r="Z502" s="21">
        <f t="shared" si="26"/>
        <v>0.24999999942044129</v>
      </c>
    </row>
    <row r="503" spans="1:26" ht="105" outlineLevel="2" x14ac:dyDescent="0.25">
      <c r="A503" s="15" t="s">
        <v>34</v>
      </c>
      <c r="B503" s="16" t="s">
        <v>35</v>
      </c>
      <c r="C503" s="16" t="s">
        <v>120</v>
      </c>
      <c r="D503" s="16" t="s">
        <v>121</v>
      </c>
      <c r="E503" s="16" t="s">
        <v>136</v>
      </c>
      <c r="F503" s="16" t="s">
        <v>38</v>
      </c>
      <c r="G503" s="16">
        <v>1310</v>
      </c>
      <c r="H503" s="16">
        <v>3440</v>
      </c>
      <c r="I503" s="17" t="s">
        <v>137</v>
      </c>
      <c r="J503" s="18">
        <v>2156813501</v>
      </c>
      <c r="K503" s="19">
        <v>2156813501</v>
      </c>
      <c r="L503" s="19">
        <v>0</v>
      </c>
      <c r="M503" s="19">
        <v>0</v>
      </c>
      <c r="N503" s="19">
        <v>2156813501</v>
      </c>
      <c r="O503" s="19">
        <v>0</v>
      </c>
      <c r="P503" s="19">
        <v>429764931.56</v>
      </c>
      <c r="Q503" s="19">
        <v>0</v>
      </c>
      <c r="R503" s="19">
        <v>109438442.44</v>
      </c>
      <c r="S503" s="19">
        <v>109438442.44</v>
      </c>
      <c r="T503" s="19">
        <v>0</v>
      </c>
      <c r="U503" s="19">
        <v>1617610127</v>
      </c>
      <c r="V503" s="19">
        <v>0</v>
      </c>
      <c r="W503" s="19">
        <v>1617610127</v>
      </c>
      <c r="X503" s="20">
        <f t="shared" si="24"/>
        <v>5.0740799976103264E-2</v>
      </c>
      <c r="Y503" s="20">
        <f t="shared" si="25"/>
        <v>0.19925919944433804</v>
      </c>
      <c r="Z503" s="21">
        <f t="shared" si="26"/>
        <v>0.24999999942044129</v>
      </c>
    </row>
    <row r="504" spans="1:26" ht="105" outlineLevel="2" x14ac:dyDescent="0.25">
      <c r="A504" s="15" t="s">
        <v>34</v>
      </c>
      <c r="B504" s="16" t="s">
        <v>35</v>
      </c>
      <c r="C504" s="16" t="s">
        <v>120</v>
      </c>
      <c r="D504" s="16" t="s">
        <v>121</v>
      </c>
      <c r="E504" s="16" t="s">
        <v>138</v>
      </c>
      <c r="F504" s="16" t="s">
        <v>38</v>
      </c>
      <c r="G504" s="16">
        <v>1310</v>
      </c>
      <c r="H504" s="16">
        <v>3440</v>
      </c>
      <c r="I504" s="17" t="s">
        <v>139</v>
      </c>
      <c r="J504" s="18">
        <v>2156813501</v>
      </c>
      <c r="K504" s="19">
        <v>2156813501</v>
      </c>
      <c r="L504" s="19">
        <v>0</v>
      </c>
      <c r="M504" s="19">
        <v>0</v>
      </c>
      <c r="N504" s="19">
        <v>2156813501</v>
      </c>
      <c r="O504" s="19">
        <v>0</v>
      </c>
      <c r="P504" s="19">
        <v>429764931.56</v>
      </c>
      <c r="Q504" s="19">
        <v>0</v>
      </c>
      <c r="R504" s="19">
        <v>109438442.44</v>
      </c>
      <c r="S504" s="19">
        <v>109438442.44</v>
      </c>
      <c r="T504" s="19">
        <v>0</v>
      </c>
      <c r="U504" s="19">
        <v>1617610127</v>
      </c>
      <c r="V504" s="19">
        <v>0</v>
      </c>
      <c r="W504" s="19">
        <v>1617610127</v>
      </c>
      <c r="X504" s="20">
        <f t="shared" si="24"/>
        <v>5.0740799976103264E-2</v>
      </c>
      <c r="Y504" s="20">
        <f t="shared" si="25"/>
        <v>0.19925919944433804</v>
      </c>
      <c r="Z504" s="21">
        <f t="shared" si="26"/>
        <v>0.24999999942044129</v>
      </c>
    </row>
    <row r="505" spans="1:26" ht="105" outlineLevel="2" x14ac:dyDescent="0.25">
      <c r="A505" s="15" t="s">
        <v>34</v>
      </c>
      <c r="B505" s="16" t="s">
        <v>35</v>
      </c>
      <c r="C505" s="16" t="s">
        <v>120</v>
      </c>
      <c r="D505" s="16" t="s">
        <v>121</v>
      </c>
      <c r="E505" s="16" t="s">
        <v>140</v>
      </c>
      <c r="F505" s="16" t="s">
        <v>38</v>
      </c>
      <c r="G505" s="16">
        <v>1310</v>
      </c>
      <c r="H505" s="16">
        <v>3440</v>
      </c>
      <c r="I505" s="17" t="s">
        <v>141</v>
      </c>
      <c r="J505" s="18">
        <v>34100744000</v>
      </c>
      <c r="K505" s="19">
        <v>34100744000</v>
      </c>
      <c r="L505" s="19">
        <v>0</v>
      </c>
      <c r="M505" s="19">
        <v>0</v>
      </c>
      <c r="N505" s="19">
        <v>34100744000</v>
      </c>
      <c r="O505" s="19">
        <v>0</v>
      </c>
      <c r="P505" s="19">
        <v>5246268308</v>
      </c>
      <c r="Q505" s="19">
        <v>0</v>
      </c>
      <c r="R505" s="19">
        <v>5246268306</v>
      </c>
      <c r="S505" s="19">
        <v>3934701230</v>
      </c>
      <c r="T505" s="19">
        <v>0</v>
      </c>
      <c r="U505" s="19">
        <v>23608207386</v>
      </c>
      <c r="V505" s="19">
        <v>0</v>
      </c>
      <c r="W505" s="19">
        <v>23608207386</v>
      </c>
      <c r="X505" s="20">
        <f t="shared" si="24"/>
        <v>0.15384615379652714</v>
      </c>
      <c r="Y505" s="20">
        <f t="shared" si="25"/>
        <v>0.15384615385517689</v>
      </c>
      <c r="Z505" s="21">
        <f t="shared" si="26"/>
        <v>0.30769230765170402</v>
      </c>
    </row>
    <row r="506" spans="1:26" ht="120" outlineLevel="2" x14ac:dyDescent="0.25">
      <c r="A506" s="15" t="s">
        <v>34</v>
      </c>
      <c r="B506" s="16" t="s">
        <v>35</v>
      </c>
      <c r="C506" s="16" t="s">
        <v>120</v>
      </c>
      <c r="D506" s="16" t="s">
        <v>121</v>
      </c>
      <c r="E506" s="16" t="s">
        <v>142</v>
      </c>
      <c r="F506" s="16" t="s">
        <v>38</v>
      </c>
      <c r="G506" s="16">
        <v>1310</v>
      </c>
      <c r="H506" s="16">
        <v>3440</v>
      </c>
      <c r="I506" s="17" t="s">
        <v>143</v>
      </c>
      <c r="J506" s="18">
        <v>2450570030</v>
      </c>
      <c r="K506" s="19">
        <v>2450570030</v>
      </c>
      <c r="L506" s="19">
        <v>0</v>
      </c>
      <c r="M506" s="19">
        <v>0</v>
      </c>
      <c r="N506" s="19">
        <v>2450570030</v>
      </c>
      <c r="O506" s="19">
        <v>0</v>
      </c>
      <c r="P506" s="19">
        <v>408428338</v>
      </c>
      <c r="Q506" s="19">
        <v>0</v>
      </c>
      <c r="R506" s="19">
        <v>204214169</v>
      </c>
      <c r="S506" s="19">
        <v>204214169</v>
      </c>
      <c r="T506" s="19">
        <v>0</v>
      </c>
      <c r="U506" s="19">
        <v>1837927523</v>
      </c>
      <c r="V506" s="19">
        <v>0</v>
      </c>
      <c r="W506" s="19">
        <v>1837927523</v>
      </c>
      <c r="X506" s="20">
        <f t="shared" si="24"/>
        <v>8.3333333265321941E-2</v>
      </c>
      <c r="Y506" s="20">
        <f t="shared" si="25"/>
        <v>0.16666666653064388</v>
      </c>
      <c r="Z506" s="21">
        <f t="shared" si="26"/>
        <v>0.24999999979596582</v>
      </c>
    </row>
    <row r="507" spans="1:26" ht="45" outlineLevel="2" x14ac:dyDescent="0.25">
      <c r="A507" s="15" t="s">
        <v>34</v>
      </c>
      <c r="B507" s="16" t="s">
        <v>35</v>
      </c>
      <c r="C507" s="16" t="s">
        <v>120</v>
      </c>
      <c r="D507" s="16" t="s">
        <v>144</v>
      </c>
      <c r="E507" s="16"/>
      <c r="F507" s="16" t="s">
        <v>38</v>
      </c>
      <c r="G507" s="16">
        <v>1320</v>
      </c>
      <c r="H507" s="16">
        <v>3480</v>
      </c>
      <c r="I507" s="17" t="s">
        <v>145</v>
      </c>
      <c r="J507" s="18">
        <v>34954512</v>
      </c>
      <c r="K507" s="19">
        <v>34954512</v>
      </c>
      <c r="L507" s="19">
        <v>0</v>
      </c>
      <c r="M507" s="19">
        <v>0</v>
      </c>
      <c r="N507" s="19">
        <v>34954512</v>
      </c>
      <c r="O507" s="19">
        <v>0</v>
      </c>
      <c r="P507" s="19">
        <v>0</v>
      </c>
      <c r="Q507" s="19">
        <v>0</v>
      </c>
      <c r="R507" s="19">
        <v>1091868.79</v>
      </c>
      <c r="S507" s="19">
        <v>1091868.79</v>
      </c>
      <c r="T507" s="19">
        <v>33862643.210000001</v>
      </c>
      <c r="U507" s="19">
        <v>33862643.210000001</v>
      </c>
      <c r="V507" s="19">
        <v>0</v>
      </c>
      <c r="W507" s="19">
        <v>33862643.210000001</v>
      </c>
      <c r="X507" s="20">
        <f t="shared" si="24"/>
        <v>3.1236848335917264E-2</v>
      </c>
      <c r="Y507" s="20">
        <f t="shared" si="25"/>
        <v>0</v>
      </c>
      <c r="Z507" s="21">
        <f t="shared" si="26"/>
        <v>3.1236848335917264E-2</v>
      </c>
    </row>
    <row r="508" spans="1:26" ht="75" outlineLevel="2" x14ac:dyDescent="0.25">
      <c r="A508" s="15" t="s">
        <v>34</v>
      </c>
      <c r="B508" s="16" t="s">
        <v>35</v>
      </c>
      <c r="C508" s="16" t="s">
        <v>120</v>
      </c>
      <c r="D508" s="16" t="s">
        <v>146</v>
      </c>
      <c r="E508" s="16" t="s">
        <v>123</v>
      </c>
      <c r="F508" s="16" t="s">
        <v>38</v>
      </c>
      <c r="G508" s="16">
        <v>1320</v>
      </c>
      <c r="H508" s="16">
        <v>3480</v>
      </c>
      <c r="I508" s="17" t="s">
        <v>147</v>
      </c>
      <c r="J508" s="18">
        <v>156376300</v>
      </c>
      <c r="K508" s="19">
        <v>156376300</v>
      </c>
      <c r="L508" s="19">
        <v>0</v>
      </c>
      <c r="M508" s="19">
        <v>0</v>
      </c>
      <c r="N508" s="19">
        <v>156376300</v>
      </c>
      <c r="O508" s="19">
        <v>0</v>
      </c>
      <c r="P508" s="19">
        <v>39094077</v>
      </c>
      <c r="Q508" s="19">
        <v>0</v>
      </c>
      <c r="R508" s="19">
        <v>0</v>
      </c>
      <c r="S508" s="19">
        <v>0</v>
      </c>
      <c r="T508" s="19">
        <v>0</v>
      </c>
      <c r="U508" s="19">
        <v>117282223</v>
      </c>
      <c r="V508" s="19">
        <v>0</v>
      </c>
      <c r="W508" s="19">
        <v>117282223</v>
      </c>
      <c r="X508" s="20">
        <f t="shared" si="24"/>
        <v>0</v>
      </c>
      <c r="Y508" s="20">
        <f t="shared" si="25"/>
        <v>0.25000001278966189</v>
      </c>
      <c r="Z508" s="21">
        <f t="shared" si="26"/>
        <v>0.25000001278966189</v>
      </c>
    </row>
    <row r="509" spans="1:26" ht="75" outlineLevel="2" x14ac:dyDescent="0.25">
      <c r="A509" s="15" t="s">
        <v>34</v>
      </c>
      <c r="B509" s="16" t="s">
        <v>35</v>
      </c>
      <c r="C509" s="16" t="s">
        <v>120</v>
      </c>
      <c r="D509" s="16" t="s">
        <v>146</v>
      </c>
      <c r="E509" s="16" t="s">
        <v>124</v>
      </c>
      <c r="F509" s="16" t="s">
        <v>38</v>
      </c>
      <c r="G509" s="16">
        <v>1320</v>
      </c>
      <c r="H509" s="16">
        <v>3480</v>
      </c>
      <c r="I509" s="17" t="s">
        <v>148</v>
      </c>
      <c r="J509" s="18">
        <v>112000000</v>
      </c>
      <c r="K509" s="19">
        <v>112000000</v>
      </c>
      <c r="L509" s="19">
        <v>0</v>
      </c>
      <c r="M509" s="19">
        <v>0</v>
      </c>
      <c r="N509" s="19">
        <v>112000000</v>
      </c>
      <c r="O509" s="19">
        <v>0</v>
      </c>
      <c r="P509" s="19">
        <v>28000002</v>
      </c>
      <c r="Q509" s="19">
        <v>0</v>
      </c>
      <c r="R509" s="19">
        <v>0</v>
      </c>
      <c r="S509" s="19">
        <v>0</v>
      </c>
      <c r="T509" s="19">
        <v>0</v>
      </c>
      <c r="U509" s="19">
        <v>83999998</v>
      </c>
      <c r="V509" s="19">
        <v>0</v>
      </c>
      <c r="W509" s="19">
        <v>83999998</v>
      </c>
      <c r="X509" s="20">
        <f t="shared" si="24"/>
        <v>0</v>
      </c>
      <c r="Y509" s="20">
        <f t="shared" si="25"/>
        <v>0.25000001785714288</v>
      </c>
      <c r="Z509" s="21">
        <f t="shared" si="26"/>
        <v>0.25000001785714288</v>
      </c>
    </row>
    <row r="510" spans="1:26" ht="120" outlineLevel="2" x14ac:dyDescent="0.25">
      <c r="A510" s="15" t="s">
        <v>34</v>
      </c>
      <c r="B510" s="16" t="s">
        <v>35</v>
      </c>
      <c r="C510" s="16" t="s">
        <v>120</v>
      </c>
      <c r="D510" s="16" t="s">
        <v>149</v>
      </c>
      <c r="E510" s="16" t="s">
        <v>150</v>
      </c>
      <c r="F510" s="16" t="s">
        <v>38</v>
      </c>
      <c r="G510" s="16">
        <v>1330</v>
      </c>
      <c r="H510" s="16">
        <v>3480</v>
      </c>
      <c r="I510" s="17" t="s">
        <v>151</v>
      </c>
      <c r="J510" s="18">
        <v>20196000</v>
      </c>
      <c r="K510" s="19">
        <v>20196000</v>
      </c>
      <c r="L510" s="19">
        <v>0</v>
      </c>
      <c r="M510" s="19">
        <v>0</v>
      </c>
      <c r="N510" s="19">
        <v>20196000</v>
      </c>
      <c r="O510" s="19">
        <v>0</v>
      </c>
      <c r="P510" s="19">
        <v>3504000</v>
      </c>
      <c r="Q510" s="19">
        <v>0</v>
      </c>
      <c r="R510" s="19">
        <v>1545000</v>
      </c>
      <c r="S510" s="19">
        <v>1545000</v>
      </c>
      <c r="T510" s="19">
        <v>0</v>
      </c>
      <c r="U510" s="19">
        <v>15147000</v>
      </c>
      <c r="V510" s="19">
        <v>0</v>
      </c>
      <c r="W510" s="19">
        <v>15147000</v>
      </c>
      <c r="X510" s="20">
        <f t="shared" si="24"/>
        <v>7.6500297088532385E-2</v>
      </c>
      <c r="Y510" s="20">
        <f t="shared" si="25"/>
        <v>0.17349970291146763</v>
      </c>
      <c r="Z510" s="21">
        <f t="shared" si="26"/>
        <v>0.25</v>
      </c>
    </row>
    <row r="511" spans="1:26" ht="75" outlineLevel="2" x14ac:dyDescent="0.25">
      <c r="A511" s="15" t="s">
        <v>34</v>
      </c>
      <c r="B511" s="16" t="s">
        <v>35</v>
      </c>
      <c r="C511" s="16" t="s">
        <v>120</v>
      </c>
      <c r="D511" s="16" t="s">
        <v>149</v>
      </c>
      <c r="E511" s="16" t="s">
        <v>152</v>
      </c>
      <c r="F511" s="16" t="s">
        <v>38</v>
      </c>
      <c r="G511" s="16">
        <v>1330</v>
      </c>
      <c r="H511" s="16">
        <v>3480</v>
      </c>
      <c r="I511" s="17" t="s">
        <v>153</v>
      </c>
      <c r="J511" s="18">
        <v>150612814</v>
      </c>
      <c r="K511" s="19">
        <v>150612814</v>
      </c>
      <c r="L511" s="19">
        <v>0</v>
      </c>
      <c r="M511" s="19">
        <v>0</v>
      </c>
      <c r="N511" s="19">
        <v>150612814</v>
      </c>
      <c r="O511" s="19">
        <v>0</v>
      </c>
      <c r="P511" s="19">
        <v>130193406</v>
      </c>
      <c r="Q511" s="19">
        <v>0</v>
      </c>
      <c r="R511" s="19">
        <v>0</v>
      </c>
      <c r="S511" s="19">
        <v>0</v>
      </c>
      <c r="T511" s="19">
        <v>0</v>
      </c>
      <c r="U511" s="19">
        <v>20419408</v>
      </c>
      <c r="V511" s="19">
        <v>0</v>
      </c>
      <c r="W511" s="19">
        <v>20419408</v>
      </c>
      <c r="X511" s="20">
        <f t="shared" si="24"/>
        <v>0</v>
      </c>
      <c r="Y511" s="20">
        <f t="shared" si="25"/>
        <v>0.86442449710819425</v>
      </c>
      <c r="Z511" s="21">
        <f t="shared" si="26"/>
        <v>0.86442449710819425</v>
      </c>
    </row>
    <row r="512" spans="1:26" ht="75" outlineLevel="2" x14ac:dyDescent="0.25">
      <c r="A512" s="15" t="s">
        <v>34</v>
      </c>
      <c r="B512" s="16" t="s">
        <v>35</v>
      </c>
      <c r="C512" s="16" t="s">
        <v>120</v>
      </c>
      <c r="D512" s="16" t="s">
        <v>149</v>
      </c>
      <c r="E512" s="16" t="s">
        <v>154</v>
      </c>
      <c r="F512" s="16" t="s">
        <v>38</v>
      </c>
      <c r="G512" s="16">
        <v>1330</v>
      </c>
      <c r="H512" s="16">
        <v>3480</v>
      </c>
      <c r="I512" s="17" t="s">
        <v>155</v>
      </c>
      <c r="J512" s="18">
        <v>111078000</v>
      </c>
      <c r="K512" s="19">
        <v>111078000</v>
      </c>
      <c r="L512" s="19">
        <v>0</v>
      </c>
      <c r="M512" s="19">
        <v>0</v>
      </c>
      <c r="N512" s="19">
        <v>111078000</v>
      </c>
      <c r="O512" s="19">
        <v>0</v>
      </c>
      <c r="P512" s="19">
        <v>19244500</v>
      </c>
      <c r="Q512" s="19">
        <v>0</v>
      </c>
      <c r="R512" s="19">
        <v>8525000</v>
      </c>
      <c r="S512" s="19">
        <v>8525000</v>
      </c>
      <c r="T512" s="19">
        <v>0</v>
      </c>
      <c r="U512" s="19">
        <v>83308500</v>
      </c>
      <c r="V512" s="19">
        <v>0</v>
      </c>
      <c r="W512" s="19">
        <v>83308500</v>
      </c>
      <c r="X512" s="20">
        <f t="shared" si="24"/>
        <v>7.6747870865517931E-2</v>
      </c>
      <c r="Y512" s="20">
        <f t="shared" si="25"/>
        <v>0.17325212913448207</v>
      </c>
      <c r="Z512" s="21">
        <f t="shared" si="26"/>
        <v>0.25</v>
      </c>
    </row>
    <row r="513" spans="1:26" ht="120" outlineLevel="2" x14ac:dyDescent="0.25">
      <c r="A513" s="15" t="s">
        <v>34</v>
      </c>
      <c r="B513" s="16" t="s">
        <v>35</v>
      </c>
      <c r="C513" s="16" t="s">
        <v>120</v>
      </c>
      <c r="D513" s="16" t="s">
        <v>149</v>
      </c>
      <c r="E513" s="16" t="s">
        <v>156</v>
      </c>
      <c r="F513" s="16" t="s">
        <v>38</v>
      </c>
      <c r="G513" s="16">
        <v>1330</v>
      </c>
      <c r="H513" s="16">
        <v>3480</v>
      </c>
      <c r="I513" s="17" t="s">
        <v>157</v>
      </c>
      <c r="J513" s="18">
        <v>23397066</v>
      </c>
      <c r="K513" s="19">
        <v>23397066</v>
      </c>
      <c r="L513" s="19">
        <v>0</v>
      </c>
      <c r="M513" s="19">
        <v>0</v>
      </c>
      <c r="N513" s="19">
        <v>23397066</v>
      </c>
      <c r="O513" s="19">
        <v>0</v>
      </c>
      <c r="P513" s="19">
        <v>4066478.31</v>
      </c>
      <c r="Q513" s="19">
        <v>0</v>
      </c>
      <c r="R513" s="19">
        <v>1782786.69</v>
      </c>
      <c r="S513" s="19">
        <v>1782786.69</v>
      </c>
      <c r="T513" s="19">
        <v>0</v>
      </c>
      <c r="U513" s="19">
        <v>17547801</v>
      </c>
      <c r="V513" s="19">
        <v>0</v>
      </c>
      <c r="W513" s="19">
        <v>17547801</v>
      </c>
      <c r="X513" s="20">
        <f t="shared" si="24"/>
        <v>7.6197019318576101E-2</v>
      </c>
      <c r="Y513" s="20">
        <f t="shared" si="25"/>
        <v>0.17380291657082131</v>
      </c>
      <c r="Z513" s="21">
        <f t="shared" si="26"/>
        <v>0.2499999358893974</v>
      </c>
    </row>
    <row r="514" spans="1:26" ht="90" outlineLevel="2" x14ac:dyDescent="0.25">
      <c r="A514" s="15" t="s">
        <v>34</v>
      </c>
      <c r="B514" s="16" t="s">
        <v>35</v>
      </c>
      <c r="C514" s="16" t="s">
        <v>120</v>
      </c>
      <c r="D514" s="16" t="s">
        <v>149</v>
      </c>
      <c r="E514" s="16" t="s">
        <v>158</v>
      </c>
      <c r="F514" s="16" t="s">
        <v>38</v>
      </c>
      <c r="G514" s="16">
        <v>1330</v>
      </c>
      <c r="H514" s="16">
        <v>3480</v>
      </c>
      <c r="I514" s="17" t="s">
        <v>159</v>
      </c>
      <c r="J514" s="18">
        <v>61078090</v>
      </c>
      <c r="K514" s="19">
        <v>61078090</v>
      </c>
      <c r="L514" s="19">
        <v>0</v>
      </c>
      <c r="M514" s="19">
        <v>0</v>
      </c>
      <c r="N514" s="19">
        <v>61078090</v>
      </c>
      <c r="O514" s="19">
        <v>0</v>
      </c>
      <c r="P514" s="19">
        <v>10597028.939999999</v>
      </c>
      <c r="Q514" s="19">
        <v>0</v>
      </c>
      <c r="R514" s="19">
        <v>4672494.0599999996</v>
      </c>
      <c r="S514" s="19">
        <v>4672494.0599999996</v>
      </c>
      <c r="T514" s="19">
        <v>0</v>
      </c>
      <c r="U514" s="19">
        <v>45808567</v>
      </c>
      <c r="V514" s="19">
        <v>0</v>
      </c>
      <c r="W514" s="19">
        <v>45808567</v>
      </c>
      <c r="X514" s="20">
        <f t="shared" si="24"/>
        <v>7.650033031484775E-2</v>
      </c>
      <c r="Y514" s="20">
        <f t="shared" si="25"/>
        <v>0.17349967787139381</v>
      </c>
      <c r="Z514" s="21">
        <f t="shared" si="26"/>
        <v>0.25000000818624157</v>
      </c>
    </row>
    <row r="515" spans="1:26" ht="240" outlineLevel="2" x14ac:dyDescent="0.25">
      <c r="A515" s="15" t="s">
        <v>34</v>
      </c>
      <c r="B515" s="16" t="s">
        <v>35</v>
      </c>
      <c r="C515" s="16" t="s">
        <v>120</v>
      </c>
      <c r="D515" s="16" t="s">
        <v>149</v>
      </c>
      <c r="E515" s="16" t="s">
        <v>160</v>
      </c>
      <c r="F515" s="16" t="s">
        <v>38</v>
      </c>
      <c r="G515" s="16">
        <v>1330</v>
      </c>
      <c r="H515" s="16">
        <v>3480</v>
      </c>
      <c r="I515" s="17" t="s">
        <v>161</v>
      </c>
      <c r="J515" s="18">
        <v>122352619</v>
      </c>
      <c r="K515" s="19">
        <v>122352619</v>
      </c>
      <c r="L515" s="19">
        <v>0</v>
      </c>
      <c r="M515" s="19">
        <v>0</v>
      </c>
      <c r="N515" s="19">
        <v>122352619</v>
      </c>
      <c r="O515" s="19">
        <v>0</v>
      </c>
      <c r="P515" s="19">
        <v>72362426</v>
      </c>
      <c r="Q515" s="19">
        <v>0</v>
      </c>
      <c r="R515" s="19">
        <v>0</v>
      </c>
      <c r="S515" s="19">
        <v>0</v>
      </c>
      <c r="T515" s="19">
        <v>0</v>
      </c>
      <c r="U515" s="19">
        <v>49990193</v>
      </c>
      <c r="V515" s="19">
        <v>0</v>
      </c>
      <c r="W515" s="19">
        <v>49990193</v>
      </c>
      <c r="X515" s="20">
        <f t="shared" si="24"/>
        <v>0</v>
      </c>
      <c r="Y515" s="20">
        <f t="shared" si="25"/>
        <v>0.59142523136345782</v>
      </c>
      <c r="Z515" s="21">
        <f t="shared" si="26"/>
        <v>0.59142523136345782</v>
      </c>
    </row>
    <row r="516" spans="1:26" ht="135" outlineLevel="2" x14ac:dyDescent="0.25">
      <c r="A516" s="15" t="s">
        <v>34</v>
      </c>
      <c r="B516" s="16" t="s">
        <v>35</v>
      </c>
      <c r="C516" s="16" t="s">
        <v>120</v>
      </c>
      <c r="D516" s="16" t="s">
        <v>149</v>
      </c>
      <c r="E516" s="16" t="s">
        <v>162</v>
      </c>
      <c r="F516" s="16" t="s">
        <v>38</v>
      </c>
      <c r="G516" s="16">
        <v>1330</v>
      </c>
      <c r="H516" s="16">
        <v>3480</v>
      </c>
      <c r="I516" s="17" t="s">
        <v>163</v>
      </c>
      <c r="J516" s="18">
        <v>35343000</v>
      </c>
      <c r="K516" s="19">
        <v>35343000</v>
      </c>
      <c r="L516" s="19">
        <v>0</v>
      </c>
      <c r="M516" s="19">
        <v>0</v>
      </c>
      <c r="N516" s="19">
        <v>35343000</v>
      </c>
      <c r="O516" s="19">
        <v>0</v>
      </c>
      <c r="P516" s="19">
        <v>0</v>
      </c>
      <c r="Q516" s="19">
        <v>0</v>
      </c>
      <c r="R516" s="19">
        <v>0</v>
      </c>
      <c r="S516" s="19">
        <v>0</v>
      </c>
      <c r="T516" s="19">
        <v>0</v>
      </c>
      <c r="U516" s="19">
        <v>35343000</v>
      </c>
      <c r="V516" s="19">
        <v>0</v>
      </c>
      <c r="W516" s="19">
        <v>35343000</v>
      </c>
      <c r="X516" s="20">
        <f t="shared" si="24"/>
        <v>0</v>
      </c>
      <c r="Y516" s="20">
        <f t="shared" si="25"/>
        <v>0</v>
      </c>
      <c r="Z516" s="21">
        <f t="shared" si="26"/>
        <v>0</v>
      </c>
    </row>
    <row r="517" spans="1:26" ht="105" outlineLevel="2" x14ac:dyDescent="0.25">
      <c r="A517" s="15" t="s">
        <v>34</v>
      </c>
      <c r="B517" s="16" t="s">
        <v>35</v>
      </c>
      <c r="C517" s="16" t="s">
        <v>120</v>
      </c>
      <c r="D517" s="16" t="s">
        <v>149</v>
      </c>
      <c r="E517" s="16" t="s">
        <v>164</v>
      </c>
      <c r="F517" s="16" t="s">
        <v>38</v>
      </c>
      <c r="G517" s="16">
        <v>1330</v>
      </c>
      <c r="H517" s="16">
        <v>3480</v>
      </c>
      <c r="I517" s="17" t="s">
        <v>165</v>
      </c>
      <c r="J517" s="18">
        <v>13464000</v>
      </c>
      <c r="K517" s="19">
        <v>13464000</v>
      </c>
      <c r="L517" s="19">
        <v>0</v>
      </c>
      <c r="M517" s="19">
        <v>0</v>
      </c>
      <c r="N517" s="19">
        <v>13464000</v>
      </c>
      <c r="O517" s="19">
        <v>0</v>
      </c>
      <c r="P517" s="19">
        <v>10608609.539999999</v>
      </c>
      <c r="Q517" s="19">
        <v>0</v>
      </c>
      <c r="R517" s="19">
        <v>1030002.46</v>
      </c>
      <c r="S517" s="19">
        <v>1030002.46</v>
      </c>
      <c r="T517" s="19">
        <v>0</v>
      </c>
      <c r="U517" s="19">
        <v>1825388</v>
      </c>
      <c r="V517" s="19">
        <v>0</v>
      </c>
      <c r="W517" s="19">
        <v>1825388.0000000009</v>
      </c>
      <c r="X517" s="20">
        <f t="shared" si="24"/>
        <v>7.650047979797979E-2</v>
      </c>
      <c r="Y517" s="20">
        <f t="shared" si="25"/>
        <v>0.78792405971479496</v>
      </c>
      <c r="Z517" s="21">
        <f t="shared" si="26"/>
        <v>0.86442453951277476</v>
      </c>
    </row>
    <row r="518" spans="1:26" ht="120" outlineLevel="2" x14ac:dyDescent="0.25">
      <c r="A518" s="15" t="s">
        <v>168</v>
      </c>
      <c r="B518" s="16" t="s">
        <v>35</v>
      </c>
      <c r="C518" s="16" t="s">
        <v>120</v>
      </c>
      <c r="D518" s="16" t="s">
        <v>121</v>
      </c>
      <c r="E518" s="16" t="s">
        <v>57</v>
      </c>
      <c r="F518" s="16" t="s">
        <v>38</v>
      </c>
      <c r="G518" s="16">
        <v>1310</v>
      </c>
      <c r="H518" s="16">
        <v>3480</v>
      </c>
      <c r="I518" s="17" t="s">
        <v>122</v>
      </c>
      <c r="J518" s="18">
        <v>50848039</v>
      </c>
      <c r="K518" s="19">
        <v>50848039</v>
      </c>
      <c r="L518" s="19">
        <v>0</v>
      </c>
      <c r="M518" s="19">
        <v>0</v>
      </c>
      <c r="N518" s="19">
        <v>50848039</v>
      </c>
      <c r="O518" s="19">
        <v>0</v>
      </c>
      <c r="P518" s="19">
        <v>47424699.289999999</v>
      </c>
      <c r="Q518" s="19">
        <v>0</v>
      </c>
      <c r="R518" s="19">
        <v>3423339.71</v>
      </c>
      <c r="S518" s="19">
        <v>3423339.71</v>
      </c>
      <c r="T518" s="19">
        <v>0</v>
      </c>
      <c r="U518" s="19">
        <v>0</v>
      </c>
      <c r="V518" s="19">
        <v>0</v>
      </c>
      <c r="W518" s="19">
        <v>9.3132257461547852E-10</v>
      </c>
      <c r="X518" s="20">
        <f t="shared" si="24"/>
        <v>6.7324911192740394E-2</v>
      </c>
      <c r="Y518" s="20">
        <f t="shared" si="25"/>
        <v>0.93267508880725958</v>
      </c>
      <c r="Z518" s="21">
        <f t="shared" si="26"/>
        <v>1</v>
      </c>
    </row>
    <row r="519" spans="1:26" ht="30" outlineLevel="2" x14ac:dyDescent="0.25">
      <c r="A519" s="15" t="s">
        <v>168</v>
      </c>
      <c r="B519" s="16" t="s">
        <v>35</v>
      </c>
      <c r="C519" s="16" t="s">
        <v>120</v>
      </c>
      <c r="D519" s="16" t="s">
        <v>121</v>
      </c>
      <c r="E519" s="16" t="s">
        <v>123</v>
      </c>
      <c r="F519" s="16" t="s">
        <v>38</v>
      </c>
      <c r="G519" s="16">
        <v>1310</v>
      </c>
      <c r="H519" s="16">
        <v>3480</v>
      </c>
      <c r="I519" s="17" t="s">
        <v>58</v>
      </c>
      <c r="J519" s="18">
        <v>24433207</v>
      </c>
      <c r="K519" s="19">
        <v>24433207</v>
      </c>
      <c r="L519" s="19">
        <v>0</v>
      </c>
      <c r="M519" s="19">
        <v>0</v>
      </c>
      <c r="N519" s="19">
        <v>24433207</v>
      </c>
      <c r="O519" s="19">
        <v>0</v>
      </c>
      <c r="P519" s="19">
        <v>22690902.18</v>
      </c>
      <c r="Q519" s="19">
        <v>0</v>
      </c>
      <c r="R519" s="19">
        <v>1742304.82</v>
      </c>
      <c r="S519" s="19">
        <v>1742304.82</v>
      </c>
      <c r="T519" s="19">
        <v>0</v>
      </c>
      <c r="U519" s="19">
        <v>0</v>
      </c>
      <c r="V519" s="19">
        <v>0</v>
      </c>
      <c r="W519" s="19">
        <v>2.3283064365386963E-10</v>
      </c>
      <c r="X519" s="20">
        <f t="shared" si="24"/>
        <v>7.1308887940907631E-2</v>
      </c>
      <c r="Y519" s="20">
        <f t="shared" si="25"/>
        <v>0.92869111205909238</v>
      </c>
      <c r="Z519" s="21">
        <f t="shared" si="26"/>
        <v>1</v>
      </c>
    </row>
    <row r="520" spans="1:26" ht="45" outlineLevel="2" x14ac:dyDescent="0.25">
      <c r="A520" s="15" t="s">
        <v>168</v>
      </c>
      <c r="B520" s="16" t="s">
        <v>35</v>
      </c>
      <c r="C520" s="16" t="s">
        <v>120</v>
      </c>
      <c r="D520" s="16" t="s">
        <v>121</v>
      </c>
      <c r="E520" s="16" t="s">
        <v>124</v>
      </c>
      <c r="F520" s="16" t="s">
        <v>38</v>
      </c>
      <c r="G520" s="16">
        <v>1310</v>
      </c>
      <c r="H520" s="16">
        <v>3480</v>
      </c>
      <c r="I520" s="17" t="s">
        <v>66</v>
      </c>
      <c r="J520" s="18">
        <v>3879883215</v>
      </c>
      <c r="K520" s="19">
        <v>3879883215</v>
      </c>
      <c r="L520" s="19">
        <v>0</v>
      </c>
      <c r="M520" s="19">
        <v>0</v>
      </c>
      <c r="N520" s="19">
        <v>3879883215</v>
      </c>
      <c r="O520" s="19">
        <v>0</v>
      </c>
      <c r="P520" s="19">
        <v>3879883215</v>
      </c>
      <c r="Q520" s="19">
        <v>0</v>
      </c>
      <c r="R520" s="19">
        <v>0</v>
      </c>
      <c r="S520" s="19">
        <v>0</v>
      </c>
      <c r="T520" s="19">
        <v>0</v>
      </c>
      <c r="U520" s="19">
        <v>0</v>
      </c>
      <c r="V520" s="19">
        <v>0</v>
      </c>
      <c r="W520" s="19">
        <v>0</v>
      </c>
      <c r="X520" s="20">
        <f t="shared" si="24"/>
        <v>0</v>
      </c>
      <c r="Y520" s="20">
        <f t="shared" si="25"/>
        <v>1</v>
      </c>
      <c r="Z520" s="21">
        <f t="shared" si="26"/>
        <v>1</v>
      </c>
    </row>
    <row r="521" spans="1:26" outlineLevel="2" x14ac:dyDescent="0.25">
      <c r="A521" s="15" t="s">
        <v>168</v>
      </c>
      <c r="B521" s="16" t="s">
        <v>35</v>
      </c>
      <c r="C521" s="16" t="s">
        <v>120</v>
      </c>
      <c r="D521" s="16" t="s">
        <v>226</v>
      </c>
      <c r="E521" s="16"/>
      <c r="F521" s="16" t="s">
        <v>38</v>
      </c>
      <c r="G521" s="16">
        <v>1320</v>
      </c>
      <c r="H521" s="16">
        <v>3480</v>
      </c>
      <c r="I521" s="17" t="s">
        <v>227</v>
      </c>
      <c r="J521" s="18">
        <v>15997303065</v>
      </c>
      <c r="K521" s="19">
        <v>15997303065</v>
      </c>
      <c r="L521" s="19">
        <v>0</v>
      </c>
      <c r="M521" s="19">
        <v>0</v>
      </c>
      <c r="N521" s="19">
        <v>15997303065</v>
      </c>
      <c r="O521" s="19">
        <v>0</v>
      </c>
      <c r="P521" s="19">
        <v>5903806212</v>
      </c>
      <c r="Q521" s="19">
        <v>0</v>
      </c>
      <c r="R521" s="19">
        <v>0</v>
      </c>
      <c r="S521" s="19">
        <v>0</v>
      </c>
      <c r="T521" s="19">
        <v>0</v>
      </c>
      <c r="U521" s="19">
        <v>10093496853</v>
      </c>
      <c r="V521" s="19">
        <v>0</v>
      </c>
      <c r="W521" s="19">
        <v>10093496853</v>
      </c>
      <c r="X521" s="20">
        <f t="shared" si="24"/>
        <v>0</v>
      </c>
      <c r="Y521" s="20">
        <f t="shared" si="25"/>
        <v>0.36905009475733153</v>
      </c>
      <c r="Z521" s="21">
        <f t="shared" si="26"/>
        <v>0.36905009475733153</v>
      </c>
    </row>
    <row r="522" spans="1:26" ht="45" outlineLevel="2" x14ac:dyDescent="0.25">
      <c r="A522" s="15" t="s">
        <v>168</v>
      </c>
      <c r="B522" s="16" t="s">
        <v>35</v>
      </c>
      <c r="C522" s="16" t="s">
        <v>120</v>
      </c>
      <c r="D522" s="16" t="s">
        <v>144</v>
      </c>
      <c r="E522" s="16"/>
      <c r="F522" s="16" t="s">
        <v>38</v>
      </c>
      <c r="G522" s="16">
        <v>1320</v>
      </c>
      <c r="H522" s="16">
        <v>3480</v>
      </c>
      <c r="I522" s="17" t="s">
        <v>145</v>
      </c>
      <c r="J522" s="18">
        <v>53611147</v>
      </c>
      <c r="K522" s="19">
        <v>53611147</v>
      </c>
      <c r="L522" s="19">
        <v>0</v>
      </c>
      <c r="M522" s="19">
        <v>0</v>
      </c>
      <c r="N522" s="19">
        <v>53611147</v>
      </c>
      <c r="O522" s="19">
        <v>0</v>
      </c>
      <c r="P522" s="19">
        <v>0</v>
      </c>
      <c r="Q522" s="19">
        <v>0</v>
      </c>
      <c r="R522" s="19">
        <v>2483894.83</v>
      </c>
      <c r="S522" s="19">
        <v>2483894.83</v>
      </c>
      <c r="T522" s="19">
        <v>51127252.170000002</v>
      </c>
      <c r="U522" s="19">
        <v>51127252.170000002</v>
      </c>
      <c r="V522" s="19">
        <v>0</v>
      </c>
      <c r="W522" s="19">
        <v>51127252.170000002</v>
      </c>
      <c r="X522" s="20">
        <f t="shared" ref="X522:X585" si="28">R522/N522</f>
        <v>4.6331686020446461E-2</v>
      </c>
      <c r="Y522" s="20">
        <f t="shared" ref="Y522:Y585" si="29">(O522+P522+Q522)/N522</f>
        <v>0</v>
      </c>
      <c r="Z522" s="21">
        <f t="shared" ref="Z522:Z585" si="30">X522+Y522</f>
        <v>4.6331686020446461E-2</v>
      </c>
    </row>
    <row r="523" spans="1:26" ht="255" outlineLevel="2" x14ac:dyDescent="0.25">
      <c r="A523" s="15" t="s">
        <v>168</v>
      </c>
      <c r="B523" s="16" t="s">
        <v>35</v>
      </c>
      <c r="C523" s="16" t="s">
        <v>120</v>
      </c>
      <c r="D523" s="16" t="s">
        <v>228</v>
      </c>
      <c r="E523" s="16" t="s">
        <v>229</v>
      </c>
      <c r="F523" s="16" t="s">
        <v>38</v>
      </c>
      <c r="G523" s="16">
        <v>1320</v>
      </c>
      <c r="H523" s="16">
        <v>3480</v>
      </c>
      <c r="I523" s="17" t="s">
        <v>230</v>
      </c>
      <c r="J523" s="18">
        <v>37500000</v>
      </c>
      <c r="K523" s="19">
        <v>37500000</v>
      </c>
      <c r="L523" s="19">
        <v>0</v>
      </c>
      <c r="M523" s="19">
        <v>0</v>
      </c>
      <c r="N523" s="19">
        <v>37500000</v>
      </c>
      <c r="O523" s="19">
        <v>0</v>
      </c>
      <c r="P523" s="19">
        <v>0</v>
      </c>
      <c r="Q523" s="19">
        <v>0</v>
      </c>
      <c r="R523" s="19">
        <v>0</v>
      </c>
      <c r="S523" s="19">
        <v>0</v>
      </c>
      <c r="T523" s="19">
        <v>9375000</v>
      </c>
      <c r="U523" s="19">
        <v>37500000</v>
      </c>
      <c r="V523" s="19">
        <v>0</v>
      </c>
      <c r="W523" s="19">
        <v>37500000</v>
      </c>
      <c r="X523" s="20">
        <f t="shared" si="28"/>
        <v>0</v>
      </c>
      <c r="Y523" s="20">
        <f t="shared" si="29"/>
        <v>0</v>
      </c>
      <c r="Z523" s="21">
        <f t="shared" si="30"/>
        <v>0</v>
      </c>
    </row>
    <row r="524" spans="1:26" ht="405" outlineLevel="2" x14ac:dyDescent="0.25">
      <c r="A524" s="15" t="s">
        <v>168</v>
      </c>
      <c r="B524" s="16" t="s">
        <v>35</v>
      </c>
      <c r="C524" s="16" t="s">
        <v>120</v>
      </c>
      <c r="D524" s="16" t="s">
        <v>228</v>
      </c>
      <c r="E524" s="16" t="s">
        <v>231</v>
      </c>
      <c r="F524" s="16" t="s">
        <v>38</v>
      </c>
      <c r="G524" s="16">
        <v>1320</v>
      </c>
      <c r="H524" s="16">
        <v>3320</v>
      </c>
      <c r="I524" s="17" t="s">
        <v>232</v>
      </c>
      <c r="J524" s="18">
        <v>39000000</v>
      </c>
      <c r="K524" s="19">
        <v>39000000</v>
      </c>
      <c r="L524" s="19">
        <v>0</v>
      </c>
      <c r="M524" s="19">
        <v>0</v>
      </c>
      <c r="N524" s="19">
        <v>39000000</v>
      </c>
      <c r="O524" s="19">
        <v>0</v>
      </c>
      <c r="P524" s="19">
        <v>0</v>
      </c>
      <c r="Q524" s="19">
        <v>0</v>
      </c>
      <c r="R524" s="19">
        <v>0</v>
      </c>
      <c r="S524" s="19">
        <v>0</v>
      </c>
      <c r="T524" s="19">
        <v>9750000</v>
      </c>
      <c r="U524" s="19">
        <v>39000000</v>
      </c>
      <c r="V524" s="19">
        <v>0</v>
      </c>
      <c r="W524" s="19">
        <v>39000000</v>
      </c>
      <c r="X524" s="20">
        <f t="shared" si="28"/>
        <v>0</v>
      </c>
      <c r="Y524" s="20">
        <f t="shared" si="29"/>
        <v>0</v>
      </c>
      <c r="Z524" s="21">
        <f t="shared" si="30"/>
        <v>0</v>
      </c>
    </row>
    <row r="525" spans="1:26" ht="135" outlineLevel="2" x14ac:dyDescent="0.25">
      <c r="A525" s="15" t="s">
        <v>168</v>
      </c>
      <c r="B525" s="16" t="s">
        <v>35</v>
      </c>
      <c r="C525" s="16" t="s">
        <v>120</v>
      </c>
      <c r="D525" s="16" t="s">
        <v>233</v>
      </c>
      <c r="E525" s="16"/>
      <c r="F525" s="16" t="s">
        <v>38</v>
      </c>
      <c r="G525" s="16">
        <v>1320</v>
      </c>
      <c r="H525" s="16">
        <v>3480</v>
      </c>
      <c r="I525" s="17" t="s">
        <v>234</v>
      </c>
      <c r="J525" s="18">
        <v>728705532</v>
      </c>
      <c r="K525" s="19">
        <v>728705532</v>
      </c>
      <c r="L525" s="19">
        <v>0</v>
      </c>
      <c r="M525" s="19">
        <v>0</v>
      </c>
      <c r="N525" s="19">
        <v>728705532</v>
      </c>
      <c r="O525" s="19">
        <v>0</v>
      </c>
      <c r="P525" s="19">
        <v>398773046</v>
      </c>
      <c r="Q525" s="19">
        <v>0</v>
      </c>
      <c r="R525" s="19">
        <v>0</v>
      </c>
      <c r="S525" s="19">
        <v>0</v>
      </c>
      <c r="T525" s="19">
        <v>0</v>
      </c>
      <c r="U525" s="19">
        <v>329932486</v>
      </c>
      <c r="V525" s="19">
        <v>0</v>
      </c>
      <c r="W525" s="19">
        <v>329932486</v>
      </c>
      <c r="X525" s="20">
        <f t="shared" si="28"/>
        <v>0</v>
      </c>
      <c r="Y525" s="20">
        <f t="shared" si="29"/>
        <v>0.5472348273595925</v>
      </c>
      <c r="Z525" s="21">
        <f t="shared" si="30"/>
        <v>0.5472348273595925</v>
      </c>
    </row>
    <row r="526" spans="1:26" ht="120" outlineLevel="2" x14ac:dyDescent="0.25">
      <c r="A526" s="15" t="s">
        <v>236</v>
      </c>
      <c r="B526" s="16" t="s">
        <v>237</v>
      </c>
      <c r="C526" s="16" t="s">
        <v>120</v>
      </c>
      <c r="D526" s="16" t="s">
        <v>121</v>
      </c>
      <c r="E526" s="16" t="s">
        <v>57</v>
      </c>
      <c r="F526" s="16" t="s">
        <v>38</v>
      </c>
      <c r="G526" s="16">
        <v>1310</v>
      </c>
      <c r="H526" s="16">
        <v>3480</v>
      </c>
      <c r="I526" s="17" t="s">
        <v>122</v>
      </c>
      <c r="J526" s="18">
        <v>1355743</v>
      </c>
      <c r="K526" s="19">
        <v>1355743</v>
      </c>
      <c r="L526" s="19">
        <v>0</v>
      </c>
      <c r="M526" s="19">
        <v>0</v>
      </c>
      <c r="N526" s="19">
        <v>1355743</v>
      </c>
      <c r="O526" s="19">
        <v>0</v>
      </c>
      <c r="P526" s="19">
        <v>0</v>
      </c>
      <c r="Q526" s="19">
        <v>0</v>
      </c>
      <c r="R526" s="19">
        <v>0</v>
      </c>
      <c r="S526" s="19">
        <v>0</v>
      </c>
      <c r="T526" s="19">
        <v>1355743</v>
      </c>
      <c r="U526" s="19">
        <v>1355743</v>
      </c>
      <c r="V526" s="19">
        <v>0</v>
      </c>
      <c r="W526" s="19">
        <v>1355743</v>
      </c>
      <c r="X526" s="20">
        <f t="shared" si="28"/>
        <v>0</v>
      </c>
      <c r="Y526" s="20">
        <f t="shared" si="29"/>
        <v>0</v>
      </c>
      <c r="Z526" s="21">
        <f t="shared" si="30"/>
        <v>0</v>
      </c>
    </row>
    <row r="527" spans="1:26" ht="120" outlineLevel="2" x14ac:dyDescent="0.25">
      <c r="A527" s="15" t="s">
        <v>236</v>
      </c>
      <c r="B527" s="16" t="s">
        <v>237</v>
      </c>
      <c r="C527" s="16" t="s">
        <v>120</v>
      </c>
      <c r="D527" s="16" t="s">
        <v>121</v>
      </c>
      <c r="E527" s="16" t="s">
        <v>123</v>
      </c>
      <c r="F527" s="16" t="s">
        <v>38</v>
      </c>
      <c r="G527" s="16">
        <v>1310</v>
      </c>
      <c r="H527" s="16">
        <v>3480</v>
      </c>
      <c r="I527" s="17" t="s">
        <v>248</v>
      </c>
      <c r="J527" s="18">
        <v>778760</v>
      </c>
      <c r="K527" s="19">
        <v>778760</v>
      </c>
      <c r="L527" s="19">
        <v>0</v>
      </c>
      <c r="M527" s="19">
        <v>0</v>
      </c>
      <c r="N527" s="19">
        <v>778760</v>
      </c>
      <c r="O527" s="19">
        <v>0</v>
      </c>
      <c r="P527" s="19">
        <v>0</v>
      </c>
      <c r="Q527" s="19">
        <v>0</v>
      </c>
      <c r="R527" s="19">
        <v>0</v>
      </c>
      <c r="S527" s="19">
        <v>0</v>
      </c>
      <c r="T527" s="19">
        <v>778760</v>
      </c>
      <c r="U527" s="19">
        <v>778760</v>
      </c>
      <c r="V527" s="19">
        <v>0</v>
      </c>
      <c r="W527" s="19">
        <v>778760</v>
      </c>
      <c r="X527" s="20">
        <f t="shared" si="28"/>
        <v>0</v>
      </c>
      <c r="Y527" s="20">
        <f t="shared" si="29"/>
        <v>0</v>
      </c>
      <c r="Z527" s="21">
        <f t="shared" si="30"/>
        <v>0</v>
      </c>
    </row>
    <row r="528" spans="1:26" ht="75" outlineLevel="2" x14ac:dyDescent="0.25">
      <c r="A528" s="15" t="s">
        <v>236</v>
      </c>
      <c r="B528" s="16" t="s">
        <v>237</v>
      </c>
      <c r="C528" s="16" t="s">
        <v>120</v>
      </c>
      <c r="D528" s="16" t="s">
        <v>121</v>
      </c>
      <c r="E528" s="16" t="s">
        <v>124</v>
      </c>
      <c r="F528" s="16" t="s">
        <v>38</v>
      </c>
      <c r="G528" s="16">
        <v>1310</v>
      </c>
      <c r="H528" s="16">
        <v>3480</v>
      </c>
      <c r="I528" s="17" t="s">
        <v>249</v>
      </c>
      <c r="J528" s="18">
        <v>3018520</v>
      </c>
      <c r="K528" s="19">
        <v>3018520</v>
      </c>
      <c r="L528" s="19">
        <v>0</v>
      </c>
      <c r="M528" s="19">
        <v>0</v>
      </c>
      <c r="N528" s="19">
        <v>3018520</v>
      </c>
      <c r="O528" s="19">
        <v>0</v>
      </c>
      <c r="P528" s="19">
        <v>0</v>
      </c>
      <c r="Q528" s="19">
        <v>0</v>
      </c>
      <c r="R528" s="19">
        <v>0</v>
      </c>
      <c r="S528" s="19">
        <v>0</v>
      </c>
      <c r="T528" s="19">
        <v>3018520</v>
      </c>
      <c r="U528" s="19">
        <v>3018520</v>
      </c>
      <c r="V528" s="19">
        <v>0</v>
      </c>
      <c r="W528" s="19">
        <v>3018520</v>
      </c>
      <c r="X528" s="20">
        <f t="shared" si="28"/>
        <v>0</v>
      </c>
      <c r="Y528" s="20">
        <f t="shared" si="29"/>
        <v>0</v>
      </c>
      <c r="Z528" s="21">
        <f t="shared" si="30"/>
        <v>0</v>
      </c>
    </row>
    <row r="529" spans="1:26" ht="45" outlineLevel="2" x14ac:dyDescent="0.25">
      <c r="A529" s="15" t="s">
        <v>236</v>
      </c>
      <c r="B529" s="16" t="s">
        <v>237</v>
      </c>
      <c r="C529" s="16" t="s">
        <v>120</v>
      </c>
      <c r="D529" s="16" t="s">
        <v>144</v>
      </c>
      <c r="E529" s="16"/>
      <c r="F529" s="16" t="s">
        <v>38</v>
      </c>
      <c r="G529" s="16">
        <v>1320</v>
      </c>
      <c r="H529" s="16">
        <v>3480</v>
      </c>
      <c r="I529" s="17" t="s">
        <v>145</v>
      </c>
      <c r="J529" s="18">
        <v>1580524</v>
      </c>
      <c r="K529" s="19">
        <v>1580524</v>
      </c>
      <c r="L529" s="19">
        <v>0</v>
      </c>
      <c r="M529" s="19">
        <v>0</v>
      </c>
      <c r="N529" s="19">
        <v>1580524</v>
      </c>
      <c r="O529" s="19">
        <v>0</v>
      </c>
      <c r="P529" s="19">
        <v>0</v>
      </c>
      <c r="Q529" s="19">
        <v>0</v>
      </c>
      <c r="R529" s="19">
        <v>147818.57999999999</v>
      </c>
      <c r="S529" s="19">
        <v>147818.57999999999</v>
      </c>
      <c r="T529" s="19">
        <v>1432705.42</v>
      </c>
      <c r="U529" s="19">
        <v>1432705.42</v>
      </c>
      <c r="V529" s="19">
        <v>0</v>
      </c>
      <c r="W529" s="19">
        <v>1432705.42</v>
      </c>
      <c r="X529" s="20">
        <f t="shared" si="28"/>
        <v>9.3525046123943703E-2</v>
      </c>
      <c r="Y529" s="20">
        <f t="shared" si="29"/>
        <v>0</v>
      </c>
      <c r="Z529" s="21">
        <f t="shared" si="30"/>
        <v>9.3525046123943703E-2</v>
      </c>
    </row>
    <row r="530" spans="1:26" ht="120" outlineLevel="2" x14ac:dyDescent="0.25">
      <c r="A530" s="15" t="s">
        <v>236</v>
      </c>
      <c r="B530" s="16" t="s">
        <v>251</v>
      </c>
      <c r="C530" s="16" t="s">
        <v>120</v>
      </c>
      <c r="D530" s="16" t="s">
        <v>121</v>
      </c>
      <c r="E530" s="16" t="s">
        <v>57</v>
      </c>
      <c r="F530" s="16" t="s">
        <v>38</v>
      </c>
      <c r="G530" s="16">
        <v>1310</v>
      </c>
      <c r="H530" s="16">
        <v>3480</v>
      </c>
      <c r="I530" s="17" t="s">
        <v>122</v>
      </c>
      <c r="J530" s="18">
        <v>26078935</v>
      </c>
      <c r="K530" s="19">
        <v>26078935</v>
      </c>
      <c r="L530" s="19">
        <v>0</v>
      </c>
      <c r="M530" s="19">
        <v>0</v>
      </c>
      <c r="N530" s="19">
        <v>26078935</v>
      </c>
      <c r="O530" s="19">
        <v>0</v>
      </c>
      <c r="P530" s="19">
        <v>24178476.370000001</v>
      </c>
      <c r="Q530" s="19">
        <v>0</v>
      </c>
      <c r="R530" s="19">
        <v>1900458.63</v>
      </c>
      <c r="S530" s="19">
        <v>1900458.63</v>
      </c>
      <c r="T530" s="19">
        <v>0</v>
      </c>
      <c r="U530" s="19">
        <v>0</v>
      </c>
      <c r="V530" s="19">
        <v>0</v>
      </c>
      <c r="W530" s="19">
        <v>-9.3132257461547852E-10</v>
      </c>
      <c r="X530" s="20">
        <f t="shared" si="28"/>
        <v>7.2873322089264767E-2</v>
      </c>
      <c r="Y530" s="20">
        <f t="shared" si="29"/>
        <v>0.92712667791073533</v>
      </c>
      <c r="Z530" s="21">
        <f t="shared" si="30"/>
        <v>1</v>
      </c>
    </row>
    <row r="531" spans="1:26" ht="30" outlineLevel="2" x14ac:dyDescent="0.25">
      <c r="A531" s="15" t="s">
        <v>236</v>
      </c>
      <c r="B531" s="16" t="s">
        <v>251</v>
      </c>
      <c r="C531" s="16" t="s">
        <v>120</v>
      </c>
      <c r="D531" s="16" t="s">
        <v>121</v>
      </c>
      <c r="E531" s="16" t="s">
        <v>123</v>
      </c>
      <c r="F531" s="16" t="s">
        <v>38</v>
      </c>
      <c r="G531" s="16">
        <v>1310</v>
      </c>
      <c r="H531" s="16">
        <v>3480</v>
      </c>
      <c r="I531" s="17" t="s">
        <v>58</v>
      </c>
      <c r="J531" s="18">
        <v>14793063</v>
      </c>
      <c r="K531" s="19">
        <v>14793063</v>
      </c>
      <c r="L531" s="19">
        <v>0</v>
      </c>
      <c r="M531" s="19">
        <v>0</v>
      </c>
      <c r="N531" s="19">
        <v>14793063</v>
      </c>
      <c r="O531" s="19">
        <v>0</v>
      </c>
      <c r="P531" s="19">
        <v>13561724.779999999</v>
      </c>
      <c r="Q531" s="19">
        <v>0</v>
      </c>
      <c r="R531" s="19">
        <v>1231338.22</v>
      </c>
      <c r="S531" s="19">
        <v>1231338.22</v>
      </c>
      <c r="T531" s="19">
        <v>0</v>
      </c>
      <c r="U531" s="19">
        <v>0</v>
      </c>
      <c r="V531" s="19">
        <v>0</v>
      </c>
      <c r="W531" s="19">
        <v>6.9849193096160889E-10</v>
      </c>
      <c r="X531" s="20">
        <f t="shared" si="28"/>
        <v>8.3237543164657646E-2</v>
      </c>
      <c r="Y531" s="20">
        <f t="shared" si="29"/>
        <v>0.9167624568353423</v>
      </c>
      <c r="Z531" s="21">
        <f t="shared" si="30"/>
        <v>1</v>
      </c>
    </row>
    <row r="532" spans="1:26" ht="135" outlineLevel="2" x14ac:dyDescent="0.25">
      <c r="A532" s="15" t="s">
        <v>236</v>
      </c>
      <c r="B532" s="16" t="s">
        <v>251</v>
      </c>
      <c r="C532" s="16" t="s">
        <v>120</v>
      </c>
      <c r="D532" s="16" t="s">
        <v>121</v>
      </c>
      <c r="E532" s="16" t="s">
        <v>256</v>
      </c>
      <c r="F532" s="16" t="s">
        <v>38</v>
      </c>
      <c r="G532" s="16">
        <v>1310</v>
      </c>
      <c r="H532" s="16">
        <v>3480</v>
      </c>
      <c r="I532" s="17" t="s">
        <v>257</v>
      </c>
      <c r="J532" s="18">
        <v>72017917</v>
      </c>
      <c r="K532" s="19">
        <v>72017917</v>
      </c>
      <c r="L532" s="19">
        <v>0</v>
      </c>
      <c r="M532" s="19">
        <v>0</v>
      </c>
      <c r="N532" s="19">
        <v>72017917</v>
      </c>
      <c r="O532" s="19">
        <v>0</v>
      </c>
      <c r="P532" s="19">
        <v>0</v>
      </c>
      <c r="Q532" s="19">
        <v>0</v>
      </c>
      <c r="R532" s="19">
        <v>0</v>
      </c>
      <c r="S532" s="19">
        <v>0</v>
      </c>
      <c r="T532" s="19">
        <v>0</v>
      </c>
      <c r="U532" s="19">
        <v>72017917</v>
      </c>
      <c r="V532" s="19">
        <v>0</v>
      </c>
      <c r="W532" s="19">
        <v>72017917</v>
      </c>
      <c r="X532" s="20">
        <f t="shared" si="28"/>
        <v>0</v>
      </c>
      <c r="Y532" s="20">
        <f t="shared" si="29"/>
        <v>0</v>
      </c>
      <c r="Z532" s="21">
        <f t="shared" si="30"/>
        <v>0</v>
      </c>
    </row>
    <row r="533" spans="1:26" ht="45" outlineLevel="2" x14ac:dyDescent="0.25">
      <c r="A533" s="15" t="s">
        <v>236</v>
      </c>
      <c r="B533" s="16" t="s">
        <v>251</v>
      </c>
      <c r="C533" s="16" t="s">
        <v>120</v>
      </c>
      <c r="D533" s="16" t="s">
        <v>121</v>
      </c>
      <c r="E533" s="16" t="s">
        <v>124</v>
      </c>
      <c r="F533" s="16" t="s">
        <v>38</v>
      </c>
      <c r="G533" s="16">
        <v>1310</v>
      </c>
      <c r="H533" s="16">
        <v>3480</v>
      </c>
      <c r="I533" s="17" t="s">
        <v>66</v>
      </c>
      <c r="J533" s="18">
        <v>56671265</v>
      </c>
      <c r="K533" s="19">
        <v>56671265</v>
      </c>
      <c r="L533" s="19">
        <v>0</v>
      </c>
      <c r="M533" s="19">
        <v>0</v>
      </c>
      <c r="N533" s="19">
        <v>56671265</v>
      </c>
      <c r="O533" s="19">
        <v>0</v>
      </c>
      <c r="P533" s="19">
        <v>56671265</v>
      </c>
      <c r="Q533" s="19">
        <v>0</v>
      </c>
      <c r="R533" s="19">
        <v>0</v>
      </c>
      <c r="S533" s="19">
        <v>0</v>
      </c>
      <c r="T533" s="19">
        <v>0</v>
      </c>
      <c r="U533" s="19">
        <v>0</v>
      </c>
      <c r="V533" s="19">
        <v>0</v>
      </c>
      <c r="W533" s="19">
        <v>0</v>
      </c>
      <c r="X533" s="20">
        <f t="shared" si="28"/>
        <v>0</v>
      </c>
      <c r="Y533" s="20">
        <f t="shared" si="29"/>
        <v>1</v>
      </c>
      <c r="Z533" s="21">
        <f t="shared" si="30"/>
        <v>1</v>
      </c>
    </row>
    <row r="534" spans="1:26" ht="210" outlineLevel="2" x14ac:dyDescent="0.25">
      <c r="A534" s="15" t="s">
        <v>236</v>
      </c>
      <c r="B534" s="16" t="s">
        <v>251</v>
      </c>
      <c r="C534" s="16" t="s">
        <v>120</v>
      </c>
      <c r="D534" s="16" t="s">
        <v>121</v>
      </c>
      <c r="E534" s="16" t="s">
        <v>258</v>
      </c>
      <c r="F534" s="16" t="s">
        <v>38</v>
      </c>
      <c r="G534" s="16">
        <v>1310</v>
      </c>
      <c r="H534" s="16">
        <v>3480</v>
      </c>
      <c r="I534" s="17" t="s">
        <v>259</v>
      </c>
      <c r="J534" s="18">
        <v>24005972</v>
      </c>
      <c r="K534" s="19">
        <v>24005972</v>
      </c>
      <c r="L534" s="19">
        <v>0</v>
      </c>
      <c r="M534" s="19">
        <v>0</v>
      </c>
      <c r="N534" s="19">
        <v>24005972</v>
      </c>
      <c r="O534" s="19">
        <v>0</v>
      </c>
      <c r="P534" s="19">
        <v>0</v>
      </c>
      <c r="Q534" s="19">
        <v>0</v>
      </c>
      <c r="R534" s="19">
        <v>0</v>
      </c>
      <c r="S534" s="19">
        <v>0</v>
      </c>
      <c r="T534" s="19">
        <v>0</v>
      </c>
      <c r="U534" s="19">
        <v>24005972</v>
      </c>
      <c r="V534" s="19">
        <v>0</v>
      </c>
      <c r="W534" s="19">
        <v>24005972</v>
      </c>
      <c r="X534" s="20">
        <f t="shared" si="28"/>
        <v>0</v>
      </c>
      <c r="Y534" s="20">
        <f t="shared" si="29"/>
        <v>0</v>
      </c>
      <c r="Z534" s="21">
        <f t="shared" si="30"/>
        <v>0</v>
      </c>
    </row>
    <row r="535" spans="1:26" ht="210" outlineLevel="2" x14ac:dyDescent="0.25">
      <c r="A535" s="15" t="s">
        <v>236</v>
      </c>
      <c r="B535" s="16" t="s">
        <v>251</v>
      </c>
      <c r="C535" s="16" t="s">
        <v>120</v>
      </c>
      <c r="D535" s="16" t="s">
        <v>121</v>
      </c>
      <c r="E535" s="16" t="s">
        <v>260</v>
      </c>
      <c r="F535" s="16" t="s">
        <v>38</v>
      </c>
      <c r="G535" s="16">
        <v>1310</v>
      </c>
      <c r="H535" s="16">
        <v>3480</v>
      </c>
      <c r="I535" s="17" t="s">
        <v>261</v>
      </c>
      <c r="J535" s="18">
        <v>300000000</v>
      </c>
      <c r="K535" s="19">
        <v>300000000</v>
      </c>
      <c r="L535" s="19">
        <v>0</v>
      </c>
      <c r="M535" s="19">
        <v>0</v>
      </c>
      <c r="N535" s="19">
        <v>300000000</v>
      </c>
      <c r="O535" s="19">
        <v>0</v>
      </c>
      <c r="P535" s="19">
        <v>0</v>
      </c>
      <c r="Q535" s="19">
        <v>0</v>
      </c>
      <c r="R535" s="19">
        <v>0</v>
      </c>
      <c r="S535" s="19">
        <v>0</v>
      </c>
      <c r="T535" s="19">
        <v>0</v>
      </c>
      <c r="U535" s="19">
        <v>300000000</v>
      </c>
      <c r="V535" s="19">
        <v>0</v>
      </c>
      <c r="W535" s="19">
        <v>300000000</v>
      </c>
      <c r="X535" s="20">
        <f t="shared" si="28"/>
        <v>0</v>
      </c>
      <c r="Y535" s="20">
        <f t="shared" si="29"/>
        <v>0</v>
      </c>
      <c r="Z535" s="21">
        <f t="shared" si="30"/>
        <v>0</v>
      </c>
    </row>
    <row r="536" spans="1:26" ht="135" outlineLevel="2" x14ac:dyDescent="0.25">
      <c r="A536" s="15" t="s">
        <v>236</v>
      </c>
      <c r="B536" s="16" t="s">
        <v>251</v>
      </c>
      <c r="C536" s="16" t="s">
        <v>120</v>
      </c>
      <c r="D536" s="16" t="s">
        <v>121</v>
      </c>
      <c r="E536" s="16" t="s">
        <v>262</v>
      </c>
      <c r="F536" s="16" t="s">
        <v>38</v>
      </c>
      <c r="G536" s="16">
        <v>1310</v>
      </c>
      <c r="H536" s="16">
        <v>3480</v>
      </c>
      <c r="I536" s="17" t="s">
        <v>263</v>
      </c>
      <c r="J536" s="18">
        <v>265000000</v>
      </c>
      <c r="K536" s="19">
        <v>265000000</v>
      </c>
      <c r="L536" s="19">
        <v>0</v>
      </c>
      <c r="M536" s="19">
        <v>0</v>
      </c>
      <c r="N536" s="19">
        <v>265000000</v>
      </c>
      <c r="O536" s="19">
        <v>0</v>
      </c>
      <c r="P536" s="19">
        <v>50000000</v>
      </c>
      <c r="Q536" s="19">
        <v>0</v>
      </c>
      <c r="R536" s="19">
        <v>0</v>
      </c>
      <c r="S536" s="19">
        <v>0</v>
      </c>
      <c r="T536" s="19">
        <v>0</v>
      </c>
      <c r="U536" s="19">
        <v>215000000</v>
      </c>
      <c r="V536" s="19">
        <v>0</v>
      </c>
      <c r="W536" s="19">
        <v>215000000</v>
      </c>
      <c r="X536" s="20">
        <f t="shared" si="28"/>
        <v>0</v>
      </c>
      <c r="Y536" s="20">
        <f t="shared" si="29"/>
        <v>0.18867924528301888</v>
      </c>
      <c r="Z536" s="21">
        <f t="shared" si="30"/>
        <v>0.18867924528301888</v>
      </c>
    </row>
    <row r="537" spans="1:26" ht="45" outlineLevel="2" x14ac:dyDescent="0.25">
      <c r="A537" s="15" t="s">
        <v>236</v>
      </c>
      <c r="B537" s="16" t="s">
        <v>251</v>
      </c>
      <c r="C537" s="16" t="s">
        <v>120</v>
      </c>
      <c r="D537" s="16" t="s">
        <v>144</v>
      </c>
      <c r="E537" s="16"/>
      <c r="F537" s="16" t="s">
        <v>38</v>
      </c>
      <c r="G537" s="16">
        <v>1320</v>
      </c>
      <c r="H537" s="16">
        <v>3480</v>
      </c>
      <c r="I537" s="17" t="s">
        <v>145</v>
      </c>
      <c r="J537" s="18">
        <v>48119279</v>
      </c>
      <c r="K537" s="19">
        <v>48119279</v>
      </c>
      <c r="L537" s="19">
        <v>0</v>
      </c>
      <c r="M537" s="19">
        <v>0</v>
      </c>
      <c r="N537" s="19">
        <v>48119279</v>
      </c>
      <c r="O537" s="19">
        <v>0</v>
      </c>
      <c r="P537" s="19">
        <v>0</v>
      </c>
      <c r="Q537" s="19">
        <v>0</v>
      </c>
      <c r="R537" s="19">
        <v>872703.27</v>
      </c>
      <c r="S537" s="19">
        <v>872703.27</v>
      </c>
      <c r="T537" s="19">
        <v>47246575.729999997</v>
      </c>
      <c r="U537" s="19">
        <v>47246575.729999997</v>
      </c>
      <c r="V537" s="19">
        <v>0</v>
      </c>
      <c r="W537" s="19">
        <v>47246575.729999997</v>
      </c>
      <c r="X537" s="20">
        <f t="shared" si="28"/>
        <v>1.8136249921782911E-2</v>
      </c>
      <c r="Y537" s="20">
        <f t="shared" si="29"/>
        <v>0</v>
      </c>
      <c r="Z537" s="21">
        <f t="shared" si="30"/>
        <v>1.8136249921782911E-2</v>
      </c>
    </row>
    <row r="538" spans="1:26" ht="195" outlineLevel="2" x14ac:dyDescent="0.25">
      <c r="A538" s="15" t="s">
        <v>236</v>
      </c>
      <c r="B538" s="16" t="s">
        <v>251</v>
      </c>
      <c r="C538" s="16" t="s">
        <v>120</v>
      </c>
      <c r="D538" s="16" t="s">
        <v>264</v>
      </c>
      <c r="E538" s="16" t="s">
        <v>123</v>
      </c>
      <c r="F538" s="16" t="s">
        <v>38</v>
      </c>
      <c r="G538" s="16">
        <v>1320</v>
      </c>
      <c r="H538" s="16">
        <v>3480</v>
      </c>
      <c r="I538" s="17" t="s">
        <v>265</v>
      </c>
      <c r="J538" s="18">
        <v>70000000</v>
      </c>
      <c r="K538" s="19">
        <v>70000000</v>
      </c>
      <c r="L538" s="19">
        <v>0</v>
      </c>
      <c r="M538" s="19">
        <v>0</v>
      </c>
      <c r="N538" s="19">
        <v>70000000</v>
      </c>
      <c r="O538" s="19">
        <v>0</v>
      </c>
      <c r="P538" s="19">
        <v>15243300</v>
      </c>
      <c r="Q538" s="19">
        <v>0</v>
      </c>
      <c r="R538" s="19">
        <v>0</v>
      </c>
      <c r="S538" s="19">
        <v>0</v>
      </c>
      <c r="T538" s="19">
        <v>0</v>
      </c>
      <c r="U538" s="19">
        <v>54756700</v>
      </c>
      <c r="V538" s="19">
        <v>0</v>
      </c>
      <c r="W538" s="19">
        <v>54756700</v>
      </c>
      <c r="X538" s="20">
        <f t="shared" si="28"/>
        <v>0</v>
      </c>
      <c r="Y538" s="20">
        <f t="shared" si="29"/>
        <v>0.21776142857142858</v>
      </c>
      <c r="Z538" s="21">
        <f t="shared" si="30"/>
        <v>0.21776142857142858</v>
      </c>
    </row>
    <row r="539" spans="1:26" ht="165" outlineLevel="2" x14ac:dyDescent="0.25">
      <c r="A539" s="15" t="s">
        <v>236</v>
      </c>
      <c r="B539" s="16" t="s">
        <v>251</v>
      </c>
      <c r="C539" s="16" t="s">
        <v>120</v>
      </c>
      <c r="D539" s="16" t="s">
        <v>264</v>
      </c>
      <c r="E539" s="16" t="s">
        <v>256</v>
      </c>
      <c r="F539" s="16" t="s">
        <v>38</v>
      </c>
      <c r="G539" s="16">
        <v>1320</v>
      </c>
      <c r="H539" s="16">
        <v>3480</v>
      </c>
      <c r="I539" s="17" t="s">
        <v>266</v>
      </c>
      <c r="J539" s="18">
        <v>4600000</v>
      </c>
      <c r="K539" s="19">
        <v>4600000</v>
      </c>
      <c r="L539" s="19">
        <v>0</v>
      </c>
      <c r="M539" s="19">
        <v>0</v>
      </c>
      <c r="N539" s="19">
        <v>4600000</v>
      </c>
      <c r="O539" s="19">
        <v>0</v>
      </c>
      <c r="P539" s="19">
        <v>3976353</v>
      </c>
      <c r="Q539" s="19">
        <v>0</v>
      </c>
      <c r="R539" s="19">
        <v>0</v>
      </c>
      <c r="S539" s="19">
        <v>0</v>
      </c>
      <c r="T539" s="19">
        <v>0</v>
      </c>
      <c r="U539" s="19">
        <v>623647</v>
      </c>
      <c r="V539" s="19">
        <v>0</v>
      </c>
      <c r="W539" s="19">
        <v>623647</v>
      </c>
      <c r="X539" s="20">
        <f t="shared" si="28"/>
        <v>0</v>
      </c>
      <c r="Y539" s="20">
        <f t="shared" si="29"/>
        <v>0.86442456521739131</v>
      </c>
      <c r="Z539" s="21">
        <f t="shared" si="30"/>
        <v>0.86442456521739131</v>
      </c>
    </row>
    <row r="540" spans="1:26" ht="210" outlineLevel="2" x14ac:dyDescent="0.25">
      <c r="A540" s="15" t="s">
        <v>236</v>
      </c>
      <c r="B540" s="16" t="s">
        <v>251</v>
      </c>
      <c r="C540" s="16" t="s">
        <v>120</v>
      </c>
      <c r="D540" s="16" t="s">
        <v>228</v>
      </c>
      <c r="E540" s="16" t="s">
        <v>124</v>
      </c>
      <c r="F540" s="16" t="s">
        <v>38</v>
      </c>
      <c r="G540" s="16">
        <v>1320</v>
      </c>
      <c r="H540" s="16">
        <v>3480</v>
      </c>
      <c r="I540" s="17" t="s">
        <v>267</v>
      </c>
      <c r="J540" s="18">
        <v>150000000</v>
      </c>
      <c r="K540" s="19">
        <v>150000000</v>
      </c>
      <c r="L540" s="19">
        <v>0</v>
      </c>
      <c r="M540" s="19">
        <v>0</v>
      </c>
      <c r="N540" s="19">
        <v>150000000</v>
      </c>
      <c r="O540" s="19">
        <v>0</v>
      </c>
      <c r="P540" s="19">
        <v>0</v>
      </c>
      <c r="Q540" s="19">
        <v>0</v>
      </c>
      <c r="R540" s="19">
        <v>0</v>
      </c>
      <c r="S540" s="19">
        <v>0</v>
      </c>
      <c r="T540" s="19">
        <v>0</v>
      </c>
      <c r="U540" s="19">
        <v>150000000</v>
      </c>
      <c r="V540" s="19">
        <v>0</v>
      </c>
      <c r="W540" s="19">
        <v>150000000</v>
      </c>
      <c r="X540" s="20">
        <f t="shared" si="28"/>
        <v>0</v>
      </c>
      <c r="Y540" s="20">
        <f t="shared" si="29"/>
        <v>0</v>
      </c>
      <c r="Z540" s="21">
        <f t="shared" si="30"/>
        <v>0</v>
      </c>
    </row>
    <row r="541" spans="1:26" ht="285" outlineLevel="2" x14ac:dyDescent="0.25">
      <c r="A541" s="15" t="s">
        <v>236</v>
      </c>
      <c r="B541" s="16" t="s">
        <v>251</v>
      </c>
      <c r="C541" s="16" t="s">
        <v>120</v>
      </c>
      <c r="D541" s="16" t="s">
        <v>228</v>
      </c>
      <c r="E541" s="16" t="s">
        <v>268</v>
      </c>
      <c r="F541" s="16" t="s">
        <v>38</v>
      </c>
      <c r="G541" s="16">
        <v>1320</v>
      </c>
      <c r="H541" s="16">
        <v>3480</v>
      </c>
      <c r="I541" s="17" t="s">
        <v>269</v>
      </c>
      <c r="J541" s="18">
        <v>67000000</v>
      </c>
      <c r="K541" s="19">
        <v>67000000</v>
      </c>
      <c r="L541" s="19">
        <v>0</v>
      </c>
      <c r="M541" s="19">
        <v>0</v>
      </c>
      <c r="N541" s="19">
        <v>67000000</v>
      </c>
      <c r="O541" s="19">
        <v>0</v>
      </c>
      <c r="P541" s="19">
        <v>8850000</v>
      </c>
      <c r="Q541" s="19">
        <v>0</v>
      </c>
      <c r="R541" s="19">
        <v>0</v>
      </c>
      <c r="S541" s="19">
        <v>0</v>
      </c>
      <c r="T541" s="19">
        <v>0</v>
      </c>
      <c r="U541" s="19">
        <v>58150000</v>
      </c>
      <c r="V541" s="19">
        <v>0</v>
      </c>
      <c r="W541" s="19">
        <v>58150000</v>
      </c>
      <c r="X541" s="20">
        <f t="shared" si="28"/>
        <v>0</v>
      </c>
      <c r="Y541" s="20">
        <f t="shared" si="29"/>
        <v>0.13208955223880597</v>
      </c>
      <c r="Z541" s="21">
        <f t="shared" si="30"/>
        <v>0.13208955223880597</v>
      </c>
    </row>
    <row r="542" spans="1:26" ht="180" outlineLevel="2" x14ac:dyDescent="0.25">
      <c r="A542" s="15" t="s">
        <v>236</v>
      </c>
      <c r="B542" s="16" t="s">
        <v>251</v>
      </c>
      <c r="C542" s="16" t="s">
        <v>120</v>
      </c>
      <c r="D542" s="16" t="s">
        <v>270</v>
      </c>
      <c r="E542" s="16" t="s">
        <v>57</v>
      </c>
      <c r="F542" s="16" t="s">
        <v>38</v>
      </c>
      <c r="G542" s="16">
        <v>1330</v>
      </c>
      <c r="H542" s="16">
        <v>3480</v>
      </c>
      <c r="I542" s="17" t="s">
        <v>271</v>
      </c>
      <c r="J542" s="18">
        <v>400000000</v>
      </c>
      <c r="K542" s="19">
        <v>400000000</v>
      </c>
      <c r="L542" s="19">
        <v>0</v>
      </c>
      <c r="M542" s="19">
        <v>0</v>
      </c>
      <c r="N542" s="19">
        <v>400000000</v>
      </c>
      <c r="O542" s="19">
        <v>0</v>
      </c>
      <c r="P542" s="19">
        <v>136579071</v>
      </c>
      <c r="Q542" s="19">
        <v>0</v>
      </c>
      <c r="R542" s="19">
        <v>0</v>
      </c>
      <c r="S542" s="19">
        <v>0</v>
      </c>
      <c r="T542" s="19">
        <v>0</v>
      </c>
      <c r="U542" s="19">
        <v>263420929</v>
      </c>
      <c r="V542" s="19">
        <v>0</v>
      </c>
      <c r="W542" s="19">
        <v>263420929</v>
      </c>
      <c r="X542" s="20">
        <f t="shared" si="28"/>
        <v>0</v>
      </c>
      <c r="Y542" s="20">
        <f t="shared" si="29"/>
        <v>0.34144767749999999</v>
      </c>
      <c r="Z542" s="21">
        <f t="shared" si="30"/>
        <v>0.34144767749999999</v>
      </c>
    </row>
    <row r="543" spans="1:26" ht="150" outlineLevel="2" x14ac:dyDescent="0.25">
      <c r="A543" s="15" t="s">
        <v>236</v>
      </c>
      <c r="B543" s="16" t="s">
        <v>273</v>
      </c>
      <c r="C543" s="16" t="s">
        <v>120</v>
      </c>
      <c r="D543" s="16" t="s">
        <v>278</v>
      </c>
      <c r="E543" s="16" t="s">
        <v>268</v>
      </c>
      <c r="F543" s="16" t="s">
        <v>38</v>
      </c>
      <c r="G543" s="16">
        <v>1310</v>
      </c>
      <c r="H543" s="16">
        <v>3480</v>
      </c>
      <c r="I543" s="17" t="s">
        <v>279</v>
      </c>
      <c r="J543" s="18">
        <v>15000000</v>
      </c>
      <c r="K543" s="19">
        <v>15000000</v>
      </c>
      <c r="L543" s="19">
        <v>0</v>
      </c>
      <c r="M543" s="19">
        <v>0</v>
      </c>
      <c r="N543" s="19">
        <v>15000000</v>
      </c>
      <c r="O543" s="19">
        <v>0</v>
      </c>
      <c r="P543" s="19">
        <v>0</v>
      </c>
      <c r="Q543" s="19">
        <v>0</v>
      </c>
      <c r="R543" s="19">
        <v>0</v>
      </c>
      <c r="S543" s="19">
        <v>0</v>
      </c>
      <c r="T543" s="19">
        <v>15000000</v>
      </c>
      <c r="U543" s="19">
        <v>15000000</v>
      </c>
      <c r="V543" s="19">
        <v>0</v>
      </c>
      <c r="W543" s="19">
        <v>15000000</v>
      </c>
      <c r="X543" s="20">
        <f t="shared" si="28"/>
        <v>0</v>
      </c>
      <c r="Y543" s="20">
        <f t="shared" si="29"/>
        <v>0</v>
      </c>
      <c r="Z543" s="21">
        <f t="shared" si="30"/>
        <v>0</v>
      </c>
    </row>
    <row r="544" spans="1:26" ht="120" outlineLevel="2" x14ac:dyDescent="0.25">
      <c r="A544" s="15" t="s">
        <v>236</v>
      </c>
      <c r="B544" s="16" t="s">
        <v>273</v>
      </c>
      <c r="C544" s="16" t="s">
        <v>120</v>
      </c>
      <c r="D544" s="16" t="s">
        <v>121</v>
      </c>
      <c r="E544" s="16" t="s">
        <v>57</v>
      </c>
      <c r="F544" s="16" t="s">
        <v>38</v>
      </c>
      <c r="G544" s="16">
        <v>1310</v>
      </c>
      <c r="H544" s="16">
        <v>3480</v>
      </c>
      <c r="I544" s="17" t="s">
        <v>122</v>
      </c>
      <c r="J544" s="18">
        <v>5372288</v>
      </c>
      <c r="K544" s="19">
        <v>5372288</v>
      </c>
      <c r="L544" s="19">
        <v>0</v>
      </c>
      <c r="M544" s="19">
        <v>0</v>
      </c>
      <c r="N544" s="19">
        <v>5372288</v>
      </c>
      <c r="O544" s="19">
        <v>0</v>
      </c>
      <c r="P544" s="19">
        <v>0</v>
      </c>
      <c r="Q544" s="19">
        <v>0</v>
      </c>
      <c r="R544" s="19">
        <v>0</v>
      </c>
      <c r="S544" s="19">
        <v>0</v>
      </c>
      <c r="T544" s="19">
        <v>5372288</v>
      </c>
      <c r="U544" s="19">
        <v>5372288</v>
      </c>
      <c r="V544" s="19">
        <v>0</v>
      </c>
      <c r="W544" s="19">
        <v>5372288</v>
      </c>
      <c r="X544" s="20">
        <f t="shared" si="28"/>
        <v>0</v>
      </c>
      <c r="Y544" s="20">
        <f t="shared" si="29"/>
        <v>0</v>
      </c>
      <c r="Z544" s="21">
        <f t="shared" si="30"/>
        <v>0</v>
      </c>
    </row>
    <row r="545" spans="1:26" ht="30" outlineLevel="2" x14ac:dyDescent="0.25">
      <c r="A545" s="15" t="s">
        <v>236</v>
      </c>
      <c r="B545" s="16" t="s">
        <v>273</v>
      </c>
      <c r="C545" s="16" t="s">
        <v>120</v>
      </c>
      <c r="D545" s="16" t="s">
        <v>121</v>
      </c>
      <c r="E545" s="16" t="s">
        <v>123</v>
      </c>
      <c r="F545" s="16" t="s">
        <v>38</v>
      </c>
      <c r="G545" s="16">
        <v>1310</v>
      </c>
      <c r="H545" s="16">
        <v>3480</v>
      </c>
      <c r="I545" s="17" t="s">
        <v>58</v>
      </c>
      <c r="J545" s="18">
        <v>3053894</v>
      </c>
      <c r="K545" s="19">
        <v>3053894</v>
      </c>
      <c r="L545" s="19">
        <v>0</v>
      </c>
      <c r="M545" s="19">
        <v>0</v>
      </c>
      <c r="N545" s="19">
        <v>3053894</v>
      </c>
      <c r="O545" s="19">
        <v>0</v>
      </c>
      <c r="P545" s="19">
        <v>0</v>
      </c>
      <c r="Q545" s="19">
        <v>0</v>
      </c>
      <c r="R545" s="19">
        <v>0</v>
      </c>
      <c r="S545" s="19">
        <v>0</v>
      </c>
      <c r="T545" s="19">
        <v>3053894</v>
      </c>
      <c r="U545" s="19">
        <v>3053894</v>
      </c>
      <c r="V545" s="19">
        <v>0</v>
      </c>
      <c r="W545" s="19">
        <v>3053894</v>
      </c>
      <c r="X545" s="20">
        <f t="shared" si="28"/>
        <v>0</v>
      </c>
      <c r="Y545" s="20">
        <f t="shared" si="29"/>
        <v>0</v>
      </c>
      <c r="Z545" s="21">
        <f t="shared" si="30"/>
        <v>0</v>
      </c>
    </row>
    <row r="546" spans="1:26" ht="45" outlineLevel="2" x14ac:dyDescent="0.25">
      <c r="A546" s="15" t="s">
        <v>236</v>
      </c>
      <c r="B546" s="16" t="s">
        <v>273</v>
      </c>
      <c r="C546" s="16" t="s">
        <v>120</v>
      </c>
      <c r="D546" s="16" t="s">
        <v>121</v>
      </c>
      <c r="E546" s="16" t="s">
        <v>124</v>
      </c>
      <c r="F546" s="16" t="s">
        <v>38</v>
      </c>
      <c r="G546" s="16">
        <v>1310</v>
      </c>
      <c r="H546" s="16">
        <v>3480</v>
      </c>
      <c r="I546" s="17" t="s">
        <v>66</v>
      </c>
      <c r="J546" s="18">
        <v>11712076</v>
      </c>
      <c r="K546" s="19">
        <v>11712076</v>
      </c>
      <c r="L546" s="19">
        <v>0</v>
      </c>
      <c r="M546" s="19">
        <v>0</v>
      </c>
      <c r="N546" s="19">
        <v>11712076</v>
      </c>
      <c r="O546" s="19">
        <v>0</v>
      </c>
      <c r="P546" s="19">
        <v>0</v>
      </c>
      <c r="Q546" s="19">
        <v>0</v>
      </c>
      <c r="R546" s="19">
        <v>0</v>
      </c>
      <c r="S546" s="19">
        <v>0</v>
      </c>
      <c r="T546" s="19">
        <v>11712076</v>
      </c>
      <c r="U546" s="19">
        <v>11712076</v>
      </c>
      <c r="V546" s="19">
        <v>0</v>
      </c>
      <c r="W546" s="19">
        <v>11712076</v>
      </c>
      <c r="X546" s="20">
        <f t="shared" si="28"/>
        <v>0</v>
      </c>
      <c r="Y546" s="20">
        <f t="shared" si="29"/>
        <v>0</v>
      </c>
      <c r="Z546" s="21">
        <f t="shared" si="30"/>
        <v>0</v>
      </c>
    </row>
    <row r="547" spans="1:26" ht="45" outlineLevel="2" x14ac:dyDescent="0.25">
      <c r="A547" s="15" t="s">
        <v>236</v>
      </c>
      <c r="B547" s="16" t="s">
        <v>273</v>
      </c>
      <c r="C547" s="16" t="s">
        <v>120</v>
      </c>
      <c r="D547" s="16" t="s">
        <v>144</v>
      </c>
      <c r="E547" s="16"/>
      <c r="F547" s="16" t="s">
        <v>38</v>
      </c>
      <c r="G547" s="16">
        <v>1320</v>
      </c>
      <c r="H547" s="16">
        <v>3480</v>
      </c>
      <c r="I547" s="17" t="s">
        <v>145</v>
      </c>
      <c r="J547" s="18">
        <v>10000757</v>
      </c>
      <c r="K547" s="19">
        <v>10000757</v>
      </c>
      <c r="L547" s="19">
        <v>0</v>
      </c>
      <c r="M547" s="19">
        <v>0</v>
      </c>
      <c r="N547" s="19">
        <v>10000757</v>
      </c>
      <c r="O547" s="19">
        <v>0</v>
      </c>
      <c r="P547" s="19">
        <v>0</v>
      </c>
      <c r="Q547" s="19">
        <v>0</v>
      </c>
      <c r="R547" s="19">
        <v>0</v>
      </c>
      <c r="S547" s="19">
        <v>0</v>
      </c>
      <c r="T547" s="19">
        <v>10000757</v>
      </c>
      <c r="U547" s="19">
        <v>10000757</v>
      </c>
      <c r="V547" s="19">
        <v>0</v>
      </c>
      <c r="W547" s="19">
        <v>10000757</v>
      </c>
      <c r="X547" s="20">
        <f t="shared" si="28"/>
        <v>0</v>
      </c>
      <c r="Y547" s="20">
        <f t="shared" si="29"/>
        <v>0</v>
      </c>
      <c r="Z547" s="21">
        <f t="shared" si="30"/>
        <v>0</v>
      </c>
    </row>
    <row r="548" spans="1:26" ht="135" outlineLevel="2" x14ac:dyDescent="0.25">
      <c r="A548" s="15" t="s">
        <v>236</v>
      </c>
      <c r="B548" s="16" t="s">
        <v>273</v>
      </c>
      <c r="C548" s="16" t="s">
        <v>120</v>
      </c>
      <c r="D548" s="16" t="s">
        <v>233</v>
      </c>
      <c r="E548" s="16"/>
      <c r="F548" s="16" t="s">
        <v>38</v>
      </c>
      <c r="G548" s="16">
        <v>1320</v>
      </c>
      <c r="H548" s="16">
        <v>3480</v>
      </c>
      <c r="I548" s="17" t="s">
        <v>280</v>
      </c>
      <c r="J548" s="18">
        <v>3000000</v>
      </c>
      <c r="K548" s="19">
        <v>3000000</v>
      </c>
      <c r="L548" s="19">
        <v>0</v>
      </c>
      <c r="M548" s="19">
        <v>0</v>
      </c>
      <c r="N548" s="19">
        <v>3000000</v>
      </c>
      <c r="O548" s="19">
        <v>0</v>
      </c>
      <c r="P548" s="19">
        <v>0</v>
      </c>
      <c r="Q548" s="19">
        <v>0</v>
      </c>
      <c r="R548" s="19">
        <v>0</v>
      </c>
      <c r="S548" s="19">
        <v>0</v>
      </c>
      <c r="T548" s="19">
        <v>3000000</v>
      </c>
      <c r="U548" s="19">
        <v>3000000</v>
      </c>
      <c r="V548" s="19">
        <v>0</v>
      </c>
      <c r="W548" s="19">
        <v>3000000</v>
      </c>
      <c r="X548" s="20">
        <f t="shared" si="28"/>
        <v>0</v>
      </c>
      <c r="Y548" s="20">
        <f t="shared" si="29"/>
        <v>0</v>
      </c>
      <c r="Z548" s="21">
        <f t="shared" si="30"/>
        <v>0</v>
      </c>
    </row>
    <row r="549" spans="1:26" ht="240" outlineLevel="2" x14ac:dyDescent="0.25">
      <c r="A549" s="15" t="s">
        <v>236</v>
      </c>
      <c r="B549" s="16" t="s">
        <v>273</v>
      </c>
      <c r="C549" s="16" t="s">
        <v>120</v>
      </c>
      <c r="D549" s="16" t="s">
        <v>149</v>
      </c>
      <c r="E549" s="16" t="s">
        <v>124</v>
      </c>
      <c r="F549" s="16" t="s">
        <v>38</v>
      </c>
      <c r="G549" s="16">
        <v>1330</v>
      </c>
      <c r="H549" s="16">
        <v>3480</v>
      </c>
      <c r="I549" s="17" t="s">
        <v>281</v>
      </c>
      <c r="J549" s="18">
        <v>30000000</v>
      </c>
      <c r="K549" s="19">
        <v>30000000</v>
      </c>
      <c r="L549" s="19">
        <v>0</v>
      </c>
      <c r="M549" s="19">
        <v>0</v>
      </c>
      <c r="N549" s="19">
        <v>30000000</v>
      </c>
      <c r="O549" s="19">
        <v>0</v>
      </c>
      <c r="P549" s="19">
        <v>0</v>
      </c>
      <c r="Q549" s="19">
        <v>0</v>
      </c>
      <c r="R549" s="19">
        <v>0</v>
      </c>
      <c r="S549" s="19">
        <v>0</v>
      </c>
      <c r="T549" s="19">
        <v>30000000</v>
      </c>
      <c r="U549" s="19">
        <v>30000000</v>
      </c>
      <c r="V549" s="19">
        <v>0</v>
      </c>
      <c r="W549" s="19">
        <v>30000000</v>
      </c>
      <c r="X549" s="20">
        <f t="shared" si="28"/>
        <v>0</v>
      </c>
      <c r="Y549" s="20">
        <f t="shared" si="29"/>
        <v>0</v>
      </c>
      <c r="Z549" s="21">
        <f t="shared" si="30"/>
        <v>0</v>
      </c>
    </row>
    <row r="550" spans="1:26" ht="120" outlineLevel="2" x14ac:dyDescent="0.25">
      <c r="A550" s="15" t="s">
        <v>284</v>
      </c>
      <c r="B550" s="16" t="s">
        <v>35</v>
      </c>
      <c r="C550" s="16" t="s">
        <v>120</v>
      </c>
      <c r="D550" s="16" t="s">
        <v>121</v>
      </c>
      <c r="E550" s="16" t="s">
        <v>57</v>
      </c>
      <c r="F550" s="16" t="s">
        <v>38</v>
      </c>
      <c r="G550" s="16">
        <v>1310</v>
      </c>
      <c r="H550" s="16">
        <v>3480</v>
      </c>
      <c r="I550" s="17" t="s">
        <v>122</v>
      </c>
      <c r="J550" s="18">
        <v>10444806</v>
      </c>
      <c r="K550" s="19">
        <v>10444806</v>
      </c>
      <c r="L550" s="19">
        <v>0</v>
      </c>
      <c r="M550" s="19">
        <v>0</v>
      </c>
      <c r="N550" s="19">
        <v>10444806</v>
      </c>
      <c r="O550" s="19">
        <v>0</v>
      </c>
      <c r="P550" s="19">
        <v>9723288.5500000007</v>
      </c>
      <c r="Q550" s="19">
        <v>0</v>
      </c>
      <c r="R550" s="19">
        <v>721517.45</v>
      </c>
      <c r="S550" s="19">
        <v>721517.45</v>
      </c>
      <c r="T550" s="19">
        <v>0</v>
      </c>
      <c r="U550" s="19">
        <v>0</v>
      </c>
      <c r="V550" s="19">
        <v>0</v>
      </c>
      <c r="W550" s="19">
        <v>-6.9849193096160889E-10</v>
      </c>
      <c r="X550" s="20">
        <f t="shared" si="28"/>
        <v>6.9079066667202815E-2</v>
      </c>
      <c r="Y550" s="20">
        <f t="shared" si="29"/>
        <v>0.93092093333279724</v>
      </c>
      <c r="Z550" s="21">
        <f t="shared" si="30"/>
        <v>1</v>
      </c>
    </row>
    <row r="551" spans="1:26" ht="120" outlineLevel="2" x14ac:dyDescent="0.25">
      <c r="A551" s="15" t="s">
        <v>284</v>
      </c>
      <c r="B551" s="16" t="s">
        <v>35</v>
      </c>
      <c r="C551" s="16" t="s">
        <v>120</v>
      </c>
      <c r="D551" s="16" t="s">
        <v>121</v>
      </c>
      <c r="E551" s="16" t="s">
        <v>123</v>
      </c>
      <c r="F551" s="16" t="s">
        <v>38</v>
      </c>
      <c r="G551" s="16">
        <v>1310</v>
      </c>
      <c r="H551" s="16">
        <v>3480</v>
      </c>
      <c r="I551" s="17" t="s">
        <v>248</v>
      </c>
      <c r="J551" s="18">
        <v>4778690</v>
      </c>
      <c r="K551" s="19">
        <v>4778690</v>
      </c>
      <c r="L551" s="19">
        <v>0</v>
      </c>
      <c r="M551" s="19">
        <v>0</v>
      </c>
      <c r="N551" s="19">
        <v>4778690</v>
      </c>
      <c r="O551" s="19">
        <v>0</v>
      </c>
      <c r="P551" s="19">
        <v>4448424.9000000004</v>
      </c>
      <c r="Q551" s="19">
        <v>0</v>
      </c>
      <c r="R551" s="19">
        <v>330265.09999999998</v>
      </c>
      <c r="S551" s="19">
        <v>330265.09999999998</v>
      </c>
      <c r="T551" s="19">
        <v>0</v>
      </c>
      <c r="U551" s="19">
        <v>0</v>
      </c>
      <c r="V551" s="19">
        <v>0</v>
      </c>
      <c r="W551" s="19">
        <v>-3.4924596548080444E-10</v>
      </c>
      <c r="X551" s="20">
        <f t="shared" si="28"/>
        <v>6.9112057907083316E-2</v>
      </c>
      <c r="Y551" s="20">
        <f t="shared" si="29"/>
        <v>0.93088794209291681</v>
      </c>
      <c r="Z551" s="21">
        <f t="shared" si="30"/>
        <v>1.0000000000000002</v>
      </c>
    </row>
    <row r="552" spans="1:26" ht="75" outlineLevel="2" x14ac:dyDescent="0.25">
      <c r="A552" s="15" t="s">
        <v>284</v>
      </c>
      <c r="B552" s="16" t="s">
        <v>35</v>
      </c>
      <c r="C552" s="16" t="s">
        <v>120</v>
      </c>
      <c r="D552" s="16" t="s">
        <v>121</v>
      </c>
      <c r="E552" s="16" t="s">
        <v>124</v>
      </c>
      <c r="F552" s="16" t="s">
        <v>38</v>
      </c>
      <c r="G552" s="16">
        <v>1310</v>
      </c>
      <c r="H552" s="16">
        <v>3480</v>
      </c>
      <c r="I552" s="17" t="s">
        <v>293</v>
      </c>
      <c r="J552" s="18">
        <v>16523977</v>
      </c>
      <c r="K552" s="19">
        <v>16523977</v>
      </c>
      <c r="L552" s="19">
        <v>0</v>
      </c>
      <c r="M552" s="19">
        <v>0</v>
      </c>
      <c r="N552" s="19">
        <v>16523977</v>
      </c>
      <c r="O552" s="19">
        <v>0</v>
      </c>
      <c r="P552" s="19">
        <v>16523977</v>
      </c>
      <c r="Q552" s="19">
        <v>0</v>
      </c>
      <c r="R552" s="19">
        <v>0</v>
      </c>
      <c r="S552" s="19">
        <v>0</v>
      </c>
      <c r="T552" s="19">
        <v>0</v>
      </c>
      <c r="U552" s="19">
        <v>0</v>
      </c>
      <c r="V552" s="19">
        <v>0</v>
      </c>
      <c r="W552" s="19">
        <v>0</v>
      </c>
      <c r="X552" s="20">
        <f t="shared" si="28"/>
        <v>0</v>
      </c>
      <c r="Y552" s="20">
        <f t="shared" si="29"/>
        <v>1</v>
      </c>
      <c r="Z552" s="21">
        <f t="shared" si="30"/>
        <v>1</v>
      </c>
    </row>
    <row r="553" spans="1:26" ht="45" outlineLevel="2" x14ac:dyDescent="0.25">
      <c r="A553" s="15" t="s">
        <v>284</v>
      </c>
      <c r="B553" s="16" t="s">
        <v>35</v>
      </c>
      <c r="C553" s="16" t="s">
        <v>120</v>
      </c>
      <c r="D553" s="16" t="s">
        <v>144</v>
      </c>
      <c r="E553" s="16"/>
      <c r="F553" s="16" t="s">
        <v>38</v>
      </c>
      <c r="G553" s="16">
        <v>1320</v>
      </c>
      <c r="H553" s="16">
        <v>3480</v>
      </c>
      <c r="I553" s="17" t="s">
        <v>145</v>
      </c>
      <c r="J553" s="18">
        <v>10469384</v>
      </c>
      <c r="K553" s="19">
        <v>10469384</v>
      </c>
      <c r="L553" s="19">
        <v>0</v>
      </c>
      <c r="M553" s="19">
        <v>0</v>
      </c>
      <c r="N553" s="19">
        <v>10469384</v>
      </c>
      <c r="O553" s="19">
        <v>0</v>
      </c>
      <c r="P553" s="19">
        <v>0</v>
      </c>
      <c r="Q553" s="19">
        <v>0</v>
      </c>
      <c r="R553" s="19">
        <v>0</v>
      </c>
      <c r="S553" s="19">
        <v>0</v>
      </c>
      <c r="T553" s="19">
        <v>10469384</v>
      </c>
      <c r="U553" s="19">
        <v>10469384</v>
      </c>
      <c r="V553" s="19">
        <v>0</v>
      </c>
      <c r="W553" s="19">
        <v>10469384</v>
      </c>
      <c r="X553" s="20">
        <f t="shared" si="28"/>
        <v>0</v>
      </c>
      <c r="Y553" s="20">
        <f t="shared" si="29"/>
        <v>0</v>
      </c>
      <c r="Z553" s="21">
        <f t="shared" si="30"/>
        <v>0</v>
      </c>
    </row>
    <row r="554" spans="1:26" ht="120" outlineLevel="2" x14ac:dyDescent="0.25">
      <c r="A554" s="15" t="s">
        <v>300</v>
      </c>
      <c r="B554" s="16" t="s">
        <v>35</v>
      </c>
      <c r="C554" s="16" t="s">
        <v>120</v>
      </c>
      <c r="D554" s="16" t="s">
        <v>121</v>
      </c>
      <c r="E554" s="16" t="s">
        <v>57</v>
      </c>
      <c r="F554" s="16" t="s">
        <v>38</v>
      </c>
      <c r="G554" s="16">
        <v>1310</v>
      </c>
      <c r="H554" s="16">
        <v>3480</v>
      </c>
      <c r="I554" s="17" t="s">
        <v>122</v>
      </c>
      <c r="J554" s="18">
        <v>26402337</v>
      </c>
      <c r="K554" s="19">
        <v>26402337</v>
      </c>
      <c r="L554" s="19">
        <v>0</v>
      </c>
      <c r="M554" s="19">
        <v>0</v>
      </c>
      <c r="N554" s="19">
        <v>26402337</v>
      </c>
      <c r="O554" s="19">
        <v>0</v>
      </c>
      <c r="P554" s="19">
        <v>24487174.539999999</v>
      </c>
      <c r="Q554" s="19">
        <v>0</v>
      </c>
      <c r="R554" s="19">
        <v>1915162.46</v>
      </c>
      <c r="S554" s="19">
        <v>1915162.46</v>
      </c>
      <c r="T554" s="19">
        <v>0</v>
      </c>
      <c r="U554" s="19">
        <v>0</v>
      </c>
      <c r="V554" s="19">
        <v>0</v>
      </c>
      <c r="W554" s="19">
        <v>9.3132257461547852E-10</v>
      </c>
      <c r="X554" s="20">
        <f t="shared" si="28"/>
        <v>7.2537611348571146E-2</v>
      </c>
      <c r="Y554" s="20">
        <f t="shared" si="29"/>
        <v>0.92746238865142883</v>
      </c>
      <c r="Z554" s="21">
        <f t="shared" si="30"/>
        <v>1</v>
      </c>
    </row>
    <row r="555" spans="1:26" ht="30" outlineLevel="2" x14ac:dyDescent="0.25">
      <c r="A555" s="15" t="s">
        <v>300</v>
      </c>
      <c r="B555" s="16" t="s">
        <v>35</v>
      </c>
      <c r="C555" s="16" t="s">
        <v>120</v>
      </c>
      <c r="D555" s="16" t="s">
        <v>121</v>
      </c>
      <c r="E555" s="16" t="s">
        <v>123</v>
      </c>
      <c r="F555" s="16" t="s">
        <v>38</v>
      </c>
      <c r="G555" s="16">
        <v>1310</v>
      </c>
      <c r="H555" s="16">
        <v>3480</v>
      </c>
      <c r="I555" s="17" t="s">
        <v>58</v>
      </c>
      <c r="J555" s="18">
        <v>14354007</v>
      </c>
      <c r="K555" s="19">
        <v>14354007</v>
      </c>
      <c r="L555" s="19">
        <v>0</v>
      </c>
      <c r="M555" s="19">
        <v>0</v>
      </c>
      <c r="N555" s="19">
        <v>14354007</v>
      </c>
      <c r="O555" s="19">
        <v>0</v>
      </c>
      <c r="P555" s="19">
        <v>13399125.42</v>
      </c>
      <c r="Q555" s="19">
        <v>0</v>
      </c>
      <c r="R555" s="19">
        <v>954881.58</v>
      </c>
      <c r="S555" s="19">
        <v>954881.58</v>
      </c>
      <c r="T555" s="19">
        <v>0</v>
      </c>
      <c r="U555" s="19">
        <v>0</v>
      </c>
      <c r="V555" s="19">
        <v>0</v>
      </c>
      <c r="W555" s="19">
        <v>1.1641532182693481E-10</v>
      </c>
      <c r="X555" s="20">
        <f t="shared" si="28"/>
        <v>6.6523694742520331E-2</v>
      </c>
      <c r="Y555" s="20">
        <f t="shared" si="29"/>
        <v>0.93347630525747971</v>
      </c>
      <c r="Z555" s="21">
        <f t="shared" si="30"/>
        <v>1</v>
      </c>
    </row>
    <row r="556" spans="1:26" ht="45" outlineLevel="2" x14ac:dyDescent="0.25">
      <c r="A556" s="15" t="s">
        <v>300</v>
      </c>
      <c r="B556" s="16" t="s">
        <v>35</v>
      </c>
      <c r="C556" s="16" t="s">
        <v>120</v>
      </c>
      <c r="D556" s="16" t="s">
        <v>121</v>
      </c>
      <c r="E556" s="16" t="s">
        <v>124</v>
      </c>
      <c r="F556" s="16" t="s">
        <v>38</v>
      </c>
      <c r="G556" s="16">
        <v>1310</v>
      </c>
      <c r="H556" s="16">
        <v>3480</v>
      </c>
      <c r="I556" s="17" t="s">
        <v>66</v>
      </c>
      <c r="J556" s="18">
        <v>54071865</v>
      </c>
      <c r="K556" s="19">
        <v>54071865</v>
      </c>
      <c r="L556" s="19">
        <v>0</v>
      </c>
      <c r="M556" s="19">
        <v>0</v>
      </c>
      <c r="N556" s="19">
        <v>54071865</v>
      </c>
      <c r="O556" s="19">
        <v>0</v>
      </c>
      <c r="P556" s="19">
        <v>54071865</v>
      </c>
      <c r="Q556" s="19">
        <v>0</v>
      </c>
      <c r="R556" s="19">
        <v>0</v>
      </c>
      <c r="S556" s="19">
        <v>0</v>
      </c>
      <c r="T556" s="19">
        <v>0</v>
      </c>
      <c r="U556" s="19">
        <v>0</v>
      </c>
      <c r="V556" s="19">
        <v>0</v>
      </c>
      <c r="W556" s="19">
        <v>0</v>
      </c>
      <c r="X556" s="20">
        <f t="shared" si="28"/>
        <v>0</v>
      </c>
      <c r="Y556" s="20">
        <f t="shared" si="29"/>
        <v>1</v>
      </c>
      <c r="Z556" s="21">
        <f t="shared" si="30"/>
        <v>1</v>
      </c>
    </row>
    <row r="557" spans="1:26" ht="45" outlineLevel="2" x14ac:dyDescent="0.25">
      <c r="A557" s="15" t="s">
        <v>300</v>
      </c>
      <c r="B557" s="16" t="s">
        <v>35</v>
      </c>
      <c r="C557" s="16" t="s">
        <v>120</v>
      </c>
      <c r="D557" s="16" t="s">
        <v>144</v>
      </c>
      <c r="E557" s="16"/>
      <c r="F557" s="16" t="s">
        <v>38</v>
      </c>
      <c r="G557" s="16">
        <v>1320</v>
      </c>
      <c r="H557" s="16">
        <v>3480</v>
      </c>
      <c r="I557" s="17" t="s">
        <v>145</v>
      </c>
      <c r="J557" s="18">
        <v>53836438</v>
      </c>
      <c r="K557" s="19">
        <v>53836438</v>
      </c>
      <c r="L557" s="19">
        <v>0</v>
      </c>
      <c r="M557" s="19">
        <v>0</v>
      </c>
      <c r="N557" s="19">
        <v>53836438</v>
      </c>
      <c r="O557" s="19">
        <v>0</v>
      </c>
      <c r="P557" s="19">
        <v>0</v>
      </c>
      <c r="Q557" s="19">
        <v>0</v>
      </c>
      <c r="R557" s="19">
        <v>1478766.68</v>
      </c>
      <c r="S557" s="19">
        <v>1478766.68</v>
      </c>
      <c r="T557" s="19">
        <v>52357671.32</v>
      </c>
      <c r="U557" s="19">
        <v>52357671.32</v>
      </c>
      <c r="V557" s="19">
        <v>0</v>
      </c>
      <c r="W557" s="19">
        <v>52357671.32</v>
      </c>
      <c r="X557" s="20">
        <f t="shared" si="28"/>
        <v>2.7467765976642064E-2</v>
      </c>
      <c r="Y557" s="20">
        <f t="shared" si="29"/>
        <v>0</v>
      </c>
      <c r="Z557" s="21">
        <f t="shared" si="30"/>
        <v>2.7467765976642064E-2</v>
      </c>
    </row>
    <row r="558" spans="1:26" ht="285" outlineLevel="2" x14ac:dyDescent="0.25">
      <c r="A558" s="15" t="s">
        <v>300</v>
      </c>
      <c r="B558" s="16" t="s">
        <v>35</v>
      </c>
      <c r="C558" s="16" t="s">
        <v>120</v>
      </c>
      <c r="D558" s="16" t="s">
        <v>228</v>
      </c>
      <c r="E558" s="16" t="s">
        <v>123</v>
      </c>
      <c r="F558" s="16" t="s">
        <v>38</v>
      </c>
      <c r="G558" s="16">
        <v>1320</v>
      </c>
      <c r="H558" s="16">
        <v>3420</v>
      </c>
      <c r="I558" s="17" t="s">
        <v>305</v>
      </c>
      <c r="J558" s="18">
        <v>1076293490</v>
      </c>
      <c r="K558" s="19">
        <v>1076293490</v>
      </c>
      <c r="L558" s="19">
        <v>0</v>
      </c>
      <c r="M558" s="19">
        <v>0</v>
      </c>
      <c r="N558" s="19">
        <v>1076293490</v>
      </c>
      <c r="O558" s="19">
        <v>0</v>
      </c>
      <c r="P558" s="19">
        <v>179382248</v>
      </c>
      <c r="Q558" s="19">
        <v>0</v>
      </c>
      <c r="R558" s="19">
        <v>89691126</v>
      </c>
      <c r="S558" s="19">
        <v>89691126</v>
      </c>
      <c r="T558" s="19">
        <v>0</v>
      </c>
      <c r="U558" s="19">
        <v>807220116</v>
      </c>
      <c r="V558" s="19">
        <v>0</v>
      </c>
      <c r="W558" s="19">
        <v>807220116</v>
      </c>
      <c r="X558" s="20">
        <f t="shared" si="28"/>
        <v>8.3333335036710102E-2</v>
      </c>
      <c r="Y558" s="20">
        <f t="shared" si="29"/>
        <v>0.16666666635696181</v>
      </c>
      <c r="Z558" s="21">
        <f t="shared" si="30"/>
        <v>0.2500000013936719</v>
      </c>
    </row>
    <row r="559" spans="1:26" ht="270" outlineLevel="2" x14ac:dyDescent="0.25">
      <c r="A559" s="15" t="s">
        <v>300</v>
      </c>
      <c r="B559" s="16" t="s">
        <v>35</v>
      </c>
      <c r="C559" s="16" t="s">
        <v>120</v>
      </c>
      <c r="D559" s="16" t="s">
        <v>228</v>
      </c>
      <c r="E559" s="16" t="s">
        <v>124</v>
      </c>
      <c r="F559" s="16" t="s">
        <v>38</v>
      </c>
      <c r="G559" s="16">
        <v>1320</v>
      </c>
      <c r="H559" s="16">
        <v>3480</v>
      </c>
      <c r="I559" s="17" t="s">
        <v>306</v>
      </c>
      <c r="J559" s="18">
        <v>53234813</v>
      </c>
      <c r="K559" s="19">
        <v>53234813</v>
      </c>
      <c r="L559" s="19">
        <v>0</v>
      </c>
      <c r="M559" s="19">
        <v>0</v>
      </c>
      <c r="N559" s="19">
        <v>53234813</v>
      </c>
      <c r="O559" s="19">
        <v>0</v>
      </c>
      <c r="P559" s="19">
        <v>8872468</v>
      </c>
      <c r="Q559" s="19">
        <v>0</v>
      </c>
      <c r="R559" s="19">
        <v>4436239</v>
      </c>
      <c r="S559" s="19">
        <v>4436239</v>
      </c>
      <c r="T559" s="19">
        <v>0</v>
      </c>
      <c r="U559" s="19">
        <v>39926106</v>
      </c>
      <c r="V559" s="19">
        <v>0</v>
      </c>
      <c r="W559" s="19">
        <v>39926106</v>
      </c>
      <c r="X559" s="20">
        <f t="shared" si="28"/>
        <v>8.333341942987571E-2</v>
      </c>
      <c r="Y559" s="20">
        <f t="shared" si="29"/>
        <v>0.16666665101274988</v>
      </c>
      <c r="Z559" s="21">
        <f t="shared" si="30"/>
        <v>0.25000007044262562</v>
      </c>
    </row>
    <row r="560" spans="1:26" ht="255" outlineLevel="2" x14ac:dyDescent="0.25">
      <c r="A560" s="15" t="s">
        <v>300</v>
      </c>
      <c r="B560" s="16" t="s">
        <v>35</v>
      </c>
      <c r="C560" s="16" t="s">
        <v>120</v>
      </c>
      <c r="D560" s="16" t="s">
        <v>228</v>
      </c>
      <c r="E560" s="16" t="s">
        <v>307</v>
      </c>
      <c r="F560" s="16" t="s">
        <v>38</v>
      </c>
      <c r="G560" s="16">
        <v>1320</v>
      </c>
      <c r="H560" s="16">
        <v>3410</v>
      </c>
      <c r="I560" s="17" t="s">
        <v>308</v>
      </c>
      <c r="J560" s="18">
        <v>5270246504</v>
      </c>
      <c r="K560" s="19">
        <v>5270246504</v>
      </c>
      <c r="L560" s="19">
        <v>0</v>
      </c>
      <c r="M560" s="19">
        <v>0</v>
      </c>
      <c r="N560" s="19">
        <v>5270246504</v>
      </c>
      <c r="O560" s="19">
        <v>0</v>
      </c>
      <c r="P560" s="19">
        <v>878374416</v>
      </c>
      <c r="Q560" s="19">
        <v>0</v>
      </c>
      <c r="R560" s="19">
        <v>439187216</v>
      </c>
      <c r="S560" s="19">
        <v>439187216</v>
      </c>
      <c r="T560" s="19">
        <v>0</v>
      </c>
      <c r="U560" s="19">
        <v>3952684872</v>
      </c>
      <c r="V560" s="19">
        <v>0</v>
      </c>
      <c r="W560" s="19">
        <v>3952684872</v>
      </c>
      <c r="X560" s="20">
        <f t="shared" si="28"/>
        <v>8.3333334724792596E-2</v>
      </c>
      <c r="Y560" s="20">
        <f t="shared" si="29"/>
        <v>0.16666666641367409</v>
      </c>
      <c r="Z560" s="21">
        <f t="shared" si="30"/>
        <v>0.25000000113846665</v>
      </c>
    </row>
    <row r="561" spans="1:26" ht="225" outlineLevel="2" x14ac:dyDescent="0.25">
      <c r="A561" s="15" t="s">
        <v>300</v>
      </c>
      <c r="B561" s="16" t="s">
        <v>35</v>
      </c>
      <c r="C561" s="16" t="s">
        <v>120</v>
      </c>
      <c r="D561" s="16" t="s">
        <v>228</v>
      </c>
      <c r="E561" s="16" t="s">
        <v>258</v>
      </c>
      <c r="F561" s="16" t="s">
        <v>38</v>
      </c>
      <c r="G561" s="16">
        <v>1320</v>
      </c>
      <c r="H561" s="16">
        <v>3410</v>
      </c>
      <c r="I561" s="17" t="s">
        <v>309</v>
      </c>
      <c r="J561" s="18">
        <v>173064788</v>
      </c>
      <c r="K561" s="19">
        <v>173064788</v>
      </c>
      <c r="L561" s="19">
        <v>0</v>
      </c>
      <c r="M561" s="19">
        <v>0</v>
      </c>
      <c r="N561" s="19">
        <v>173064788</v>
      </c>
      <c r="O561" s="19">
        <v>0</v>
      </c>
      <c r="P561" s="19">
        <v>28844130</v>
      </c>
      <c r="Q561" s="19">
        <v>0</v>
      </c>
      <c r="R561" s="19">
        <v>14422073</v>
      </c>
      <c r="S561" s="19">
        <v>14422073</v>
      </c>
      <c r="T561" s="19">
        <v>0</v>
      </c>
      <c r="U561" s="19">
        <v>129798585</v>
      </c>
      <c r="V561" s="19">
        <v>0</v>
      </c>
      <c r="W561" s="19">
        <v>129798585</v>
      </c>
      <c r="X561" s="20">
        <f t="shared" si="28"/>
        <v>8.3333375706674664E-2</v>
      </c>
      <c r="Y561" s="20">
        <f t="shared" si="29"/>
        <v>0.16666665896242278</v>
      </c>
      <c r="Z561" s="21">
        <f t="shared" si="30"/>
        <v>0.25000003466909743</v>
      </c>
    </row>
    <row r="562" spans="1:26" ht="240" outlineLevel="2" x14ac:dyDescent="0.25">
      <c r="A562" s="15" t="s">
        <v>300</v>
      </c>
      <c r="B562" s="16" t="s">
        <v>35</v>
      </c>
      <c r="C562" s="16" t="s">
        <v>120</v>
      </c>
      <c r="D562" s="16" t="s">
        <v>228</v>
      </c>
      <c r="E562" s="16" t="s">
        <v>260</v>
      </c>
      <c r="F562" s="16" t="s">
        <v>38</v>
      </c>
      <c r="G562" s="16">
        <v>1320</v>
      </c>
      <c r="H562" s="16">
        <v>3410</v>
      </c>
      <c r="I562" s="17" t="s">
        <v>310</v>
      </c>
      <c r="J562" s="18">
        <v>2782907738</v>
      </c>
      <c r="K562" s="19">
        <v>2782907738</v>
      </c>
      <c r="L562" s="19">
        <v>0</v>
      </c>
      <c r="M562" s="19">
        <v>0</v>
      </c>
      <c r="N562" s="19">
        <v>2782907738</v>
      </c>
      <c r="O562" s="19">
        <v>0</v>
      </c>
      <c r="P562" s="19">
        <v>463817956</v>
      </c>
      <c r="Q562" s="19">
        <v>0</v>
      </c>
      <c r="R562" s="19">
        <v>231908980</v>
      </c>
      <c r="S562" s="19">
        <v>231908980</v>
      </c>
      <c r="T562" s="19">
        <v>0</v>
      </c>
      <c r="U562" s="19">
        <v>2087180802</v>
      </c>
      <c r="V562" s="19">
        <v>0</v>
      </c>
      <c r="W562" s="19">
        <v>2087180802</v>
      </c>
      <c r="X562" s="20">
        <f t="shared" si="28"/>
        <v>8.3333333992116704E-2</v>
      </c>
      <c r="Y562" s="20">
        <f t="shared" si="29"/>
        <v>0.16666666654688786</v>
      </c>
      <c r="Z562" s="21">
        <f t="shared" si="30"/>
        <v>0.25000000053900456</v>
      </c>
    </row>
    <row r="563" spans="1:26" ht="255" outlineLevel="2" x14ac:dyDescent="0.25">
      <c r="A563" s="15" t="s">
        <v>300</v>
      </c>
      <c r="B563" s="16" t="s">
        <v>35</v>
      </c>
      <c r="C563" s="16" t="s">
        <v>120</v>
      </c>
      <c r="D563" s="16" t="s">
        <v>228</v>
      </c>
      <c r="E563" s="16" t="s">
        <v>262</v>
      </c>
      <c r="F563" s="16" t="s">
        <v>38</v>
      </c>
      <c r="G563" s="16">
        <v>1320</v>
      </c>
      <c r="H563" s="16">
        <v>3420</v>
      </c>
      <c r="I563" s="17" t="s">
        <v>311</v>
      </c>
      <c r="J563" s="18">
        <v>1524928213</v>
      </c>
      <c r="K563" s="19">
        <v>1524928213</v>
      </c>
      <c r="L563" s="19">
        <v>0</v>
      </c>
      <c r="M563" s="19">
        <v>0</v>
      </c>
      <c r="N563" s="19">
        <v>1524928213</v>
      </c>
      <c r="O563" s="19">
        <v>0</v>
      </c>
      <c r="P563" s="19">
        <v>254154702</v>
      </c>
      <c r="Q563" s="19">
        <v>0</v>
      </c>
      <c r="R563" s="19">
        <v>127077352</v>
      </c>
      <c r="S563" s="19">
        <v>127077352</v>
      </c>
      <c r="T563" s="19">
        <v>0</v>
      </c>
      <c r="U563" s="19">
        <v>1143696159</v>
      </c>
      <c r="V563" s="19">
        <v>0</v>
      </c>
      <c r="W563" s="19">
        <v>1143696159</v>
      </c>
      <c r="X563" s="20">
        <f t="shared" si="28"/>
        <v>8.3333333934454523E-2</v>
      </c>
      <c r="Y563" s="20">
        <f t="shared" si="29"/>
        <v>0.16666666655737192</v>
      </c>
      <c r="Z563" s="21">
        <f t="shared" si="30"/>
        <v>0.25000000049182647</v>
      </c>
    </row>
    <row r="564" spans="1:26" ht="270" outlineLevel="2" x14ac:dyDescent="0.25">
      <c r="A564" s="15" t="s">
        <v>300</v>
      </c>
      <c r="B564" s="16" t="s">
        <v>35</v>
      </c>
      <c r="C564" s="16" t="s">
        <v>120</v>
      </c>
      <c r="D564" s="16" t="s">
        <v>228</v>
      </c>
      <c r="E564" s="16" t="s">
        <v>125</v>
      </c>
      <c r="F564" s="16" t="s">
        <v>38</v>
      </c>
      <c r="G564" s="16">
        <v>1320</v>
      </c>
      <c r="H564" s="16">
        <v>3410</v>
      </c>
      <c r="I564" s="17" t="s">
        <v>312</v>
      </c>
      <c r="J564" s="18">
        <v>19626200</v>
      </c>
      <c r="K564" s="19">
        <v>19626200</v>
      </c>
      <c r="L564" s="19">
        <v>0</v>
      </c>
      <c r="M564" s="19">
        <v>0</v>
      </c>
      <c r="N564" s="19">
        <v>19626200</v>
      </c>
      <c r="O564" s="19">
        <v>0</v>
      </c>
      <c r="P564" s="19">
        <v>3271032</v>
      </c>
      <c r="Q564" s="19">
        <v>0</v>
      </c>
      <c r="R564" s="19">
        <v>1635524</v>
      </c>
      <c r="S564" s="19">
        <v>1635524</v>
      </c>
      <c r="T564" s="19">
        <v>0</v>
      </c>
      <c r="U564" s="19">
        <v>14719644</v>
      </c>
      <c r="V564" s="19">
        <v>0</v>
      </c>
      <c r="W564" s="19">
        <v>14719644</v>
      </c>
      <c r="X564" s="20">
        <f t="shared" si="28"/>
        <v>8.3333706983522021E-2</v>
      </c>
      <c r="Y564" s="20">
        <f t="shared" si="29"/>
        <v>0.16666659873026873</v>
      </c>
      <c r="Z564" s="21">
        <f t="shared" si="30"/>
        <v>0.25000030571379073</v>
      </c>
    </row>
    <row r="565" spans="1:26" ht="210" outlineLevel="2" x14ac:dyDescent="0.25">
      <c r="A565" s="15" t="s">
        <v>300</v>
      </c>
      <c r="B565" s="16" t="s">
        <v>35</v>
      </c>
      <c r="C565" s="16" t="s">
        <v>120</v>
      </c>
      <c r="D565" s="16" t="s">
        <v>228</v>
      </c>
      <c r="E565" s="16" t="s">
        <v>313</v>
      </c>
      <c r="F565" s="16" t="s">
        <v>38</v>
      </c>
      <c r="G565" s="16">
        <v>1320</v>
      </c>
      <c r="H565" s="16">
        <v>3410</v>
      </c>
      <c r="I565" s="17" t="s">
        <v>314</v>
      </c>
      <c r="J565" s="18">
        <v>418072199</v>
      </c>
      <c r="K565" s="19">
        <v>418072199</v>
      </c>
      <c r="L565" s="19">
        <v>0</v>
      </c>
      <c r="M565" s="19">
        <v>0</v>
      </c>
      <c r="N565" s="19">
        <v>418072199</v>
      </c>
      <c r="O565" s="19">
        <v>0</v>
      </c>
      <c r="P565" s="19">
        <v>69678698</v>
      </c>
      <c r="Q565" s="19">
        <v>0</v>
      </c>
      <c r="R565" s="19">
        <v>34839360</v>
      </c>
      <c r="S565" s="19">
        <v>34839360</v>
      </c>
      <c r="T565" s="19">
        <v>0</v>
      </c>
      <c r="U565" s="19">
        <v>313554141</v>
      </c>
      <c r="V565" s="19">
        <v>0</v>
      </c>
      <c r="W565" s="19">
        <v>313554141</v>
      </c>
      <c r="X565" s="20">
        <f t="shared" si="28"/>
        <v>8.3333357451974455E-2</v>
      </c>
      <c r="Y565" s="20">
        <f t="shared" si="29"/>
        <v>0.16666666228145918</v>
      </c>
      <c r="Z565" s="21">
        <f t="shared" si="30"/>
        <v>0.25000001973343366</v>
      </c>
    </row>
    <row r="566" spans="1:26" ht="210" outlineLevel="2" x14ac:dyDescent="0.25">
      <c r="A566" s="15" t="s">
        <v>300</v>
      </c>
      <c r="B566" s="16" t="s">
        <v>35</v>
      </c>
      <c r="C566" s="16" t="s">
        <v>120</v>
      </c>
      <c r="D566" s="16" t="s">
        <v>228</v>
      </c>
      <c r="E566" s="16" t="s">
        <v>315</v>
      </c>
      <c r="F566" s="16" t="s">
        <v>38</v>
      </c>
      <c r="G566" s="16">
        <v>1320</v>
      </c>
      <c r="H566" s="16">
        <v>3410</v>
      </c>
      <c r="I566" s="17" t="s">
        <v>316</v>
      </c>
      <c r="J566" s="18">
        <v>152215262</v>
      </c>
      <c r="K566" s="19">
        <v>152215262</v>
      </c>
      <c r="L566" s="19">
        <v>0</v>
      </c>
      <c r="M566" s="19">
        <v>0</v>
      </c>
      <c r="N566" s="19">
        <v>152215262</v>
      </c>
      <c r="O566" s="19">
        <v>0</v>
      </c>
      <c r="P566" s="19">
        <v>25369210</v>
      </c>
      <c r="Q566" s="19">
        <v>0</v>
      </c>
      <c r="R566" s="19">
        <v>12684607</v>
      </c>
      <c r="S566" s="19">
        <v>12684607</v>
      </c>
      <c r="T566" s="19">
        <v>0</v>
      </c>
      <c r="U566" s="19">
        <v>114161445</v>
      </c>
      <c r="V566" s="19">
        <v>0</v>
      </c>
      <c r="W566" s="19">
        <v>114161445</v>
      </c>
      <c r="X566" s="20">
        <f t="shared" si="28"/>
        <v>8.3333345377679668E-2</v>
      </c>
      <c r="Y566" s="20">
        <f t="shared" si="29"/>
        <v>0.16666666447678552</v>
      </c>
      <c r="Z566" s="21">
        <f t="shared" si="30"/>
        <v>0.25000000985446519</v>
      </c>
    </row>
    <row r="567" spans="1:26" ht="120" outlineLevel="2" x14ac:dyDescent="0.25">
      <c r="A567" s="15" t="s">
        <v>321</v>
      </c>
      <c r="B567" s="16" t="s">
        <v>35</v>
      </c>
      <c r="C567" s="16" t="s">
        <v>120</v>
      </c>
      <c r="D567" s="16" t="s">
        <v>121</v>
      </c>
      <c r="E567" s="16" t="s">
        <v>57</v>
      </c>
      <c r="F567" s="16" t="s">
        <v>38</v>
      </c>
      <c r="G567" s="16">
        <v>1310</v>
      </c>
      <c r="H567" s="16">
        <v>3480</v>
      </c>
      <c r="I567" s="17" t="s">
        <v>122</v>
      </c>
      <c r="J567" s="18">
        <v>6463197</v>
      </c>
      <c r="K567" s="19">
        <v>6463197</v>
      </c>
      <c r="L567" s="19">
        <v>0</v>
      </c>
      <c r="M567" s="19">
        <v>0</v>
      </c>
      <c r="N567" s="19">
        <v>6463197</v>
      </c>
      <c r="O567" s="19">
        <v>0</v>
      </c>
      <c r="P567" s="19">
        <v>6012136.2400000002</v>
      </c>
      <c r="Q567" s="19">
        <v>0</v>
      </c>
      <c r="R567" s="19">
        <v>451060.76</v>
      </c>
      <c r="S567" s="19">
        <v>451060.76</v>
      </c>
      <c r="T567" s="19">
        <v>0</v>
      </c>
      <c r="U567" s="19">
        <v>0</v>
      </c>
      <c r="V567" s="19">
        <v>0</v>
      </c>
      <c r="W567" s="19">
        <v>-2.3283064365386963E-10</v>
      </c>
      <c r="X567" s="20">
        <f t="shared" si="28"/>
        <v>6.9789109012149866E-2</v>
      </c>
      <c r="Y567" s="20">
        <f t="shared" si="29"/>
        <v>0.93021089098785015</v>
      </c>
      <c r="Z567" s="21">
        <f t="shared" si="30"/>
        <v>1</v>
      </c>
    </row>
    <row r="568" spans="1:26" ht="120" outlineLevel="2" x14ac:dyDescent="0.25">
      <c r="A568" s="15" t="s">
        <v>321</v>
      </c>
      <c r="B568" s="16" t="s">
        <v>35</v>
      </c>
      <c r="C568" s="16" t="s">
        <v>120</v>
      </c>
      <c r="D568" s="16" t="s">
        <v>121</v>
      </c>
      <c r="E568" s="16" t="s">
        <v>123</v>
      </c>
      <c r="F568" s="16" t="s">
        <v>38</v>
      </c>
      <c r="G568" s="16">
        <v>1310</v>
      </c>
      <c r="H568" s="16">
        <v>3480</v>
      </c>
      <c r="I568" s="17" t="s">
        <v>248</v>
      </c>
      <c r="J568" s="18">
        <v>3235849</v>
      </c>
      <c r="K568" s="19">
        <v>3235849</v>
      </c>
      <c r="L568" s="19">
        <v>0</v>
      </c>
      <c r="M568" s="19">
        <v>0</v>
      </c>
      <c r="N568" s="19">
        <v>3235849</v>
      </c>
      <c r="O568" s="19">
        <v>0</v>
      </c>
      <c r="P568" s="19">
        <v>2996873.76</v>
      </c>
      <c r="Q568" s="19">
        <v>0</v>
      </c>
      <c r="R568" s="19">
        <v>238975.24</v>
      </c>
      <c r="S568" s="19">
        <v>238975.24</v>
      </c>
      <c r="T568" s="19">
        <v>0</v>
      </c>
      <c r="U568" s="19">
        <v>0</v>
      </c>
      <c r="V568" s="19">
        <v>0</v>
      </c>
      <c r="W568" s="19">
        <v>2.3283064365386963E-10</v>
      </c>
      <c r="X568" s="20">
        <f t="shared" si="28"/>
        <v>7.3852407822491098E-2</v>
      </c>
      <c r="Y568" s="20">
        <f t="shared" si="29"/>
        <v>0.92614759217750886</v>
      </c>
      <c r="Z568" s="21">
        <f t="shared" si="30"/>
        <v>1</v>
      </c>
    </row>
    <row r="569" spans="1:26" ht="75" outlineLevel="2" x14ac:dyDescent="0.25">
      <c r="A569" s="15" t="s">
        <v>321</v>
      </c>
      <c r="B569" s="16" t="s">
        <v>35</v>
      </c>
      <c r="C569" s="16" t="s">
        <v>120</v>
      </c>
      <c r="D569" s="16" t="s">
        <v>121</v>
      </c>
      <c r="E569" s="16" t="s">
        <v>124</v>
      </c>
      <c r="F569" s="16" t="s">
        <v>38</v>
      </c>
      <c r="G569" s="16">
        <v>1310</v>
      </c>
      <c r="H569" s="16">
        <v>3480</v>
      </c>
      <c r="I569" s="17" t="s">
        <v>327</v>
      </c>
      <c r="J569" s="18">
        <v>11610268</v>
      </c>
      <c r="K569" s="19">
        <v>11610268</v>
      </c>
      <c r="L569" s="19">
        <v>0</v>
      </c>
      <c r="M569" s="19">
        <v>0</v>
      </c>
      <c r="N569" s="19">
        <v>11610268</v>
      </c>
      <c r="O569" s="19">
        <v>0</v>
      </c>
      <c r="P569" s="19">
        <v>11610268</v>
      </c>
      <c r="Q569" s="19">
        <v>0</v>
      </c>
      <c r="R569" s="19">
        <v>0</v>
      </c>
      <c r="S569" s="19">
        <v>0</v>
      </c>
      <c r="T569" s="19">
        <v>0</v>
      </c>
      <c r="U569" s="19">
        <v>0</v>
      </c>
      <c r="V569" s="19">
        <v>0</v>
      </c>
      <c r="W569" s="19">
        <v>0</v>
      </c>
      <c r="X569" s="20">
        <f t="shared" si="28"/>
        <v>0</v>
      </c>
      <c r="Y569" s="20">
        <f t="shared" si="29"/>
        <v>1</v>
      </c>
      <c r="Z569" s="21">
        <f t="shared" si="30"/>
        <v>1</v>
      </c>
    </row>
    <row r="570" spans="1:26" ht="45" outlineLevel="2" x14ac:dyDescent="0.25">
      <c r="A570" s="15" t="s">
        <v>321</v>
      </c>
      <c r="B570" s="16" t="s">
        <v>35</v>
      </c>
      <c r="C570" s="16" t="s">
        <v>120</v>
      </c>
      <c r="D570" s="16" t="s">
        <v>144</v>
      </c>
      <c r="E570" s="16"/>
      <c r="F570" s="16" t="s">
        <v>38</v>
      </c>
      <c r="G570" s="16">
        <v>1320</v>
      </c>
      <c r="H570" s="16">
        <v>3480</v>
      </c>
      <c r="I570" s="17" t="s">
        <v>145</v>
      </c>
      <c r="J570" s="18">
        <v>24570438</v>
      </c>
      <c r="K570" s="19">
        <v>24570438</v>
      </c>
      <c r="L570" s="19">
        <v>0</v>
      </c>
      <c r="M570" s="19">
        <v>0</v>
      </c>
      <c r="N570" s="19">
        <v>24570438</v>
      </c>
      <c r="O570" s="19">
        <v>0</v>
      </c>
      <c r="P570" s="19">
        <v>0</v>
      </c>
      <c r="Q570" s="19">
        <v>0</v>
      </c>
      <c r="R570" s="19">
        <v>0</v>
      </c>
      <c r="S570" s="19">
        <v>0</v>
      </c>
      <c r="T570" s="19">
        <v>24570438</v>
      </c>
      <c r="U570" s="19">
        <v>24570438</v>
      </c>
      <c r="V570" s="19">
        <v>0</v>
      </c>
      <c r="W570" s="19">
        <v>24570438</v>
      </c>
      <c r="X570" s="20">
        <f t="shared" si="28"/>
        <v>0</v>
      </c>
      <c r="Y570" s="20">
        <f t="shared" si="29"/>
        <v>0</v>
      </c>
      <c r="Z570" s="21">
        <f t="shared" si="30"/>
        <v>0</v>
      </c>
    </row>
    <row r="571" spans="1:26" ht="240" outlineLevel="2" x14ac:dyDescent="0.25">
      <c r="A571" s="15" t="s">
        <v>321</v>
      </c>
      <c r="B571" s="16" t="s">
        <v>35</v>
      </c>
      <c r="C571" s="16" t="s">
        <v>120</v>
      </c>
      <c r="D571" s="16" t="s">
        <v>264</v>
      </c>
      <c r="E571" s="16" t="s">
        <v>57</v>
      </c>
      <c r="F571" s="16" t="s">
        <v>38</v>
      </c>
      <c r="G571" s="16">
        <v>1320</v>
      </c>
      <c r="H571" s="16">
        <v>3480</v>
      </c>
      <c r="I571" s="17" t="s">
        <v>328</v>
      </c>
      <c r="J571" s="18">
        <v>20000000</v>
      </c>
      <c r="K571" s="19">
        <v>20000000</v>
      </c>
      <c r="L571" s="19">
        <v>0</v>
      </c>
      <c r="M571" s="19">
        <v>0</v>
      </c>
      <c r="N571" s="19">
        <v>20000000</v>
      </c>
      <c r="O571" s="19">
        <v>0</v>
      </c>
      <c r="P571" s="19">
        <v>8644245</v>
      </c>
      <c r="Q571" s="19">
        <v>0</v>
      </c>
      <c r="R571" s="19">
        <v>0</v>
      </c>
      <c r="S571" s="19">
        <v>0</v>
      </c>
      <c r="T571" s="19">
        <v>0</v>
      </c>
      <c r="U571" s="19">
        <v>11355755</v>
      </c>
      <c r="V571" s="19">
        <v>0</v>
      </c>
      <c r="W571" s="19">
        <v>11355755</v>
      </c>
      <c r="X571" s="20">
        <f t="shared" si="28"/>
        <v>0</v>
      </c>
      <c r="Y571" s="20">
        <f t="shared" si="29"/>
        <v>0.43221225000000002</v>
      </c>
      <c r="Z571" s="21">
        <f t="shared" si="30"/>
        <v>0.43221225000000002</v>
      </c>
    </row>
    <row r="572" spans="1:26" ht="120" outlineLevel="2" x14ac:dyDescent="0.25">
      <c r="A572" s="15" t="s">
        <v>330</v>
      </c>
      <c r="B572" s="16" t="s">
        <v>35</v>
      </c>
      <c r="C572" s="16" t="s">
        <v>120</v>
      </c>
      <c r="D572" s="16" t="s">
        <v>121</v>
      </c>
      <c r="E572" s="16" t="s">
        <v>57</v>
      </c>
      <c r="F572" s="16" t="s">
        <v>38</v>
      </c>
      <c r="G572" s="16">
        <v>1310</v>
      </c>
      <c r="H572" s="16">
        <v>3480</v>
      </c>
      <c r="I572" s="17" t="s">
        <v>122</v>
      </c>
      <c r="J572" s="18">
        <v>59030413</v>
      </c>
      <c r="K572" s="19">
        <v>59030413</v>
      </c>
      <c r="L572" s="19">
        <v>0</v>
      </c>
      <c r="M572" s="19">
        <v>0</v>
      </c>
      <c r="N572" s="19">
        <v>59030413</v>
      </c>
      <c r="O572" s="19">
        <v>0</v>
      </c>
      <c r="P572" s="19">
        <v>54557042.770000003</v>
      </c>
      <c r="Q572" s="19">
        <v>0</v>
      </c>
      <c r="R572" s="19">
        <v>4473370.2300000004</v>
      </c>
      <c r="S572" s="19">
        <v>4473370.2300000004</v>
      </c>
      <c r="T572" s="19">
        <v>0</v>
      </c>
      <c r="U572" s="19">
        <v>0</v>
      </c>
      <c r="V572" s="19">
        <v>0</v>
      </c>
      <c r="W572" s="19">
        <v>-3.7252902984619141E-9</v>
      </c>
      <c r="X572" s="20">
        <f t="shared" si="28"/>
        <v>7.5780771345780693E-2</v>
      </c>
      <c r="Y572" s="20">
        <f t="shared" si="29"/>
        <v>0.92421922865421935</v>
      </c>
      <c r="Z572" s="21">
        <f t="shared" si="30"/>
        <v>1</v>
      </c>
    </row>
    <row r="573" spans="1:26" ht="30" outlineLevel="2" x14ac:dyDescent="0.25">
      <c r="A573" s="15" t="s">
        <v>330</v>
      </c>
      <c r="B573" s="16" t="s">
        <v>35</v>
      </c>
      <c r="C573" s="16" t="s">
        <v>120</v>
      </c>
      <c r="D573" s="16" t="s">
        <v>121</v>
      </c>
      <c r="E573" s="16" t="s">
        <v>123</v>
      </c>
      <c r="F573" s="16" t="s">
        <v>38</v>
      </c>
      <c r="G573" s="16">
        <v>1310</v>
      </c>
      <c r="H573" s="16">
        <v>3480</v>
      </c>
      <c r="I573" s="17" t="s">
        <v>58</v>
      </c>
      <c r="J573" s="18">
        <v>60183235</v>
      </c>
      <c r="K573" s="19">
        <v>60183235</v>
      </c>
      <c r="L573" s="19">
        <v>0</v>
      </c>
      <c r="M573" s="19">
        <v>0</v>
      </c>
      <c r="N573" s="19">
        <v>60183235</v>
      </c>
      <c r="O573" s="19">
        <v>0</v>
      </c>
      <c r="P573" s="19">
        <v>55895534.289999999</v>
      </c>
      <c r="Q573" s="19">
        <v>0</v>
      </c>
      <c r="R573" s="19">
        <v>4287700.71</v>
      </c>
      <c r="S573" s="19">
        <v>4287700.71</v>
      </c>
      <c r="T573" s="19">
        <v>0</v>
      </c>
      <c r="U573" s="19">
        <v>0</v>
      </c>
      <c r="V573" s="19">
        <v>0</v>
      </c>
      <c r="W573" s="19">
        <v>9.3132257461547852E-10</v>
      </c>
      <c r="X573" s="20">
        <f t="shared" si="28"/>
        <v>7.12441049405204E-2</v>
      </c>
      <c r="Y573" s="20">
        <f t="shared" si="29"/>
        <v>0.92875589505947964</v>
      </c>
      <c r="Z573" s="21">
        <f t="shared" si="30"/>
        <v>1</v>
      </c>
    </row>
    <row r="574" spans="1:26" ht="45" outlineLevel="2" x14ac:dyDescent="0.25">
      <c r="A574" s="15" t="s">
        <v>330</v>
      </c>
      <c r="B574" s="16" t="s">
        <v>35</v>
      </c>
      <c r="C574" s="16" t="s">
        <v>120</v>
      </c>
      <c r="D574" s="16" t="s">
        <v>121</v>
      </c>
      <c r="E574" s="16" t="s">
        <v>124</v>
      </c>
      <c r="F574" s="16" t="s">
        <v>38</v>
      </c>
      <c r="G574" s="16">
        <v>1310</v>
      </c>
      <c r="H574" s="16">
        <v>3480</v>
      </c>
      <c r="I574" s="17" t="s">
        <v>66</v>
      </c>
      <c r="J574" s="18">
        <v>276864519</v>
      </c>
      <c r="K574" s="19">
        <v>276864519</v>
      </c>
      <c r="L574" s="19">
        <v>0</v>
      </c>
      <c r="M574" s="19">
        <v>0</v>
      </c>
      <c r="N574" s="19">
        <v>276864519</v>
      </c>
      <c r="O574" s="19">
        <v>0</v>
      </c>
      <c r="P574" s="19">
        <v>276864519</v>
      </c>
      <c r="Q574" s="19">
        <v>0</v>
      </c>
      <c r="R574" s="19">
        <v>0</v>
      </c>
      <c r="S574" s="19">
        <v>0</v>
      </c>
      <c r="T574" s="19">
        <v>0</v>
      </c>
      <c r="U574" s="19">
        <v>0</v>
      </c>
      <c r="V574" s="19">
        <v>0</v>
      </c>
      <c r="W574" s="19">
        <v>0</v>
      </c>
      <c r="X574" s="20">
        <f t="shared" si="28"/>
        <v>0</v>
      </c>
      <c r="Y574" s="20">
        <f t="shared" si="29"/>
        <v>1</v>
      </c>
      <c r="Z574" s="21">
        <f t="shared" si="30"/>
        <v>1</v>
      </c>
    </row>
    <row r="575" spans="1:26" ht="45" outlineLevel="2" x14ac:dyDescent="0.25">
      <c r="A575" s="15" t="s">
        <v>330</v>
      </c>
      <c r="B575" s="16" t="s">
        <v>35</v>
      </c>
      <c r="C575" s="16" t="s">
        <v>120</v>
      </c>
      <c r="D575" s="16" t="s">
        <v>144</v>
      </c>
      <c r="E575" s="16"/>
      <c r="F575" s="16" t="s">
        <v>38</v>
      </c>
      <c r="G575" s="16">
        <v>1320</v>
      </c>
      <c r="H575" s="16">
        <v>3480</v>
      </c>
      <c r="I575" s="17" t="s">
        <v>145</v>
      </c>
      <c r="J575" s="18">
        <v>189877137</v>
      </c>
      <c r="K575" s="19">
        <v>189877137</v>
      </c>
      <c r="L575" s="19">
        <v>0</v>
      </c>
      <c r="M575" s="19">
        <v>0</v>
      </c>
      <c r="N575" s="19">
        <v>189877137</v>
      </c>
      <c r="O575" s="19">
        <v>0</v>
      </c>
      <c r="P575" s="19">
        <v>0</v>
      </c>
      <c r="Q575" s="19">
        <v>0</v>
      </c>
      <c r="R575" s="19">
        <v>12279870.35</v>
      </c>
      <c r="S575" s="19">
        <v>12279870.35</v>
      </c>
      <c r="T575" s="19">
        <v>177597266.65000001</v>
      </c>
      <c r="U575" s="19">
        <v>177597266.65000001</v>
      </c>
      <c r="V575" s="19">
        <v>0</v>
      </c>
      <c r="W575" s="19">
        <v>177597266.65000001</v>
      </c>
      <c r="X575" s="20">
        <f t="shared" si="28"/>
        <v>6.4672717021217782E-2</v>
      </c>
      <c r="Y575" s="20">
        <f t="shared" si="29"/>
        <v>0</v>
      </c>
      <c r="Z575" s="21">
        <f t="shared" si="30"/>
        <v>6.4672717021217782E-2</v>
      </c>
    </row>
    <row r="576" spans="1:26" ht="75" outlineLevel="2" x14ac:dyDescent="0.25">
      <c r="A576" s="15" t="s">
        <v>330</v>
      </c>
      <c r="B576" s="16" t="s">
        <v>35</v>
      </c>
      <c r="C576" s="16" t="s">
        <v>120</v>
      </c>
      <c r="D576" s="16" t="s">
        <v>345</v>
      </c>
      <c r="E576" s="16"/>
      <c r="F576" s="16" t="s">
        <v>38</v>
      </c>
      <c r="G576" s="16">
        <v>1320</v>
      </c>
      <c r="H576" s="16">
        <v>3480</v>
      </c>
      <c r="I576" s="17" t="s">
        <v>346</v>
      </c>
      <c r="J576" s="18">
        <v>2901792</v>
      </c>
      <c r="K576" s="19">
        <v>2901792</v>
      </c>
      <c r="L576" s="19">
        <v>0</v>
      </c>
      <c r="M576" s="19">
        <v>0</v>
      </c>
      <c r="N576" s="19">
        <v>2901792</v>
      </c>
      <c r="O576" s="19">
        <v>0</v>
      </c>
      <c r="P576" s="19">
        <v>2508381</v>
      </c>
      <c r="Q576" s="19">
        <v>0</v>
      </c>
      <c r="R576" s="19">
        <v>0</v>
      </c>
      <c r="S576" s="19">
        <v>0</v>
      </c>
      <c r="T576" s="19">
        <v>0</v>
      </c>
      <c r="U576" s="19">
        <v>393411</v>
      </c>
      <c r="V576" s="19">
        <v>0</v>
      </c>
      <c r="W576" s="19">
        <v>393411</v>
      </c>
      <c r="X576" s="20">
        <f t="shared" si="28"/>
        <v>0</v>
      </c>
      <c r="Y576" s="20">
        <f t="shared" si="29"/>
        <v>0.86442481059979492</v>
      </c>
      <c r="Z576" s="21">
        <f t="shared" si="30"/>
        <v>0.86442481059979492</v>
      </c>
    </row>
    <row r="577" spans="1:26" ht="120" outlineLevel="2" x14ac:dyDescent="0.25">
      <c r="A577" s="15" t="s">
        <v>348</v>
      </c>
      <c r="B577" s="16" t="s">
        <v>35</v>
      </c>
      <c r="C577" s="16" t="s">
        <v>120</v>
      </c>
      <c r="D577" s="16" t="s">
        <v>121</v>
      </c>
      <c r="E577" s="16" t="s">
        <v>57</v>
      </c>
      <c r="F577" s="16" t="s">
        <v>38</v>
      </c>
      <c r="G577" s="16">
        <v>1310</v>
      </c>
      <c r="H577" s="16">
        <v>3460</v>
      </c>
      <c r="I577" s="17" t="s">
        <v>122</v>
      </c>
      <c r="J577" s="18">
        <v>4374512</v>
      </c>
      <c r="K577" s="19">
        <v>4374512</v>
      </c>
      <c r="L577" s="19">
        <v>0</v>
      </c>
      <c r="M577" s="19">
        <v>0</v>
      </c>
      <c r="N577" s="19">
        <v>4374512</v>
      </c>
      <c r="O577" s="19">
        <v>0</v>
      </c>
      <c r="P577" s="19">
        <v>4114223.53</v>
      </c>
      <c r="Q577" s="19">
        <v>0</v>
      </c>
      <c r="R577" s="19">
        <v>260288.47</v>
      </c>
      <c r="S577" s="19">
        <v>260288.47</v>
      </c>
      <c r="T577" s="19">
        <v>0</v>
      </c>
      <c r="U577" s="19">
        <v>0</v>
      </c>
      <c r="V577" s="19">
        <v>0</v>
      </c>
      <c r="W577" s="19">
        <v>2.0372681319713593E-10</v>
      </c>
      <c r="X577" s="20">
        <f t="shared" si="28"/>
        <v>5.9501144356216187E-2</v>
      </c>
      <c r="Y577" s="20">
        <f t="shared" si="29"/>
        <v>0.94049885564378377</v>
      </c>
      <c r="Z577" s="21">
        <f t="shared" si="30"/>
        <v>1</v>
      </c>
    </row>
    <row r="578" spans="1:26" ht="30" outlineLevel="2" x14ac:dyDescent="0.25">
      <c r="A578" s="15" t="s">
        <v>348</v>
      </c>
      <c r="B578" s="16" t="s">
        <v>35</v>
      </c>
      <c r="C578" s="16" t="s">
        <v>120</v>
      </c>
      <c r="D578" s="16" t="s">
        <v>121</v>
      </c>
      <c r="E578" s="16" t="s">
        <v>123</v>
      </c>
      <c r="F578" s="16" t="s">
        <v>38</v>
      </c>
      <c r="G578" s="16">
        <v>1310</v>
      </c>
      <c r="H578" s="16">
        <v>3460</v>
      </c>
      <c r="I578" s="17" t="s">
        <v>58</v>
      </c>
      <c r="J578" s="18">
        <v>1999681</v>
      </c>
      <c r="K578" s="19">
        <v>1999681</v>
      </c>
      <c r="L578" s="19">
        <v>0</v>
      </c>
      <c r="M578" s="19">
        <v>0</v>
      </c>
      <c r="N578" s="19">
        <v>1999681</v>
      </c>
      <c r="O578" s="19">
        <v>0</v>
      </c>
      <c r="P578" s="19">
        <v>1865344.38</v>
      </c>
      <c r="Q578" s="19">
        <v>0</v>
      </c>
      <c r="R578" s="19">
        <v>134336.62</v>
      </c>
      <c r="S578" s="19">
        <v>134336.62</v>
      </c>
      <c r="T578" s="19">
        <v>0</v>
      </c>
      <c r="U578" s="19">
        <v>0</v>
      </c>
      <c r="V578" s="19">
        <v>0</v>
      </c>
      <c r="W578" s="19">
        <v>1.1641532182693481E-10</v>
      </c>
      <c r="X578" s="20">
        <f t="shared" si="28"/>
        <v>6.7179025054496189E-2</v>
      </c>
      <c r="Y578" s="20">
        <f t="shared" si="29"/>
        <v>0.93282097494550376</v>
      </c>
      <c r="Z578" s="21">
        <f t="shared" si="30"/>
        <v>1</v>
      </c>
    </row>
    <row r="579" spans="1:26" ht="45" outlineLevel="2" x14ac:dyDescent="0.25">
      <c r="A579" s="15" t="s">
        <v>348</v>
      </c>
      <c r="B579" s="16" t="s">
        <v>35</v>
      </c>
      <c r="C579" s="16" t="s">
        <v>120</v>
      </c>
      <c r="D579" s="16" t="s">
        <v>121</v>
      </c>
      <c r="E579" s="16" t="s">
        <v>124</v>
      </c>
      <c r="F579" s="16" t="s">
        <v>38</v>
      </c>
      <c r="G579" s="16">
        <v>1310</v>
      </c>
      <c r="H579" s="16">
        <v>3460</v>
      </c>
      <c r="I579" s="17" t="s">
        <v>66</v>
      </c>
      <c r="J579" s="18">
        <v>6892262</v>
      </c>
      <c r="K579" s="19">
        <v>6892262</v>
      </c>
      <c r="L579" s="19">
        <v>0</v>
      </c>
      <c r="M579" s="19">
        <v>0</v>
      </c>
      <c r="N579" s="19">
        <v>6892262</v>
      </c>
      <c r="O579" s="19">
        <v>0</v>
      </c>
      <c r="P579" s="19">
        <v>6892262</v>
      </c>
      <c r="Q579" s="19">
        <v>0</v>
      </c>
      <c r="R579" s="19">
        <v>0</v>
      </c>
      <c r="S579" s="19">
        <v>0</v>
      </c>
      <c r="T579" s="19">
        <v>0</v>
      </c>
      <c r="U579" s="19">
        <v>0</v>
      </c>
      <c r="V579" s="19">
        <v>0</v>
      </c>
      <c r="W579" s="19">
        <v>0</v>
      </c>
      <c r="X579" s="20">
        <f t="shared" si="28"/>
        <v>0</v>
      </c>
      <c r="Y579" s="20">
        <f t="shared" si="29"/>
        <v>1</v>
      </c>
      <c r="Z579" s="21">
        <f t="shared" si="30"/>
        <v>1</v>
      </c>
    </row>
    <row r="580" spans="1:26" ht="150" outlineLevel="2" x14ac:dyDescent="0.25">
      <c r="A580" s="15" t="s">
        <v>348</v>
      </c>
      <c r="B580" s="16" t="s">
        <v>35</v>
      </c>
      <c r="C580" s="16" t="s">
        <v>120</v>
      </c>
      <c r="D580" s="16" t="s">
        <v>121</v>
      </c>
      <c r="E580" s="16" t="s">
        <v>258</v>
      </c>
      <c r="F580" s="16" t="s">
        <v>38</v>
      </c>
      <c r="G580" s="16">
        <v>1310</v>
      </c>
      <c r="H580" s="16">
        <v>3460</v>
      </c>
      <c r="I580" s="17" t="s">
        <v>351</v>
      </c>
      <c r="J580" s="18">
        <v>47267190088</v>
      </c>
      <c r="K580" s="19">
        <v>47267190088</v>
      </c>
      <c r="L580" s="19">
        <v>0</v>
      </c>
      <c r="M580" s="19">
        <v>0</v>
      </c>
      <c r="N580" s="19">
        <v>47267190088</v>
      </c>
      <c r="O580" s="19">
        <v>0</v>
      </c>
      <c r="P580" s="19">
        <v>7660000000</v>
      </c>
      <c r="Q580" s="19">
        <v>0</v>
      </c>
      <c r="R580" s="19">
        <v>3830000000</v>
      </c>
      <c r="S580" s="19">
        <v>3830000000</v>
      </c>
      <c r="T580" s="19">
        <v>0</v>
      </c>
      <c r="U580" s="19">
        <v>35777190088</v>
      </c>
      <c r="V580" s="19">
        <v>0</v>
      </c>
      <c r="W580" s="19">
        <v>35777190088</v>
      </c>
      <c r="X580" s="20">
        <f t="shared" si="28"/>
        <v>8.1028721886565971E-2</v>
      </c>
      <c r="Y580" s="20">
        <f t="shared" si="29"/>
        <v>0.16205744377313194</v>
      </c>
      <c r="Z580" s="21">
        <f t="shared" si="30"/>
        <v>0.24308616565969793</v>
      </c>
    </row>
    <row r="581" spans="1:26" ht="105" outlineLevel="2" x14ac:dyDescent="0.25">
      <c r="A581" s="15" t="s">
        <v>348</v>
      </c>
      <c r="B581" s="16" t="s">
        <v>35</v>
      </c>
      <c r="C581" s="16" t="s">
        <v>120</v>
      </c>
      <c r="D581" s="16" t="s">
        <v>121</v>
      </c>
      <c r="E581" s="16" t="s">
        <v>260</v>
      </c>
      <c r="F581" s="16" t="s">
        <v>38</v>
      </c>
      <c r="G581" s="16">
        <v>1310</v>
      </c>
      <c r="H581" s="16">
        <v>3460</v>
      </c>
      <c r="I581" s="17" t="s">
        <v>352</v>
      </c>
      <c r="J581" s="18">
        <v>314403583</v>
      </c>
      <c r="K581" s="19">
        <v>314403583</v>
      </c>
      <c r="L581" s="19">
        <v>0</v>
      </c>
      <c r="M581" s="19">
        <v>0</v>
      </c>
      <c r="N581" s="19">
        <v>314403583</v>
      </c>
      <c r="O581" s="19">
        <v>0</v>
      </c>
      <c r="P581" s="19">
        <v>0</v>
      </c>
      <c r="Q581" s="19">
        <v>0</v>
      </c>
      <c r="R581" s="19">
        <v>0</v>
      </c>
      <c r="S581" s="19">
        <v>0</v>
      </c>
      <c r="T581" s="19">
        <v>0</v>
      </c>
      <c r="U581" s="19">
        <v>314403583</v>
      </c>
      <c r="V581" s="19">
        <v>0</v>
      </c>
      <c r="W581" s="19">
        <v>314403583</v>
      </c>
      <c r="X581" s="20">
        <f t="shared" si="28"/>
        <v>0</v>
      </c>
      <c r="Y581" s="20">
        <f t="shared" si="29"/>
        <v>0</v>
      </c>
      <c r="Z581" s="21">
        <f t="shared" si="30"/>
        <v>0</v>
      </c>
    </row>
    <row r="582" spans="1:26" ht="90" outlineLevel="2" x14ac:dyDescent="0.25">
      <c r="A582" s="15" t="s">
        <v>348</v>
      </c>
      <c r="B582" s="16" t="s">
        <v>35</v>
      </c>
      <c r="C582" s="16" t="s">
        <v>120</v>
      </c>
      <c r="D582" s="16" t="s">
        <v>121</v>
      </c>
      <c r="E582" s="16" t="s">
        <v>353</v>
      </c>
      <c r="F582" s="16" t="s">
        <v>38</v>
      </c>
      <c r="G582" s="16">
        <v>1310</v>
      </c>
      <c r="H582" s="16">
        <v>3460</v>
      </c>
      <c r="I582" s="17" t="s">
        <v>354</v>
      </c>
      <c r="J582" s="18">
        <v>14844041187</v>
      </c>
      <c r="K582" s="19">
        <v>14844041187</v>
      </c>
      <c r="L582" s="19">
        <v>0</v>
      </c>
      <c r="M582" s="19">
        <v>0</v>
      </c>
      <c r="N582" s="19">
        <v>14844041187</v>
      </c>
      <c r="O582" s="19">
        <v>0</v>
      </c>
      <c r="P582" s="19">
        <v>4307576609.1000004</v>
      </c>
      <c r="Q582" s="19">
        <v>0</v>
      </c>
      <c r="R582" s="19">
        <v>722206128.95000005</v>
      </c>
      <c r="S582" s="19">
        <v>722206128.95000005</v>
      </c>
      <c r="T582" s="19">
        <v>722206128.95000005</v>
      </c>
      <c r="U582" s="19">
        <v>9814258448.9500008</v>
      </c>
      <c r="V582" s="19">
        <v>0</v>
      </c>
      <c r="W582" s="19">
        <v>9814258448.9499989</v>
      </c>
      <c r="X582" s="20">
        <f t="shared" si="28"/>
        <v>4.8652932166645305E-2</v>
      </c>
      <c r="Y582" s="20">
        <f t="shared" si="29"/>
        <v>0.29018894213743202</v>
      </c>
      <c r="Z582" s="21">
        <f t="shared" si="30"/>
        <v>0.33884187430407731</v>
      </c>
    </row>
    <row r="583" spans="1:26" ht="105" outlineLevel="2" x14ac:dyDescent="0.25">
      <c r="A583" s="15" t="s">
        <v>348</v>
      </c>
      <c r="B583" s="16" t="s">
        <v>35</v>
      </c>
      <c r="C583" s="16" t="s">
        <v>120</v>
      </c>
      <c r="D583" s="16" t="s">
        <v>121</v>
      </c>
      <c r="E583" s="16" t="s">
        <v>138</v>
      </c>
      <c r="F583" s="16" t="s">
        <v>38</v>
      </c>
      <c r="G583" s="16">
        <v>1310</v>
      </c>
      <c r="H583" s="16">
        <v>3460</v>
      </c>
      <c r="I583" s="17" t="s">
        <v>355</v>
      </c>
      <c r="J583" s="18">
        <v>17573869337</v>
      </c>
      <c r="K583" s="19">
        <v>17573869337</v>
      </c>
      <c r="L583" s="19">
        <v>0</v>
      </c>
      <c r="M583" s="19">
        <v>0</v>
      </c>
      <c r="N583" s="19">
        <v>17573869337</v>
      </c>
      <c r="O583" s="19">
        <v>0</v>
      </c>
      <c r="P583" s="19">
        <v>6592113076.5299997</v>
      </c>
      <c r="Q583" s="19">
        <v>0</v>
      </c>
      <c r="R583" s="19">
        <v>8599170066.4699993</v>
      </c>
      <c r="S583" s="19">
        <v>8599170066.4699993</v>
      </c>
      <c r="T583" s="19">
        <v>0</v>
      </c>
      <c r="U583" s="19">
        <v>2382586194</v>
      </c>
      <c r="V583" s="19">
        <v>0</v>
      </c>
      <c r="W583" s="19">
        <v>2382586194.0000019</v>
      </c>
      <c r="X583" s="20">
        <f t="shared" si="28"/>
        <v>0.48931569374795103</v>
      </c>
      <c r="Y583" s="20">
        <f t="shared" si="29"/>
        <v>0.37510880217203924</v>
      </c>
      <c r="Z583" s="21">
        <f t="shared" si="30"/>
        <v>0.86442449591999027</v>
      </c>
    </row>
    <row r="584" spans="1:26" ht="105" outlineLevel="2" x14ac:dyDescent="0.25">
      <c r="A584" s="15" t="s">
        <v>348</v>
      </c>
      <c r="B584" s="16" t="s">
        <v>35</v>
      </c>
      <c r="C584" s="16" t="s">
        <v>120</v>
      </c>
      <c r="D584" s="16" t="s">
        <v>121</v>
      </c>
      <c r="E584" s="16" t="s">
        <v>140</v>
      </c>
      <c r="F584" s="16" t="s">
        <v>38</v>
      </c>
      <c r="G584" s="16">
        <v>1310</v>
      </c>
      <c r="H584" s="16">
        <v>3460</v>
      </c>
      <c r="I584" s="17" t="s">
        <v>356</v>
      </c>
      <c r="J584" s="18">
        <v>23762495387</v>
      </c>
      <c r="K584" s="19">
        <v>23762495387</v>
      </c>
      <c r="L584" s="19">
        <v>0</v>
      </c>
      <c r="M584" s="19">
        <v>0</v>
      </c>
      <c r="N584" s="19">
        <v>23762495387</v>
      </c>
      <c r="O584" s="19">
        <v>0</v>
      </c>
      <c r="P584" s="19">
        <v>3213440524</v>
      </c>
      <c r="Q584" s="19">
        <v>0</v>
      </c>
      <c r="R584" s="19">
        <v>0</v>
      </c>
      <c r="S584" s="19">
        <v>0</v>
      </c>
      <c r="T584" s="19">
        <v>0</v>
      </c>
      <c r="U584" s="19">
        <v>20549054863</v>
      </c>
      <c r="V584" s="19">
        <v>0</v>
      </c>
      <c r="W584" s="19">
        <v>20549054863</v>
      </c>
      <c r="X584" s="20">
        <f t="shared" si="28"/>
        <v>0</v>
      </c>
      <c r="Y584" s="20">
        <f t="shared" si="29"/>
        <v>0.13523161063959685</v>
      </c>
      <c r="Z584" s="21">
        <f t="shared" si="30"/>
        <v>0.13523161063959685</v>
      </c>
    </row>
    <row r="585" spans="1:26" ht="135" outlineLevel="2" x14ac:dyDescent="0.25">
      <c r="A585" s="15" t="s">
        <v>348</v>
      </c>
      <c r="B585" s="16" t="s">
        <v>35</v>
      </c>
      <c r="C585" s="16" t="s">
        <v>120</v>
      </c>
      <c r="D585" s="16" t="s">
        <v>121</v>
      </c>
      <c r="E585" s="16" t="s">
        <v>357</v>
      </c>
      <c r="F585" s="16" t="s">
        <v>38</v>
      </c>
      <c r="G585" s="16">
        <v>1310</v>
      </c>
      <c r="H585" s="16">
        <v>3460</v>
      </c>
      <c r="I585" s="17" t="s">
        <v>358</v>
      </c>
      <c r="J585" s="18">
        <v>10183926594</v>
      </c>
      <c r="K585" s="19">
        <v>10183926594</v>
      </c>
      <c r="L585" s="19">
        <v>0</v>
      </c>
      <c r="M585" s="19">
        <v>0</v>
      </c>
      <c r="N585" s="19">
        <v>10183926594</v>
      </c>
      <c r="O585" s="19">
        <v>0</v>
      </c>
      <c r="P585" s="19">
        <v>3698025419</v>
      </c>
      <c r="Q585" s="19">
        <v>0</v>
      </c>
      <c r="R585" s="19">
        <v>0</v>
      </c>
      <c r="S585" s="19">
        <v>0</v>
      </c>
      <c r="T585" s="19">
        <v>0</v>
      </c>
      <c r="U585" s="19">
        <v>6485901175</v>
      </c>
      <c r="V585" s="19">
        <v>0</v>
      </c>
      <c r="W585" s="19">
        <v>6485901175</v>
      </c>
      <c r="X585" s="20">
        <f t="shared" si="28"/>
        <v>0</v>
      </c>
      <c r="Y585" s="20">
        <f t="shared" si="29"/>
        <v>0.36312373079935029</v>
      </c>
      <c r="Z585" s="21">
        <f t="shared" si="30"/>
        <v>0.36312373079935029</v>
      </c>
    </row>
    <row r="586" spans="1:26" ht="105" outlineLevel="2" x14ac:dyDescent="0.25">
      <c r="A586" s="15" t="s">
        <v>348</v>
      </c>
      <c r="B586" s="16" t="s">
        <v>35</v>
      </c>
      <c r="C586" s="16" t="s">
        <v>120</v>
      </c>
      <c r="D586" s="16" t="s">
        <v>121</v>
      </c>
      <c r="E586" s="16" t="s">
        <v>231</v>
      </c>
      <c r="F586" s="16" t="s">
        <v>38</v>
      </c>
      <c r="G586" s="16">
        <v>1310</v>
      </c>
      <c r="H586" s="16">
        <v>3460</v>
      </c>
      <c r="I586" s="17" t="s">
        <v>359</v>
      </c>
      <c r="J586" s="18">
        <v>48048914922</v>
      </c>
      <c r="K586" s="19">
        <v>48048914922</v>
      </c>
      <c r="L586" s="19">
        <v>0</v>
      </c>
      <c r="M586" s="19">
        <v>0</v>
      </c>
      <c r="N586" s="19">
        <v>48048914922</v>
      </c>
      <c r="O586" s="19">
        <v>0</v>
      </c>
      <c r="P586" s="19">
        <v>0</v>
      </c>
      <c r="Q586" s="19">
        <v>0</v>
      </c>
      <c r="R586" s="19">
        <v>0</v>
      </c>
      <c r="S586" s="19">
        <v>0</v>
      </c>
      <c r="T586" s="19">
        <v>0</v>
      </c>
      <c r="U586" s="19">
        <v>48048914922</v>
      </c>
      <c r="V586" s="19">
        <v>0</v>
      </c>
      <c r="W586" s="19">
        <v>48048914922</v>
      </c>
      <c r="X586" s="20">
        <f t="shared" ref="X586:X602" si="31">R586/N586</f>
        <v>0</v>
      </c>
      <c r="Y586" s="20">
        <f t="shared" ref="Y586:Y602" si="32">(O586+P586+Q586)/N586</f>
        <v>0</v>
      </c>
      <c r="Z586" s="21">
        <f t="shared" ref="Z586:Z602" si="33">X586+Y586</f>
        <v>0</v>
      </c>
    </row>
    <row r="587" spans="1:26" ht="90" outlineLevel="2" x14ac:dyDescent="0.25">
      <c r="A587" s="15" t="s">
        <v>348</v>
      </c>
      <c r="B587" s="16" t="s">
        <v>35</v>
      </c>
      <c r="C587" s="16" t="s">
        <v>120</v>
      </c>
      <c r="D587" s="16" t="s">
        <v>121</v>
      </c>
      <c r="E587" s="16" t="s">
        <v>360</v>
      </c>
      <c r="F587" s="16" t="s">
        <v>38</v>
      </c>
      <c r="G587" s="16">
        <v>1310</v>
      </c>
      <c r="H587" s="16">
        <v>3460</v>
      </c>
      <c r="I587" s="17" t="s">
        <v>361</v>
      </c>
      <c r="J587" s="18">
        <v>524005972</v>
      </c>
      <c r="K587" s="19">
        <v>524005972</v>
      </c>
      <c r="L587" s="19">
        <v>0</v>
      </c>
      <c r="M587" s="19">
        <v>0</v>
      </c>
      <c r="N587" s="19">
        <v>524005972</v>
      </c>
      <c r="O587" s="19">
        <v>0</v>
      </c>
      <c r="P587" s="19">
        <v>104801196</v>
      </c>
      <c r="Q587" s="19">
        <v>0</v>
      </c>
      <c r="R587" s="19">
        <v>0</v>
      </c>
      <c r="S587" s="19">
        <v>0</v>
      </c>
      <c r="T587" s="19">
        <v>0</v>
      </c>
      <c r="U587" s="19">
        <v>419204776</v>
      </c>
      <c r="V587" s="19">
        <v>0</v>
      </c>
      <c r="W587" s="19">
        <v>419204776</v>
      </c>
      <c r="X587" s="20">
        <f t="shared" si="31"/>
        <v>0</v>
      </c>
      <c r="Y587" s="20">
        <f t="shared" si="32"/>
        <v>0.20000000305340032</v>
      </c>
      <c r="Z587" s="21">
        <f t="shared" si="33"/>
        <v>0.20000000305340032</v>
      </c>
    </row>
    <row r="588" spans="1:26" ht="135" outlineLevel="2" x14ac:dyDescent="0.25">
      <c r="A588" s="15" t="s">
        <v>348</v>
      </c>
      <c r="B588" s="16" t="s">
        <v>35</v>
      </c>
      <c r="C588" s="16" t="s">
        <v>120</v>
      </c>
      <c r="D588" s="16" t="s">
        <v>121</v>
      </c>
      <c r="E588" s="16" t="s">
        <v>362</v>
      </c>
      <c r="F588" s="16" t="s">
        <v>38</v>
      </c>
      <c r="G588" s="16">
        <v>1310</v>
      </c>
      <c r="H588" s="16">
        <v>3460</v>
      </c>
      <c r="I588" s="17" t="s">
        <v>363</v>
      </c>
      <c r="J588" s="18">
        <v>311307842</v>
      </c>
      <c r="K588" s="19">
        <v>311307842</v>
      </c>
      <c r="L588" s="19">
        <v>0</v>
      </c>
      <c r="M588" s="19">
        <v>0</v>
      </c>
      <c r="N588" s="19">
        <v>311307842</v>
      </c>
      <c r="O588" s="19">
        <v>0</v>
      </c>
      <c r="P588" s="19">
        <v>0</v>
      </c>
      <c r="Q588" s="19">
        <v>0</v>
      </c>
      <c r="R588" s="19">
        <v>0</v>
      </c>
      <c r="S588" s="19">
        <v>0</v>
      </c>
      <c r="T588" s="19">
        <v>0</v>
      </c>
      <c r="U588" s="19">
        <v>311307842</v>
      </c>
      <c r="V588" s="19">
        <v>0</v>
      </c>
      <c r="W588" s="19">
        <v>311307842</v>
      </c>
      <c r="X588" s="20">
        <f t="shared" si="31"/>
        <v>0</v>
      </c>
      <c r="Y588" s="20">
        <f t="shared" si="32"/>
        <v>0</v>
      </c>
      <c r="Z588" s="21">
        <f t="shared" si="33"/>
        <v>0</v>
      </c>
    </row>
    <row r="589" spans="1:26" ht="135" outlineLevel="2" x14ac:dyDescent="0.25">
      <c r="A589" s="15" t="s">
        <v>348</v>
      </c>
      <c r="B589" s="16" t="s">
        <v>35</v>
      </c>
      <c r="C589" s="16" t="s">
        <v>120</v>
      </c>
      <c r="D589" s="16" t="s">
        <v>121</v>
      </c>
      <c r="E589" s="16" t="s">
        <v>364</v>
      </c>
      <c r="F589" s="16" t="s">
        <v>38</v>
      </c>
      <c r="G589" s="16">
        <v>1310</v>
      </c>
      <c r="H589" s="16">
        <v>3460</v>
      </c>
      <c r="I589" s="17" t="s">
        <v>365</v>
      </c>
      <c r="J589" s="18">
        <v>18000000000</v>
      </c>
      <c r="K589" s="19">
        <v>18000000000</v>
      </c>
      <c r="L589" s="19">
        <v>0</v>
      </c>
      <c r="M589" s="19">
        <v>0</v>
      </c>
      <c r="N589" s="19">
        <v>18000000000</v>
      </c>
      <c r="O589" s="19">
        <v>0</v>
      </c>
      <c r="P589" s="19">
        <v>3000000000</v>
      </c>
      <c r="Q589" s="19">
        <v>0</v>
      </c>
      <c r="R589" s="19">
        <v>1500000000</v>
      </c>
      <c r="S589" s="19">
        <v>1500000000</v>
      </c>
      <c r="T589" s="19">
        <v>0</v>
      </c>
      <c r="U589" s="19">
        <v>13500000000</v>
      </c>
      <c r="V589" s="19">
        <v>0</v>
      </c>
      <c r="W589" s="19">
        <v>13500000000</v>
      </c>
      <c r="X589" s="20">
        <f t="shared" si="31"/>
        <v>8.3333333333333329E-2</v>
      </c>
      <c r="Y589" s="20">
        <f t="shared" si="32"/>
        <v>0.16666666666666666</v>
      </c>
      <c r="Z589" s="21">
        <f t="shared" si="33"/>
        <v>0.25</v>
      </c>
    </row>
    <row r="590" spans="1:26" ht="135" outlineLevel="2" x14ac:dyDescent="0.25">
      <c r="A590" s="15" t="s">
        <v>348</v>
      </c>
      <c r="B590" s="16" t="s">
        <v>35</v>
      </c>
      <c r="C590" s="16" t="s">
        <v>120</v>
      </c>
      <c r="D590" s="16" t="s">
        <v>121</v>
      </c>
      <c r="E590" s="16" t="s">
        <v>150</v>
      </c>
      <c r="F590" s="16" t="s">
        <v>38</v>
      </c>
      <c r="G590" s="16">
        <v>1310</v>
      </c>
      <c r="H590" s="16">
        <v>3460</v>
      </c>
      <c r="I590" s="17" t="s">
        <v>366</v>
      </c>
      <c r="J590" s="18">
        <v>1600000000</v>
      </c>
      <c r="K590" s="19">
        <v>1600000000</v>
      </c>
      <c r="L590" s="19">
        <v>0</v>
      </c>
      <c r="M590" s="19">
        <v>0</v>
      </c>
      <c r="N590" s="19">
        <v>1600000000</v>
      </c>
      <c r="O590" s="19">
        <v>0</v>
      </c>
      <c r="P590" s="19">
        <v>170000000</v>
      </c>
      <c r="Q590" s="19">
        <v>0</v>
      </c>
      <c r="R590" s="19">
        <v>80000000</v>
      </c>
      <c r="S590" s="19">
        <v>80000000</v>
      </c>
      <c r="T590" s="19">
        <v>0</v>
      </c>
      <c r="U590" s="19">
        <v>1350000000</v>
      </c>
      <c r="V590" s="19">
        <v>0</v>
      </c>
      <c r="W590" s="19">
        <v>1350000000</v>
      </c>
      <c r="X590" s="20">
        <f t="shared" si="31"/>
        <v>0.05</v>
      </c>
      <c r="Y590" s="20">
        <f t="shared" si="32"/>
        <v>0.10625</v>
      </c>
      <c r="Z590" s="21">
        <f t="shared" si="33"/>
        <v>0.15625</v>
      </c>
    </row>
    <row r="591" spans="1:26" ht="135" outlineLevel="2" x14ac:dyDescent="0.25">
      <c r="A591" s="15" t="s">
        <v>348</v>
      </c>
      <c r="B591" s="16" t="s">
        <v>35</v>
      </c>
      <c r="C591" s="16" t="s">
        <v>120</v>
      </c>
      <c r="D591" s="16" t="s">
        <v>121</v>
      </c>
      <c r="E591" s="16" t="s">
        <v>367</v>
      </c>
      <c r="F591" s="16" t="s">
        <v>38</v>
      </c>
      <c r="G591" s="16">
        <v>1310</v>
      </c>
      <c r="H591" s="16">
        <v>3460</v>
      </c>
      <c r="I591" s="17" t="s">
        <v>368</v>
      </c>
      <c r="J591" s="18">
        <v>209602388</v>
      </c>
      <c r="K591" s="19">
        <v>209602388</v>
      </c>
      <c r="L591" s="19">
        <v>0</v>
      </c>
      <c r="M591" s="19">
        <v>0</v>
      </c>
      <c r="N591" s="19">
        <v>209602388</v>
      </c>
      <c r="O591" s="19">
        <v>0</v>
      </c>
      <c r="P591" s="19">
        <v>52400598</v>
      </c>
      <c r="Q591" s="19">
        <v>0</v>
      </c>
      <c r="R591" s="19">
        <v>0</v>
      </c>
      <c r="S591" s="19">
        <v>0</v>
      </c>
      <c r="T591" s="19">
        <v>0</v>
      </c>
      <c r="U591" s="19">
        <v>157201790</v>
      </c>
      <c r="V591" s="19">
        <v>0</v>
      </c>
      <c r="W591" s="19">
        <v>157201790</v>
      </c>
      <c r="X591" s="20">
        <f t="shared" si="31"/>
        <v>0</v>
      </c>
      <c r="Y591" s="20">
        <f t="shared" si="32"/>
        <v>0.25000000477093803</v>
      </c>
      <c r="Z591" s="21">
        <f t="shared" si="33"/>
        <v>0.25000000477093803</v>
      </c>
    </row>
    <row r="592" spans="1:26" ht="90" outlineLevel="2" x14ac:dyDescent="0.25">
      <c r="A592" s="15" t="s">
        <v>348</v>
      </c>
      <c r="B592" s="16" t="s">
        <v>35</v>
      </c>
      <c r="C592" s="16" t="s">
        <v>120</v>
      </c>
      <c r="D592" s="16" t="s">
        <v>121</v>
      </c>
      <c r="E592" s="16" t="s">
        <v>152</v>
      </c>
      <c r="F592" s="16" t="s">
        <v>38</v>
      </c>
      <c r="G592" s="16">
        <v>1310</v>
      </c>
      <c r="H592" s="16">
        <v>3460</v>
      </c>
      <c r="I592" s="17" t="s">
        <v>369</v>
      </c>
      <c r="J592" s="18">
        <v>26200298</v>
      </c>
      <c r="K592" s="19">
        <v>26200298</v>
      </c>
      <c r="L592" s="19">
        <v>0</v>
      </c>
      <c r="M592" s="19">
        <v>0</v>
      </c>
      <c r="N592" s="19">
        <v>26200298</v>
      </c>
      <c r="O592" s="19">
        <v>0</v>
      </c>
      <c r="P592" s="19">
        <v>5240060</v>
      </c>
      <c r="Q592" s="19">
        <v>0</v>
      </c>
      <c r="R592" s="19">
        <v>0</v>
      </c>
      <c r="S592" s="19">
        <v>0</v>
      </c>
      <c r="T592" s="19">
        <v>0</v>
      </c>
      <c r="U592" s="19">
        <v>20960238</v>
      </c>
      <c r="V592" s="19">
        <v>0</v>
      </c>
      <c r="W592" s="19">
        <v>20960238</v>
      </c>
      <c r="X592" s="20">
        <f t="shared" si="31"/>
        <v>0</v>
      </c>
      <c r="Y592" s="20">
        <f t="shared" si="32"/>
        <v>0.20000001526700192</v>
      </c>
      <c r="Z592" s="21">
        <f t="shared" si="33"/>
        <v>0.20000001526700192</v>
      </c>
    </row>
    <row r="593" spans="1:26" ht="240" outlineLevel="2" x14ac:dyDescent="0.25">
      <c r="A593" s="15" t="s">
        <v>348</v>
      </c>
      <c r="B593" s="16" t="s">
        <v>35</v>
      </c>
      <c r="C593" s="16" t="s">
        <v>120</v>
      </c>
      <c r="D593" s="16" t="s">
        <v>121</v>
      </c>
      <c r="E593" s="16" t="s">
        <v>154</v>
      </c>
      <c r="F593" s="16" t="s">
        <v>38</v>
      </c>
      <c r="G593" s="16">
        <v>1310</v>
      </c>
      <c r="H593" s="16">
        <v>3460</v>
      </c>
      <c r="I593" s="17" t="s">
        <v>370</v>
      </c>
      <c r="J593" s="18">
        <v>3347711680</v>
      </c>
      <c r="K593" s="19">
        <v>3347711680</v>
      </c>
      <c r="L593" s="19">
        <v>0</v>
      </c>
      <c r="M593" s="19">
        <v>0</v>
      </c>
      <c r="N593" s="19">
        <v>3347711680</v>
      </c>
      <c r="O593" s="19">
        <v>0</v>
      </c>
      <c r="P593" s="19">
        <v>500000000</v>
      </c>
      <c r="Q593" s="19">
        <v>0</v>
      </c>
      <c r="R593" s="19">
        <v>250000000</v>
      </c>
      <c r="S593" s="19">
        <v>250000000</v>
      </c>
      <c r="T593" s="19">
        <v>0</v>
      </c>
      <c r="U593" s="19">
        <v>2597711680</v>
      </c>
      <c r="V593" s="19">
        <v>0</v>
      </c>
      <c r="W593" s="19">
        <v>2597711680</v>
      </c>
      <c r="X593" s="20">
        <f t="shared" si="31"/>
        <v>7.4677876680228322E-2</v>
      </c>
      <c r="Y593" s="20">
        <f t="shared" si="32"/>
        <v>0.14935575336045664</v>
      </c>
      <c r="Z593" s="21">
        <f t="shared" si="33"/>
        <v>0.22403363004068497</v>
      </c>
    </row>
    <row r="594" spans="1:26" ht="180" outlineLevel="2" x14ac:dyDescent="0.25">
      <c r="A594" s="15" t="s">
        <v>348</v>
      </c>
      <c r="B594" s="16" t="s">
        <v>35</v>
      </c>
      <c r="C594" s="16" t="s">
        <v>120</v>
      </c>
      <c r="D594" s="16" t="s">
        <v>121</v>
      </c>
      <c r="E594" s="16" t="s">
        <v>371</v>
      </c>
      <c r="F594" s="16" t="s">
        <v>38</v>
      </c>
      <c r="G594" s="16">
        <v>1310</v>
      </c>
      <c r="H594" s="16">
        <v>3460</v>
      </c>
      <c r="I594" s="17" t="s">
        <v>372</v>
      </c>
      <c r="J594" s="18">
        <v>150000000</v>
      </c>
      <c r="K594" s="19">
        <v>150000000</v>
      </c>
      <c r="L594" s="19">
        <v>0</v>
      </c>
      <c r="M594" s="19">
        <v>0</v>
      </c>
      <c r="N594" s="19">
        <v>150000000</v>
      </c>
      <c r="O594" s="19">
        <v>0</v>
      </c>
      <c r="P594" s="19">
        <v>20000000</v>
      </c>
      <c r="Q594" s="19">
        <v>0</v>
      </c>
      <c r="R594" s="19">
        <v>10000000</v>
      </c>
      <c r="S594" s="19">
        <v>10000000</v>
      </c>
      <c r="T594" s="19">
        <v>0</v>
      </c>
      <c r="U594" s="19">
        <v>120000000</v>
      </c>
      <c r="V594" s="19">
        <v>0</v>
      </c>
      <c r="W594" s="19">
        <v>120000000</v>
      </c>
      <c r="X594" s="20">
        <f t="shared" si="31"/>
        <v>6.6666666666666666E-2</v>
      </c>
      <c r="Y594" s="20">
        <f t="shared" si="32"/>
        <v>0.13333333333333333</v>
      </c>
      <c r="Z594" s="21">
        <f t="shared" si="33"/>
        <v>0.2</v>
      </c>
    </row>
    <row r="595" spans="1:26" ht="195" outlineLevel="2" x14ac:dyDescent="0.25">
      <c r="A595" s="15" t="s">
        <v>348</v>
      </c>
      <c r="B595" s="16" t="s">
        <v>35</v>
      </c>
      <c r="C595" s="16" t="s">
        <v>120</v>
      </c>
      <c r="D595" s="16" t="s">
        <v>121</v>
      </c>
      <c r="E595" s="16" t="s">
        <v>373</v>
      </c>
      <c r="F595" s="16" t="s">
        <v>38</v>
      </c>
      <c r="G595" s="16">
        <v>1310</v>
      </c>
      <c r="H595" s="16">
        <v>3460</v>
      </c>
      <c r="I595" s="17" t="s">
        <v>374</v>
      </c>
      <c r="J595" s="18">
        <v>31820172000</v>
      </c>
      <c r="K595" s="19">
        <v>31820172000</v>
      </c>
      <c r="L595" s="19">
        <v>0</v>
      </c>
      <c r="M595" s="19">
        <v>0</v>
      </c>
      <c r="N595" s="19">
        <v>31820172000</v>
      </c>
      <c r="O595" s="19">
        <v>0</v>
      </c>
      <c r="P595" s="19">
        <v>5303362000</v>
      </c>
      <c r="Q595" s="19">
        <v>0</v>
      </c>
      <c r="R595" s="19">
        <v>2651681000</v>
      </c>
      <c r="S595" s="19">
        <v>2651681000</v>
      </c>
      <c r="T595" s="19">
        <v>0</v>
      </c>
      <c r="U595" s="19">
        <v>23865129000</v>
      </c>
      <c r="V595" s="19">
        <v>0</v>
      </c>
      <c r="W595" s="19">
        <v>23865129000</v>
      </c>
      <c r="X595" s="20">
        <f t="shared" si="31"/>
        <v>8.3333333333333329E-2</v>
      </c>
      <c r="Y595" s="20">
        <f t="shared" si="32"/>
        <v>0.16666666666666666</v>
      </c>
      <c r="Z595" s="21">
        <f t="shared" si="33"/>
        <v>0.25</v>
      </c>
    </row>
    <row r="596" spans="1:26" ht="90" outlineLevel="2" x14ac:dyDescent="0.25">
      <c r="A596" s="15" t="s">
        <v>348</v>
      </c>
      <c r="B596" s="16" t="s">
        <v>35</v>
      </c>
      <c r="C596" s="16" t="s">
        <v>120</v>
      </c>
      <c r="D596" s="16" t="s">
        <v>121</v>
      </c>
      <c r="E596" s="16" t="s">
        <v>375</v>
      </c>
      <c r="F596" s="16" t="s">
        <v>38</v>
      </c>
      <c r="G596" s="16">
        <v>1310</v>
      </c>
      <c r="H596" s="16">
        <v>3460</v>
      </c>
      <c r="I596" s="17" t="s">
        <v>376</v>
      </c>
      <c r="J596" s="18">
        <v>295926450</v>
      </c>
      <c r="K596" s="19">
        <v>295926450</v>
      </c>
      <c r="L596" s="19">
        <v>0</v>
      </c>
      <c r="M596" s="19">
        <v>0</v>
      </c>
      <c r="N596" s="19">
        <v>295926450</v>
      </c>
      <c r="O596" s="19">
        <v>0</v>
      </c>
      <c r="P596" s="19">
        <v>64163162</v>
      </c>
      <c r="Q596" s="19">
        <v>0</v>
      </c>
      <c r="R596" s="19">
        <v>0</v>
      </c>
      <c r="S596" s="19">
        <v>0</v>
      </c>
      <c r="T596" s="19">
        <v>0</v>
      </c>
      <c r="U596" s="19">
        <v>231763288</v>
      </c>
      <c r="V596" s="19">
        <v>0</v>
      </c>
      <c r="W596" s="19">
        <v>231763288</v>
      </c>
      <c r="X596" s="20">
        <f t="shared" si="31"/>
        <v>0</v>
      </c>
      <c r="Y596" s="20">
        <f t="shared" si="32"/>
        <v>0.21682131489091294</v>
      </c>
      <c r="Z596" s="21">
        <f t="shared" si="33"/>
        <v>0.21682131489091294</v>
      </c>
    </row>
    <row r="597" spans="1:26" ht="45" outlineLevel="2" x14ac:dyDescent="0.25">
      <c r="A597" s="15" t="s">
        <v>348</v>
      </c>
      <c r="B597" s="16" t="s">
        <v>35</v>
      </c>
      <c r="C597" s="16" t="s">
        <v>120</v>
      </c>
      <c r="D597" s="16" t="s">
        <v>144</v>
      </c>
      <c r="E597" s="16"/>
      <c r="F597" s="16" t="s">
        <v>38</v>
      </c>
      <c r="G597" s="16">
        <v>1320</v>
      </c>
      <c r="H597" s="16">
        <v>3460</v>
      </c>
      <c r="I597" s="17" t="s">
        <v>145</v>
      </c>
      <c r="J597" s="18">
        <v>20245821</v>
      </c>
      <c r="K597" s="19">
        <v>20245821</v>
      </c>
      <c r="L597" s="19">
        <v>0</v>
      </c>
      <c r="M597" s="19">
        <v>0</v>
      </c>
      <c r="N597" s="19">
        <v>20245821</v>
      </c>
      <c r="O597" s="19">
        <v>0</v>
      </c>
      <c r="P597" s="19">
        <v>0</v>
      </c>
      <c r="Q597" s="19">
        <v>0</v>
      </c>
      <c r="R597" s="19">
        <v>350977.5</v>
      </c>
      <c r="S597" s="19">
        <v>350977.5</v>
      </c>
      <c r="T597" s="19">
        <v>19894843.5</v>
      </c>
      <c r="U597" s="19">
        <v>19894843.5</v>
      </c>
      <c r="V597" s="19">
        <v>0</v>
      </c>
      <c r="W597" s="19">
        <v>19894843.5</v>
      </c>
      <c r="X597" s="20">
        <f t="shared" si="31"/>
        <v>1.7335799817651258E-2</v>
      </c>
      <c r="Y597" s="20">
        <f t="shared" si="32"/>
        <v>0</v>
      </c>
      <c r="Z597" s="21">
        <f t="shared" si="33"/>
        <v>1.7335799817651258E-2</v>
      </c>
    </row>
    <row r="598" spans="1:26" ht="120" outlineLevel="2" x14ac:dyDescent="0.25">
      <c r="A598" s="15" t="s">
        <v>348</v>
      </c>
      <c r="B598" s="16" t="s">
        <v>35</v>
      </c>
      <c r="C598" s="16" t="s">
        <v>120</v>
      </c>
      <c r="D598" s="16" t="s">
        <v>233</v>
      </c>
      <c r="E598" s="16"/>
      <c r="F598" s="16" t="s">
        <v>38</v>
      </c>
      <c r="G598" s="16">
        <v>1320</v>
      </c>
      <c r="H598" s="16">
        <v>3460</v>
      </c>
      <c r="I598" s="17" t="s">
        <v>377</v>
      </c>
      <c r="J598" s="18">
        <v>413462164</v>
      </c>
      <c r="K598" s="19">
        <v>413462164</v>
      </c>
      <c r="L598" s="19">
        <v>0</v>
      </c>
      <c r="M598" s="19">
        <v>0</v>
      </c>
      <c r="N598" s="19">
        <v>413462164</v>
      </c>
      <c r="O598" s="19">
        <v>0</v>
      </c>
      <c r="P598" s="19">
        <v>0</v>
      </c>
      <c r="Q598" s="19">
        <v>0</v>
      </c>
      <c r="R598" s="19">
        <v>0</v>
      </c>
      <c r="S598" s="19">
        <v>0</v>
      </c>
      <c r="T598" s="19">
        <v>268055118</v>
      </c>
      <c r="U598" s="19">
        <v>413462164</v>
      </c>
      <c r="V598" s="19">
        <v>0</v>
      </c>
      <c r="W598" s="19">
        <v>413462164</v>
      </c>
      <c r="X598" s="20">
        <f t="shared" si="31"/>
        <v>0</v>
      </c>
      <c r="Y598" s="20">
        <f t="shared" si="32"/>
        <v>0</v>
      </c>
      <c r="Z598" s="21">
        <f t="shared" si="33"/>
        <v>0</v>
      </c>
    </row>
    <row r="599" spans="1:26" ht="120" outlineLevel="2" x14ac:dyDescent="0.25">
      <c r="A599" s="15" t="s">
        <v>380</v>
      </c>
      <c r="B599" s="16" t="s">
        <v>237</v>
      </c>
      <c r="C599" s="16" t="s">
        <v>120</v>
      </c>
      <c r="D599" s="16" t="s">
        <v>121</v>
      </c>
      <c r="E599" s="16" t="s">
        <v>57</v>
      </c>
      <c r="F599" s="16" t="s">
        <v>38</v>
      </c>
      <c r="G599" s="16">
        <v>1310</v>
      </c>
      <c r="H599" s="16">
        <v>3410</v>
      </c>
      <c r="I599" s="17" t="s">
        <v>122</v>
      </c>
      <c r="J599" s="18">
        <v>783303631</v>
      </c>
      <c r="K599" s="19">
        <v>783303631</v>
      </c>
      <c r="L599" s="19">
        <v>0</v>
      </c>
      <c r="M599" s="19">
        <v>0</v>
      </c>
      <c r="N599" s="19">
        <v>783303631</v>
      </c>
      <c r="O599" s="19">
        <v>0</v>
      </c>
      <c r="P599" s="19">
        <v>729047139.08000004</v>
      </c>
      <c r="Q599" s="19">
        <v>0</v>
      </c>
      <c r="R599" s="19">
        <v>54256491.920000002</v>
      </c>
      <c r="S599" s="19">
        <v>54256491.920000002</v>
      </c>
      <c r="T599" s="19">
        <v>0</v>
      </c>
      <c r="U599" s="19">
        <v>0</v>
      </c>
      <c r="V599" s="19">
        <v>0</v>
      </c>
      <c r="W599" s="19">
        <v>-4.4703483581542969E-8</v>
      </c>
      <c r="X599" s="20">
        <f t="shared" si="31"/>
        <v>6.9266233134568478E-2</v>
      </c>
      <c r="Y599" s="20">
        <f t="shared" si="32"/>
        <v>0.93073376686543152</v>
      </c>
      <c r="Z599" s="21">
        <f t="shared" si="33"/>
        <v>1</v>
      </c>
    </row>
    <row r="600" spans="1:26" ht="30" outlineLevel="2" x14ac:dyDescent="0.25">
      <c r="A600" s="15" t="s">
        <v>380</v>
      </c>
      <c r="B600" s="16" t="s">
        <v>237</v>
      </c>
      <c r="C600" s="16" t="s">
        <v>120</v>
      </c>
      <c r="D600" s="16" t="s">
        <v>121</v>
      </c>
      <c r="E600" s="16" t="s">
        <v>123</v>
      </c>
      <c r="F600" s="16" t="s">
        <v>38</v>
      </c>
      <c r="G600" s="16">
        <v>1310</v>
      </c>
      <c r="H600" s="16">
        <v>3410</v>
      </c>
      <c r="I600" s="17" t="s">
        <v>58</v>
      </c>
      <c r="J600" s="18">
        <v>1452926348</v>
      </c>
      <c r="K600" s="19">
        <v>1452926348</v>
      </c>
      <c r="L600" s="19">
        <v>0</v>
      </c>
      <c r="M600" s="19">
        <v>0</v>
      </c>
      <c r="N600" s="19">
        <v>1452926348</v>
      </c>
      <c r="O600" s="19">
        <v>0</v>
      </c>
      <c r="P600" s="19">
        <v>1350195204.05</v>
      </c>
      <c r="Q600" s="19">
        <v>0</v>
      </c>
      <c r="R600" s="19">
        <v>102731143.95</v>
      </c>
      <c r="S600" s="19">
        <v>102731143.95</v>
      </c>
      <c r="T600" s="19">
        <v>0</v>
      </c>
      <c r="U600" s="19">
        <v>0</v>
      </c>
      <c r="V600" s="19">
        <v>0</v>
      </c>
      <c r="W600" s="19">
        <v>4.4703483581542969E-8</v>
      </c>
      <c r="X600" s="20">
        <f t="shared" si="31"/>
        <v>7.0706367250764457E-2</v>
      </c>
      <c r="Y600" s="20">
        <f t="shared" si="32"/>
        <v>0.92929363274923549</v>
      </c>
      <c r="Z600" s="21">
        <f t="shared" si="33"/>
        <v>1</v>
      </c>
    </row>
    <row r="601" spans="1:26" ht="195" outlineLevel="2" x14ac:dyDescent="0.25">
      <c r="A601" s="15" t="s">
        <v>380</v>
      </c>
      <c r="B601" s="16" t="s">
        <v>237</v>
      </c>
      <c r="C601" s="16" t="s">
        <v>120</v>
      </c>
      <c r="D601" s="16" t="s">
        <v>121</v>
      </c>
      <c r="E601" s="16" t="s">
        <v>256</v>
      </c>
      <c r="F601" s="16" t="s">
        <v>38</v>
      </c>
      <c r="G601" s="16">
        <v>1310</v>
      </c>
      <c r="H601" s="16">
        <v>3410</v>
      </c>
      <c r="I601" s="17" t="s">
        <v>383</v>
      </c>
      <c r="J601" s="18">
        <v>0</v>
      </c>
      <c r="K601" s="19">
        <v>0</v>
      </c>
      <c r="L601" s="19">
        <v>32546991570</v>
      </c>
      <c r="M601" s="19"/>
      <c r="N601" s="19">
        <v>32546991570</v>
      </c>
      <c r="O601" s="19">
        <v>0</v>
      </c>
      <c r="P601" s="19">
        <v>0</v>
      </c>
      <c r="Q601" s="19">
        <v>0</v>
      </c>
      <c r="R601" s="19">
        <v>0</v>
      </c>
      <c r="S601" s="19">
        <v>0</v>
      </c>
      <c r="T601" s="19">
        <v>0</v>
      </c>
      <c r="U601" s="19">
        <v>0</v>
      </c>
      <c r="V601" s="19">
        <v>0</v>
      </c>
      <c r="W601" s="19">
        <v>32546991570</v>
      </c>
      <c r="X601" s="20">
        <f t="shared" si="31"/>
        <v>0</v>
      </c>
      <c r="Y601" s="20">
        <f t="shared" si="32"/>
        <v>0</v>
      </c>
      <c r="Z601" s="21">
        <f t="shared" si="33"/>
        <v>0</v>
      </c>
    </row>
    <row r="602" spans="1:26" ht="45" outlineLevel="2" x14ac:dyDescent="0.25">
      <c r="A602" s="15" t="s">
        <v>380</v>
      </c>
      <c r="B602" s="16" t="s">
        <v>237</v>
      </c>
      <c r="C602" s="16" t="s">
        <v>120</v>
      </c>
      <c r="D602" s="16" t="s">
        <v>121</v>
      </c>
      <c r="E602" s="16" t="s">
        <v>124</v>
      </c>
      <c r="F602" s="16" t="s">
        <v>38</v>
      </c>
      <c r="G602" s="16">
        <v>1310</v>
      </c>
      <c r="H602" s="16">
        <v>3410</v>
      </c>
      <c r="I602" s="17" t="s">
        <v>384</v>
      </c>
      <c r="J602" s="18">
        <v>7301003437</v>
      </c>
      <c r="K602" s="19">
        <v>7301003437</v>
      </c>
      <c r="L602" s="19">
        <v>0</v>
      </c>
      <c r="M602" s="19">
        <v>0</v>
      </c>
      <c r="N602" s="19">
        <v>7301003437</v>
      </c>
      <c r="O602" s="19">
        <v>0</v>
      </c>
      <c r="P602" s="19">
        <v>7301003437</v>
      </c>
      <c r="Q602" s="19">
        <v>0</v>
      </c>
      <c r="R602" s="19">
        <v>0</v>
      </c>
      <c r="S602" s="19">
        <v>0</v>
      </c>
      <c r="T602" s="19">
        <v>0</v>
      </c>
      <c r="U602" s="19">
        <v>0</v>
      </c>
      <c r="V602" s="19">
        <v>0</v>
      </c>
      <c r="W602" s="19">
        <v>0</v>
      </c>
      <c r="X602" s="20">
        <f t="shared" si="31"/>
        <v>0</v>
      </c>
      <c r="Y602" s="20">
        <f t="shared" si="32"/>
        <v>1</v>
      </c>
      <c r="Z602" s="21">
        <f t="shared" si="33"/>
        <v>1</v>
      </c>
    </row>
    <row r="603" spans="1:26" ht="135" outlineLevel="2" x14ac:dyDescent="0.25">
      <c r="A603" s="15" t="s">
        <v>380</v>
      </c>
      <c r="B603" s="16" t="s">
        <v>237</v>
      </c>
      <c r="C603" s="16" t="s">
        <v>120</v>
      </c>
      <c r="D603" s="16" t="s">
        <v>121</v>
      </c>
      <c r="E603" s="16" t="s">
        <v>307</v>
      </c>
      <c r="F603" s="16" t="s">
        <v>38</v>
      </c>
      <c r="G603" s="16">
        <v>1310</v>
      </c>
      <c r="H603" s="16">
        <v>3410</v>
      </c>
      <c r="I603" s="17" t="s">
        <v>385</v>
      </c>
      <c r="J603" s="18">
        <v>20671145385</v>
      </c>
      <c r="K603" s="19">
        <v>20671145385</v>
      </c>
      <c r="L603" s="19">
        <v>-20671145385</v>
      </c>
      <c r="M603" s="19"/>
      <c r="N603" s="19">
        <v>0</v>
      </c>
      <c r="O603" s="19">
        <v>0</v>
      </c>
      <c r="P603" s="19">
        <v>0</v>
      </c>
      <c r="Q603" s="19">
        <v>0</v>
      </c>
      <c r="R603" s="19">
        <v>0</v>
      </c>
      <c r="S603" s="19">
        <v>0</v>
      </c>
      <c r="T603" s="19">
        <v>0</v>
      </c>
      <c r="U603" s="19">
        <v>20671145385</v>
      </c>
      <c r="V603" s="19">
        <v>0</v>
      </c>
      <c r="W603" s="19">
        <v>0</v>
      </c>
      <c r="X603" s="20">
        <v>0</v>
      </c>
      <c r="Y603" s="20">
        <v>0</v>
      </c>
      <c r="Z603" s="21">
        <v>0</v>
      </c>
    </row>
    <row r="604" spans="1:26" ht="180" outlineLevel="2" x14ac:dyDescent="0.25">
      <c r="A604" s="15" t="s">
        <v>380</v>
      </c>
      <c r="B604" s="16" t="s">
        <v>237</v>
      </c>
      <c r="C604" s="16" t="s">
        <v>120</v>
      </c>
      <c r="D604" s="16" t="s">
        <v>121</v>
      </c>
      <c r="E604" s="16" t="s">
        <v>262</v>
      </c>
      <c r="F604" s="16" t="s">
        <v>38</v>
      </c>
      <c r="G604" s="16">
        <v>1310</v>
      </c>
      <c r="H604" s="16">
        <v>3410</v>
      </c>
      <c r="I604" s="17" t="s">
        <v>386</v>
      </c>
      <c r="J604" s="18">
        <v>62880716</v>
      </c>
      <c r="K604" s="19">
        <v>62880716</v>
      </c>
      <c r="L604" s="19">
        <v>0</v>
      </c>
      <c r="M604" s="19">
        <v>0</v>
      </c>
      <c r="N604" s="19">
        <v>62880716</v>
      </c>
      <c r="O604" s="19">
        <v>0</v>
      </c>
      <c r="P604" s="19">
        <v>15720180</v>
      </c>
      <c r="Q604" s="19">
        <v>0</v>
      </c>
      <c r="R604" s="19">
        <v>0</v>
      </c>
      <c r="S604" s="19">
        <v>0</v>
      </c>
      <c r="T604" s="19">
        <v>0</v>
      </c>
      <c r="U604" s="19">
        <v>47160536</v>
      </c>
      <c r="V604" s="19">
        <v>0</v>
      </c>
      <c r="W604" s="19">
        <v>47160536</v>
      </c>
      <c r="X604" s="20">
        <f t="shared" ref="X604:X612" si="34">R604/N604</f>
        <v>0</v>
      </c>
      <c r="Y604" s="20">
        <f t="shared" ref="Y604:Y612" si="35">(O604+P604+Q604)/N604</f>
        <v>0.25000001590312682</v>
      </c>
      <c r="Z604" s="21">
        <f t="shared" ref="Z604:Z612" si="36">X604+Y604</f>
        <v>0.25000001590312682</v>
      </c>
    </row>
    <row r="605" spans="1:26" ht="210" outlineLevel="2" x14ac:dyDescent="0.25">
      <c r="A605" s="15" t="s">
        <v>380</v>
      </c>
      <c r="B605" s="16" t="s">
        <v>237</v>
      </c>
      <c r="C605" s="16" t="s">
        <v>120</v>
      </c>
      <c r="D605" s="16" t="s">
        <v>121</v>
      </c>
      <c r="E605" s="16" t="s">
        <v>387</v>
      </c>
      <c r="F605" s="16" t="s">
        <v>38</v>
      </c>
      <c r="G605" s="16">
        <v>1310</v>
      </c>
      <c r="H605" s="16">
        <v>3410</v>
      </c>
      <c r="I605" s="17" t="s">
        <v>388</v>
      </c>
      <c r="J605" s="18">
        <v>262414854</v>
      </c>
      <c r="K605" s="19">
        <v>262414854</v>
      </c>
      <c r="L605" s="19">
        <v>0</v>
      </c>
      <c r="M605" s="19">
        <v>0</v>
      </c>
      <c r="N605" s="19">
        <v>262414854</v>
      </c>
      <c r="O605" s="19">
        <v>0</v>
      </c>
      <c r="P605" s="19">
        <v>65603714</v>
      </c>
      <c r="Q605" s="19">
        <v>0</v>
      </c>
      <c r="R605" s="19">
        <v>0</v>
      </c>
      <c r="S605" s="19">
        <v>0</v>
      </c>
      <c r="T605" s="19">
        <v>0</v>
      </c>
      <c r="U605" s="19">
        <v>196811140</v>
      </c>
      <c r="V605" s="19">
        <v>0</v>
      </c>
      <c r="W605" s="19">
        <v>196811140</v>
      </c>
      <c r="X605" s="20">
        <f t="shared" si="34"/>
        <v>0</v>
      </c>
      <c r="Y605" s="20">
        <f t="shared" si="35"/>
        <v>0.25000000190537996</v>
      </c>
      <c r="Z605" s="21">
        <f t="shared" si="36"/>
        <v>0.25000000190537996</v>
      </c>
    </row>
    <row r="606" spans="1:26" ht="45" outlineLevel="2" x14ac:dyDescent="0.25">
      <c r="A606" s="15" t="s">
        <v>380</v>
      </c>
      <c r="B606" s="16" t="s">
        <v>237</v>
      </c>
      <c r="C606" s="16" t="s">
        <v>120</v>
      </c>
      <c r="D606" s="16" t="s">
        <v>144</v>
      </c>
      <c r="E606" s="16"/>
      <c r="F606" s="16" t="s">
        <v>38</v>
      </c>
      <c r="G606" s="16">
        <v>1320</v>
      </c>
      <c r="H606" s="16">
        <v>3410</v>
      </c>
      <c r="I606" s="17" t="s">
        <v>145</v>
      </c>
      <c r="J606" s="18">
        <v>4970151865</v>
      </c>
      <c r="K606" s="19">
        <v>4970151865</v>
      </c>
      <c r="L606" s="19">
        <v>0</v>
      </c>
      <c r="M606" s="19">
        <v>0</v>
      </c>
      <c r="N606" s="19">
        <v>4970151865</v>
      </c>
      <c r="O606" s="19">
        <v>0</v>
      </c>
      <c r="P606" s="19">
        <v>0</v>
      </c>
      <c r="Q606" s="19">
        <v>0</v>
      </c>
      <c r="R606" s="19">
        <v>114653486.90000001</v>
      </c>
      <c r="S606" s="19">
        <v>114653486.90000001</v>
      </c>
      <c r="T606" s="19">
        <v>4855498378.1000004</v>
      </c>
      <c r="U606" s="19">
        <v>4855498378.1000004</v>
      </c>
      <c r="V606" s="19">
        <v>0</v>
      </c>
      <c r="W606" s="19">
        <v>4855498378.1000004</v>
      </c>
      <c r="X606" s="20">
        <f t="shared" si="34"/>
        <v>2.3068407166266739E-2</v>
      </c>
      <c r="Y606" s="20">
        <f t="shared" si="35"/>
        <v>0</v>
      </c>
      <c r="Z606" s="21">
        <f t="shared" si="36"/>
        <v>2.3068407166266739E-2</v>
      </c>
    </row>
    <row r="607" spans="1:26" ht="315" outlineLevel="2" x14ac:dyDescent="0.25">
      <c r="A607" s="15" t="s">
        <v>380</v>
      </c>
      <c r="B607" s="16" t="s">
        <v>237</v>
      </c>
      <c r="C607" s="16" t="s">
        <v>120</v>
      </c>
      <c r="D607" s="16" t="s">
        <v>146</v>
      </c>
      <c r="E607" s="16" t="s">
        <v>57</v>
      </c>
      <c r="F607" s="16" t="s">
        <v>38</v>
      </c>
      <c r="G607" s="16">
        <v>1320</v>
      </c>
      <c r="H607" s="16">
        <v>3410</v>
      </c>
      <c r="I607" s="17" t="s">
        <v>389</v>
      </c>
      <c r="J607" s="18">
        <v>202281955</v>
      </c>
      <c r="K607" s="19">
        <v>202281955</v>
      </c>
      <c r="L607" s="19">
        <v>0</v>
      </c>
      <c r="M607" s="19">
        <v>0</v>
      </c>
      <c r="N607" s="19">
        <v>202281955</v>
      </c>
      <c r="O607" s="19">
        <v>0</v>
      </c>
      <c r="P607" s="19">
        <v>50570490</v>
      </c>
      <c r="Q607" s="19">
        <v>0</v>
      </c>
      <c r="R607" s="19">
        <v>0</v>
      </c>
      <c r="S607" s="19">
        <v>0</v>
      </c>
      <c r="T607" s="19">
        <v>0</v>
      </c>
      <c r="U607" s="19">
        <v>151711465</v>
      </c>
      <c r="V607" s="19">
        <v>0</v>
      </c>
      <c r="W607" s="19">
        <v>151711465</v>
      </c>
      <c r="X607" s="20">
        <f t="shared" si="34"/>
        <v>0</v>
      </c>
      <c r="Y607" s="20">
        <f t="shared" si="35"/>
        <v>0.25000000617949336</v>
      </c>
      <c r="Z607" s="21">
        <f t="shared" si="36"/>
        <v>0.25000000617949336</v>
      </c>
    </row>
    <row r="608" spans="1:26" ht="75" outlineLevel="2" x14ac:dyDescent="0.25">
      <c r="A608" s="15" t="s">
        <v>380</v>
      </c>
      <c r="B608" s="16" t="s">
        <v>237</v>
      </c>
      <c r="C608" s="16" t="s">
        <v>120</v>
      </c>
      <c r="D608" s="16" t="s">
        <v>345</v>
      </c>
      <c r="E608" s="16"/>
      <c r="F608" s="16" t="s">
        <v>38</v>
      </c>
      <c r="G608" s="16">
        <v>1320</v>
      </c>
      <c r="H608" s="16">
        <v>3410</v>
      </c>
      <c r="I608" s="17" t="s">
        <v>346</v>
      </c>
      <c r="J608" s="18">
        <v>17148600</v>
      </c>
      <c r="K608" s="19">
        <v>17148600</v>
      </c>
      <c r="L608" s="19">
        <v>0</v>
      </c>
      <c r="M608" s="19">
        <v>0</v>
      </c>
      <c r="N608" s="19">
        <v>17148600</v>
      </c>
      <c r="O608" s="19">
        <v>0</v>
      </c>
      <c r="P608" s="19">
        <v>0</v>
      </c>
      <c r="Q608" s="19">
        <v>0</v>
      </c>
      <c r="R608" s="19">
        <v>0</v>
      </c>
      <c r="S608" s="19">
        <v>0</v>
      </c>
      <c r="T608" s="19">
        <v>14823670</v>
      </c>
      <c r="U608" s="19">
        <v>17148600</v>
      </c>
      <c r="V608" s="19">
        <v>0</v>
      </c>
      <c r="W608" s="19">
        <v>17148600</v>
      </c>
      <c r="X608" s="20">
        <f t="shared" si="34"/>
        <v>0</v>
      </c>
      <c r="Y608" s="20">
        <f t="shared" si="35"/>
        <v>0</v>
      </c>
      <c r="Z608" s="21">
        <f t="shared" si="36"/>
        <v>0</v>
      </c>
    </row>
    <row r="609" spans="1:26" ht="120" outlineLevel="2" x14ac:dyDescent="0.25">
      <c r="A609" s="15" t="s">
        <v>380</v>
      </c>
      <c r="B609" s="16" t="s">
        <v>251</v>
      </c>
      <c r="C609" s="16" t="s">
        <v>120</v>
      </c>
      <c r="D609" s="16" t="s">
        <v>121</v>
      </c>
      <c r="E609" s="16" t="s">
        <v>57</v>
      </c>
      <c r="F609" s="16" t="s">
        <v>38</v>
      </c>
      <c r="G609" s="16">
        <v>1310</v>
      </c>
      <c r="H609" s="16">
        <v>3420</v>
      </c>
      <c r="I609" s="17" t="s">
        <v>122</v>
      </c>
      <c r="J609" s="18">
        <v>355443465</v>
      </c>
      <c r="K609" s="19">
        <v>355443465</v>
      </c>
      <c r="L609" s="19">
        <v>0</v>
      </c>
      <c r="M609" s="19">
        <v>0</v>
      </c>
      <c r="N609" s="19">
        <v>355443465</v>
      </c>
      <c r="O609" s="19">
        <v>0</v>
      </c>
      <c r="P609" s="19">
        <v>331172505.77999997</v>
      </c>
      <c r="Q609" s="19">
        <v>0</v>
      </c>
      <c r="R609" s="19">
        <v>24270959.219999999</v>
      </c>
      <c r="S609" s="19">
        <v>24270959.219999999</v>
      </c>
      <c r="T609" s="19">
        <v>0</v>
      </c>
      <c r="U609" s="19">
        <v>0</v>
      </c>
      <c r="V609" s="19">
        <v>0</v>
      </c>
      <c r="W609" s="19">
        <v>2.9802322387695313E-8</v>
      </c>
      <c r="X609" s="20">
        <f t="shared" si="34"/>
        <v>6.828359953108154E-2</v>
      </c>
      <c r="Y609" s="20">
        <f t="shared" si="35"/>
        <v>0.93171640046891835</v>
      </c>
      <c r="Z609" s="21">
        <f t="shared" si="36"/>
        <v>0.99999999999999989</v>
      </c>
    </row>
    <row r="610" spans="1:26" ht="30" outlineLevel="2" x14ac:dyDescent="0.25">
      <c r="A610" s="15" t="s">
        <v>380</v>
      </c>
      <c r="B610" s="16" t="s">
        <v>251</v>
      </c>
      <c r="C610" s="16" t="s">
        <v>120</v>
      </c>
      <c r="D610" s="16" t="s">
        <v>121</v>
      </c>
      <c r="E610" s="16" t="s">
        <v>123</v>
      </c>
      <c r="F610" s="16" t="s">
        <v>38</v>
      </c>
      <c r="G610" s="16">
        <v>1310</v>
      </c>
      <c r="H610" s="16">
        <v>3420</v>
      </c>
      <c r="I610" s="17" t="s">
        <v>58</v>
      </c>
      <c r="J610" s="18">
        <v>671683593</v>
      </c>
      <c r="K610" s="19">
        <v>671683593</v>
      </c>
      <c r="L610" s="19">
        <v>0</v>
      </c>
      <c r="M610" s="19">
        <v>0</v>
      </c>
      <c r="N610" s="19">
        <v>671683593</v>
      </c>
      <c r="O610" s="19">
        <v>0</v>
      </c>
      <c r="P610" s="19">
        <v>622960163.91999996</v>
      </c>
      <c r="Q610" s="19">
        <v>0</v>
      </c>
      <c r="R610" s="19">
        <v>48723429.079999998</v>
      </c>
      <c r="S610" s="19">
        <v>48723429.079999998</v>
      </c>
      <c r="T610" s="19">
        <v>0</v>
      </c>
      <c r="U610" s="19">
        <v>0</v>
      </c>
      <c r="V610" s="19">
        <v>0</v>
      </c>
      <c r="W610" s="19">
        <v>4.4703483581542969E-8</v>
      </c>
      <c r="X610" s="20">
        <f t="shared" si="34"/>
        <v>7.253925745362072E-2</v>
      </c>
      <c r="Y610" s="20">
        <f t="shared" si="35"/>
        <v>0.92746074254637922</v>
      </c>
      <c r="Z610" s="21">
        <f t="shared" si="36"/>
        <v>1</v>
      </c>
    </row>
    <row r="611" spans="1:26" ht="195" outlineLevel="2" x14ac:dyDescent="0.25">
      <c r="A611" s="15" t="s">
        <v>380</v>
      </c>
      <c r="B611" s="16" t="s">
        <v>251</v>
      </c>
      <c r="C611" s="16" t="s">
        <v>120</v>
      </c>
      <c r="D611" s="16" t="s">
        <v>121</v>
      </c>
      <c r="E611" s="16" t="s">
        <v>256</v>
      </c>
      <c r="F611" s="16" t="s">
        <v>38</v>
      </c>
      <c r="G611" s="16">
        <v>1310</v>
      </c>
      <c r="H611" s="16">
        <v>3420</v>
      </c>
      <c r="I611" s="17" t="s">
        <v>390</v>
      </c>
      <c r="J611" s="18">
        <v>0</v>
      </c>
      <c r="K611" s="19">
        <v>0</v>
      </c>
      <c r="L611" s="19">
        <v>7938414951</v>
      </c>
      <c r="M611" s="19"/>
      <c r="N611" s="19">
        <v>7938414951</v>
      </c>
      <c r="O611" s="19">
        <v>0</v>
      </c>
      <c r="P611" s="19">
        <v>0</v>
      </c>
      <c r="Q611" s="19">
        <v>0</v>
      </c>
      <c r="R611" s="19">
        <v>0</v>
      </c>
      <c r="S611" s="19">
        <v>0</v>
      </c>
      <c r="T611" s="19">
        <v>0</v>
      </c>
      <c r="U611" s="19">
        <v>0</v>
      </c>
      <c r="V611" s="19">
        <v>0</v>
      </c>
      <c r="W611" s="19">
        <v>7938414951</v>
      </c>
      <c r="X611" s="20">
        <f t="shared" si="34"/>
        <v>0</v>
      </c>
      <c r="Y611" s="20">
        <f t="shared" si="35"/>
        <v>0</v>
      </c>
      <c r="Z611" s="21">
        <f t="shared" si="36"/>
        <v>0</v>
      </c>
    </row>
    <row r="612" spans="1:26" ht="45" outlineLevel="2" x14ac:dyDescent="0.25">
      <c r="A612" s="15" t="s">
        <v>380</v>
      </c>
      <c r="B612" s="16" t="s">
        <v>251</v>
      </c>
      <c r="C612" s="16" t="s">
        <v>120</v>
      </c>
      <c r="D612" s="16" t="s">
        <v>121</v>
      </c>
      <c r="E612" s="16" t="s">
        <v>124</v>
      </c>
      <c r="F612" s="16" t="s">
        <v>38</v>
      </c>
      <c r="G612" s="16">
        <v>1310</v>
      </c>
      <c r="H612" s="16">
        <v>3420</v>
      </c>
      <c r="I612" s="17" t="s">
        <v>66</v>
      </c>
      <c r="J612" s="18">
        <v>3379139556</v>
      </c>
      <c r="K612" s="19">
        <v>3379139556</v>
      </c>
      <c r="L612" s="19">
        <v>0</v>
      </c>
      <c r="M612" s="19">
        <v>0</v>
      </c>
      <c r="N612" s="19">
        <v>3379139556</v>
      </c>
      <c r="O612" s="19">
        <v>0</v>
      </c>
      <c r="P612" s="19">
        <v>3379139556</v>
      </c>
      <c r="Q612" s="19">
        <v>0</v>
      </c>
      <c r="R612" s="19">
        <v>0</v>
      </c>
      <c r="S612" s="19">
        <v>0</v>
      </c>
      <c r="T612" s="19">
        <v>0</v>
      </c>
      <c r="U612" s="19">
        <v>0</v>
      </c>
      <c r="V612" s="19">
        <v>0</v>
      </c>
      <c r="W612" s="19">
        <v>0</v>
      </c>
      <c r="X612" s="20">
        <f t="shared" si="34"/>
        <v>0</v>
      </c>
      <c r="Y612" s="20">
        <f t="shared" si="35"/>
        <v>1</v>
      </c>
      <c r="Z612" s="21">
        <f t="shared" si="36"/>
        <v>1</v>
      </c>
    </row>
    <row r="613" spans="1:26" ht="165" outlineLevel="2" x14ac:dyDescent="0.25">
      <c r="A613" s="15" t="s">
        <v>380</v>
      </c>
      <c r="B613" s="16" t="s">
        <v>251</v>
      </c>
      <c r="C613" s="16" t="s">
        <v>120</v>
      </c>
      <c r="D613" s="16" t="s">
        <v>121</v>
      </c>
      <c r="E613" s="16" t="s">
        <v>260</v>
      </c>
      <c r="F613" s="16" t="s">
        <v>38</v>
      </c>
      <c r="G613" s="16">
        <v>1310</v>
      </c>
      <c r="H613" s="16">
        <v>3420</v>
      </c>
      <c r="I613" s="17" t="s">
        <v>391</v>
      </c>
      <c r="J613" s="18">
        <v>15260195600</v>
      </c>
      <c r="K613" s="19">
        <v>15260195600</v>
      </c>
      <c r="L613" s="19">
        <v>-15260195600</v>
      </c>
      <c r="M613" s="19"/>
      <c r="N613" s="19">
        <v>0</v>
      </c>
      <c r="O613" s="19">
        <v>0</v>
      </c>
      <c r="P613" s="19">
        <v>0</v>
      </c>
      <c r="Q613" s="19">
        <v>0</v>
      </c>
      <c r="R613" s="19">
        <v>0</v>
      </c>
      <c r="S613" s="19">
        <v>0</v>
      </c>
      <c r="T613" s="19">
        <v>0</v>
      </c>
      <c r="U613" s="19">
        <v>15260195600</v>
      </c>
      <c r="V613" s="19">
        <v>0</v>
      </c>
      <c r="W613" s="19">
        <v>0</v>
      </c>
      <c r="X613" s="20">
        <v>0</v>
      </c>
      <c r="Y613" s="20">
        <v>0</v>
      </c>
      <c r="Z613" s="21">
        <v>0</v>
      </c>
    </row>
    <row r="614" spans="1:26" ht="225" outlineLevel="2" x14ac:dyDescent="0.25">
      <c r="A614" s="15" t="s">
        <v>380</v>
      </c>
      <c r="B614" s="16" t="s">
        <v>251</v>
      </c>
      <c r="C614" s="16" t="s">
        <v>120</v>
      </c>
      <c r="D614" s="16" t="s">
        <v>121</v>
      </c>
      <c r="E614" s="16" t="s">
        <v>262</v>
      </c>
      <c r="F614" s="16" t="s">
        <v>38</v>
      </c>
      <c r="G614" s="16">
        <v>1310</v>
      </c>
      <c r="H614" s="16">
        <v>3420</v>
      </c>
      <c r="I614" s="17" t="s">
        <v>392</v>
      </c>
      <c r="J614" s="18">
        <v>41920477</v>
      </c>
      <c r="K614" s="19">
        <v>41920477</v>
      </c>
      <c r="L614" s="19">
        <v>0</v>
      </c>
      <c r="M614" s="19">
        <v>0</v>
      </c>
      <c r="N614" s="19">
        <v>41920477</v>
      </c>
      <c r="O614" s="19">
        <v>0</v>
      </c>
      <c r="P614" s="19">
        <v>10480119</v>
      </c>
      <c r="Q614" s="19">
        <v>0</v>
      </c>
      <c r="R614" s="19">
        <v>0</v>
      </c>
      <c r="S614" s="19">
        <v>0</v>
      </c>
      <c r="T614" s="19">
        <v>0</v>
      </c>
      <c r="U614" s="19">
        <v>31440358</v>
      </c>
      <c r="V614" s="19">
        <v>0</v>
      </c>
      <c r="W614" s="19">
        <v>31440358</v>
      </c>
      <c r="X614" s="20">
        <f t="shared" ref="X614:X637" si="37">R614/N614</f>
        <v>0</v>
      </c>
      <c r="Y614" s="20">
        <f t="shared" ref="Y614:Y637" si="38">(O614+P614+Q614)/N614</f>
        <v>0.24999999403632739</v>
      </c>
      <c r="Z614" s="21">
        <f t="shared" ref="Z614:Z637" si="39">X614+Y614</f>
        <v>0.24999999403632739</v>
      </c>
    </row>
    <row r="615" spans="1:26" ht="75" outlineLevel="2" x14ac:dyDescent="0.25">
      <c r="A615" s="15" t="s">
        <v>380</v>
      </c>
      <c r="B615" s="16" t="s">
        <v>251</v>
      </c>
      <c r="C615" s="16" t="s">
        <v>120</v>
      </c>
      <c r="D615" s="16" t="s">
        <v>121</v>
      </c>
      <c r="E615" s="16" t="s">
        <v>387</v>
      </c>
      <c r="F615" s="16" t="s">
        <v>38</v>
      </c>
      <c r="G615" s="16">
        <v>1310</v>
      </c>
      <c r="H615" s="16">
        <v>3420</v>
      </c>
      <c r="I615" s="17" t="s">
        <v>393</v>
      </c>
      <c r="J615" s="18">
        <v>152383784</v>
      </c>
      <c r="K615" s="19">
        <v>152383784</v>
      </c>
      <c r="L615" s="19">
        <v>0</v>
      </c>
      <c r="M615" s="19">
        <v>0</v>
      </c>
      <c r="N615" s="19">
        <v>152383784</v>
      </c>
      <c r="O615" s="19">
        <v>0</v>
      </c>
      <c r="P615" s="19">
        <v>15866396</v>
      </c>
      <c r="Q615" s="19">
        <v>0</v>
      </c>
      <c r="R615" s="19">
        <v>21769112</v>
      </c>
      <c r="S615" s="19">
        <v>21769112</v>
      </c>
      <c r="T615" s="19">
        <v>0</v>
      </c>
      <c r="U615" s="19">
        <v>114748276</v>
      </c>
      <c r="V615" s="19">
        <v>0</v>
      </c>
      <c r="W615" s="19">
        <v>114748276</v>
      </c>
      <c r="X615" s="20">
        <f t="shared" si="37"/>
        <v>0.14285714285714285</v>
      </c>
      <c r="Y615" s="20">
        <f t="shared" si="38"/>
        <v>0.10412128891614872</v>
      </c>
      <c r="Z615" s="21">
        <f t="shared" si="39"/>
        <v>0.24697843177329157</v>
      </c>
    </row>
    <row r="616" spans="1:26" ht="105" outlineLevel="2" x14ac:dyDescent="0.25">
      <c r="A616" s="15" t="s">
        <v>380</v>
      </c>
      <c r="B616" s="16" t="s">
        <v>251</v>
      </c>
      <c r="C616" s="16" t="s">
        <v>120</v>
      </c>
      <c r="D616" s="16" t="s">
        <v>121</v>
      </c>
      <c r="E616" s="16" t="s">
        <v>394</v>
      </c>
      <c r="F616" s="16" t="s">
        <v>38</v>
      </c>
      <c r="G616" s="16">
        <v>1310</v>
      </c>
      <c r="H616" s="16">
        <v>3420</v>
      </c>
      <c r="I616" s="17" t="s">
        <v>395</v>
      </c>
      <c r="J616" s="18">
        <v>158572149</v>
      </c>
      <c r="K616" s="19">
        <v>158572149</v>
      </c>
      <c r="L616" s="19">
        <v>0</v>
      </c>
      <c r="M616" s="19">
        <v>0</v>
      </c>
      <c r="N616" s="19">
        <v>158572149</v>
      </c>
      <c r="O616" s="19">
        <v>0</v>
      </c>
      <c r="P616" s="19">
        <v>16510736</v>
      </c>
      <c r="Q616" s="19">
        <v>0</v>
      </c>
      <c r="R616" s="19">
        <v>22653164</v>
      </c>
      <c r="S616" s="19">
        <v>22653164</v>
      </c>
      <c r="T616" s="19">
        <v>0</v>
      </c>
      <c r="U616" s="19">
        <v>119408249</v>
      </c>
      <c r="V616" s="19">
        <v>0</v>
      </c>
      <c r="W616" s="19">
        <v>119408249</v>
      </c>
      <c r="X616" s="20">
        <f t="shared" si="37"/>
        <v>0.14285714195624605</v>
      </c>
      <c r="Y616" s="20">
        <f t="shared" si="38"/>
        <v>0.10412128551023168</v>
      </c>
      <c r="Z616" s="21">
        <f t="shared" si="39"/>
        <v>0.24697842746647775</v>
      </c>
    </row>
    <row r="617" spans="1:26" ht="60" outlineLevel="2" x14ac:dyDescent="0.25">
      <c r="A617" s="15" t="s">
        <v>380</v>
      </c>
      <c r="B617" s="16" t="s">
        <v>251</v>
      </c>
      <c r="C617" s="16" t="s">
        <v>120</v>
      </c>
      <c r="D617" s="16" t="s">
        <v>121</v>
      </c>
      <c r="E617" s="16" t="s">
        <v>129</v>
      </c>
      <c r="F617" s="16" t="s">
        <v>38</v>
      </c>
      <c r="G617" s="16">
        <v>1310</v>
      </c>
      <c r="H617" s="16">
        <v>3420</v>
      </c>
      <c r="I617" s="17" t="s">
        <v>396</v>
      </c>
      <c r="J617" s="18">
        <v>179200219</v>
      </c>
      <c r="K617" s="19">
        <v>179200219</v>
      </c>
      <c r="L617" s="19">
        <v>0</v>
      </c>
      <c r="M617" s="19">
        <v>0</v>
      </c>
      <c r="N617" s="19">
        <v>179200219</v>
      </c>
      <c r="O617" s="19">
        <v>0</v>
      </c>
      <c r="P617" s="19">
        <v>44258590</v>
      </c>
      <c r="Q617" s="19">
        <v>0</v>
      </c>
      <c r="R617" s="19">
        <v>0</v>
      </c>
      <c r="S617" s="19">
        <v>0</v>
      </c>
      <c r="T617" s="19">
        <v>0</v>
      </c>
      <c r="U617" s="19">
        <v>134941629</v>
      </c>
      <c r="V617" s="19">
        <v>0</v>
      </c>
      <c r="W617" s="19">
        <v>134941629</v>
      </c>
      <c r="X617" s="20">
        <f t="shared" si="37"/>
        <v>0</v>
      </c>
      <c r="Y617" s="20">
        <f t="shared" si="38"/>
        <v>0.24697843700737887</v>
      </c>
      <c r="Z617" s="21">
        <f t="shared" si="39"/>
        <v>0.24697843700737887</v>
      </c>
    </row>
    <row r="618" spans="1:26" ht="75" outlineLevel="2" x14ac:dyDescent="0.25">
      <c r="A618" s="15" t="s">
        <v>380</v>
      </c>
      <c r="B618" s="16" t="s">
        <v>251</v>
      </c>
      <c r="C618" s="16" t="s">
        <v>120</v>
      </c>
      <c r="D618" s="16" t="s">
        <v>121</v>
      </c>
      <c r="E618" s="16" t="s">
        <v>397</v>
      </c>
      <c r="F618" s="16" t="s">
        <v>38</v>
      </c>
      <c r="G618" s="16">
        <v>1310</v>
      </c>
      <c r="H618" s="16">
        <v>3420</v>
      </c>
      <c r="I618" s="17" t="s">
        <v>398</v>
      </c>
      <c r="J618" s="18">
        <v>147674100</v>
      </c>
      <c r="K618" s="19">
        <v>147674100</v>
      </c>
      <c r="L618" s="19">
        <v>0</v>
      </c>
      <c r="M618" s="19">
        <v>0</v>
      </c>
      <c r="N618" s="19">
        <v>147674100</v>
      </c>
      <c r="O618" s="19">
        <v>0</v>
      </c>
      <c r="P618" s="19">
        <v>15376017</v>
      </c>
      <c r="Q618" s="19">
        <v>0</v>
      </c>
      <c r="R618" s="19">
        <v>21096300</v>
      </c>
      <c r="S618" s="19">
        <v>21096300</v>
      </c>
      <c r="T618" s="19">
        <v>0</v>
      </c>
      <c r="U618" s="19">
        <v>111201783</v>
      </c>
      <c r="V618" s="19">
        <v>0</v>
      </c>
      <c r="W618" s="19">
        <v>111201783</v>
      </c>
      <c r="X618" s="20">
        <f t="shared" si="37"/>
        <v>0.14285714285714285</v>
      </c>
      <c r="Y618" s="20">
        <f t="shared" si="38"/>
        <v>0.10412128463962197</v>
      </c>
      <c r="Z618" s="21">
        <f t="shared" si="39"/>
        <v>0.24697842749676482</v>
      </c>
    </row>
    <row r="619" spans="1:26" ht="75" outlineLevel="2" x14ac:dyDescent="0.25">
      <c r="A619" s="15" t="s">
        <v>380</v>
      </c>
      <c r="B619" s="16" t="s">
        <v>251</v>
      </c>
      <c r="C619" s="16" t="s">
        <v>120</v>
      </c>
      <c r="D619" s="16" t="s">
        <v>121</v>
      </c>
      <c r="E619" s="16" t="s">
        <v>132</v>
      </c>
      <c r="F619" s="16" t="s">
        <v>38</v>
      </c>
      <c r="G619" s="16">
        <v>1310</v>
      </c>
      <c r="H619" s="16">
        <v>3420</v>
      </c>
      <c r="I619" s="17" t="s">
        <v>399</v>
      </c>
      <c r="J619" s="18">
        <v>161419748</v>
      </c>
      <c r="K619" s="19">
        <v>161419748</v>
      </c>
      <c r="L619" s="19">
        <v>0</v>
      </c>
      <c r="M619" s="19">
        <v>0</v>
      </c>
      <c r="N619" s="19">
        <v>161419748</v>
      </c>
      <c r="O619" s="19">
        <v>0</v>
      </c>
      <c r="P619" s="19">
        <v>23771290.550000001</v>
      </c>
      <c r="Q619" s="19">
        <v>0</v>
      </c>
      <c r="R619" s="19">
        <v>16095905.449999999</v>
      </c>
      <c r="S619" s="19">
        <v>16095905.449999999</v>
      </c>
      <c r="T619" s="19">
        <v>0</v>
      </c>
      <c r="U619" s="19">
        <v>121552552</v>
      </c>
      <c r="V619" s="19">
        <v>0</v>
      </c>
      <c r="W619" s="19">
        <v>121552551.99999999</v>
      </c>
      <c r="X619" s="20">
        <f t="shared" si="37"/>
        <v>9.9714599046456201E-2</v>
      </c>
      <c r="Y619" s="20">
        <f t="shared" si="38"/>
        <v>0.14726383137458499</v>
      </c>
      <c r="Z619" s="21">
        <f t="shared" si="39"/>
        <v>0.24697843042104117</v>
      </c>
    </row>
    <row r="620" spans="1:26" ht="90" outlineLevel="2" x14ac:dyDescent="0.25">
      <c r="A620" s="15" t="s">
        <v>380</v>
      </c>
      <c r="B620" s="16" t="s">
        <v>251</v>
      </c>
      <c r="C620" s="16" t="s">
        <v>120</v>
      </c>
      <c r="D620" s="16" t="s">
        <v>121</v>
      </c>
      <c r="E620" s="16" t="s">
        <v>400</v>
      </c>
      <c r="F620" s="16" t="s">
        <v>38</v>
      </c>
      <c r="G620" s="16">
        <v>1310</v>
      </c>
      <c r="H620" s="16">
        <v>3420</v>
      </c>
      <c r="I620" s="17" t="s">
        <v>401</v>
      </c>
      <c r="J620" s="18">
        <v>162110096</v>
      </c>
      <c r="K620" s="19">
        <v>162110096</v>
      </c>
      <c r="L620" s="19">
        <v>0</v>
      </c>
      <c r="M620" s="19">
        <v>0</v>
      </c>
      <c r="N620" s="19">
        <v>162110096</v>
      </c>
      <c r="O620" s="19">
        <v>0</v>
      </c>
      <c r="P620" s="19">
        <v>25006500.41</v>
      </c>
      <c r="Q620" s="19">
        <v>0</v>
      </c>
      <c r="R620" s="19">
        <v>15031198.59</v>
      </c>
      <c r="S620" s="19">
        <v>15031198.59</v>
      </c>
      <c r="T620" s="19">
        <v>0</v>
      </c>
      <c r="U620" s="19">
        <v>122072397</v>
      </c>
      <c r="V620" s="19">
        <v>0</v>
      </c>
      <c r="W620" s="19">
        <v>122072397</v>
      </c>
      <c r="X620" s="20">
        <f t="shared" si="37"/>
        <v>9.2722162042270337E-2</v>
      </c>
      <c r="Y620" s="20">
        <f t="shared" si="38"/>
        <v>0.15425628031211577</v>
      </c>
      <c r="Z620" s="21">
        <f t="shared" si="39"/>
        <v>0.2469784423543861</v>
      </c>
    </row>
    <row r="621" spans="1:26" ht="75" outlineLevel="2" x14ac:dyDescent="0.25">
      <c r="A621" s="15" t="s">
        <v>380</v>
      </c>
      <c r="B621" s="16" t="s">
        <v>251</v>
      </c>
      <c r="C621" s="16" t="s">
        <v>120</v>
      </c>
      <c r="D621" s="16" t="s">
        <v>121</v>
      </c>
      <c r="E621" s="16" t="s">
        <v>134</v>
      </c>
      <c r="F621" s="16" t="s">
        <v>38</v>
      </c>
      <c r="G621" s="16">
        <v>1310</v>
      </c>
      <c r="H621" s="16">
        <v>3420</v>
      </c>
      <c r="I621" s="17" t="s">
        <v>402</v>
      </c>
      <c r="J621" s="18">
        <v>145626849</v>
      </c>
      <c r="K621" s="19">
        <v>145626849</v>
      </c>
      <c r="L621" s="19">
        <v>0</v>
      </c>
      <c r="M621" s="19">
        <v>0</v>
      </c>
      <c r="N621" s="19">
        <v>145626849</v>
      </c>
      <c r="O621" s="19">
        <v>0</v>
      </c>
      <c r="P621" s="19">
        <v>19764931.16</v>
      </c>
      <c r="Q621" s="19">
        <v>0</v>
      </c>
      <c r="R621" s="19">
        <v>16201759.84</v>
      </c>
      <c r="S621" s="19">
        <v>16201759.84</v>
      </c>
      <c r="T621" s="19">
        <v>0</v>
      </c>
      <c r="U621" s="19">
        <v>109660158</v>
      </c>
      <c r="V621" s="19">
        <v>0</v>
      </c>
      <c r="W621" s="19">
        <v>109660158</v>
      </c>
      <c r="X621" s="20">
        <f t="shared" si="37"/>
        <v>0.11125530732317088</v>
      </c>
      <c r="Y621" s="20">
        <f t="shared" si="38"/>
        <v>0.13572312589143504</v>
      </c>
      <c r="Z621" s="21">
        <f t="shared" si="39"/>
        <v>0.24697843321460591</v>
      </c>
    </row>
    <row r="622" spans="1:26" ht="105" outlineLevel="2" x14ac:dyDescent="0.25">
      <c r="A622" s="15" t="s">
        <v>380</v>
      </c>
      <c r="B622" s="16" t="s">
        <v>251</v>
      </c>
      <c r="C622" s="16" t="s">
        <v>120</v>
      </c>
      <c r="D622" s="16" t="s">
        <v>121</v>
      </c>
      <c r="E622" s="16" t="s">
        <v>403</v>
      </c>
      <c r="F622" s="16" t="s">
        <v>38</v>
      </c>
      <c r="G622" s="16">
        <v>1310</v>
      </c>
      <c r="H622" s="16">
        <v>3420</v>
      </c>
      <c r="I622" s="17" t="s">
        <v>404</v>
      </c>
      <c r="J622" s="18">
        <v>272710219</v>
      </c>
      <c r="K622" s="19">
        <v>272710219</v>
      </c>
      <c r="L622" s="19">
        <v>0</v>
      </c>
      <c r="M622" s="19">
        <v>0</v>
      </c>
      <c r="N622" s="19">
        <v>272710219</v>
      </c>
      <c r="O622" s="19">
        <v>0</v>
      </c>
      <c r="P622" s="19">
        <v>32284096.399999999</v>
      </c>
      <c r="Q622" s="19">
        <v>0</v>
      </c>
      <c r="R622" s="19">
        <v>35069443.600000001</v>
      </c>
      <c r="S622" s="19">
        <v>35069443.600000001</v>
      </c>
      <c r="T622" s="19">
        <v>0</v>
      </c>
      <c r="U622" s="19">
        <v>205356679</v>
      </c>
      <c r="V622" s="19">
        <v>0</v>
      </c>
      <c r="W622" s="19">
        <v>205356679</v>
      </c>
      <c r="X622" s="20">
        <f t="shared" si="37"/>
        <v>0.12859600101747562</v>
      </c>
      <c r="Y622" s="20">
        <f t="shared" si="38"/>
        <v>0.11838242262568092</v>
      </c>
      <c r="Z622" s="21">
        <f t="shared" si="39"/>
        <v>0.24697842364315653</v>
      </c>
    </row>
    <row r="623" spans="1:26" ht="120" outlineLevel="2" x14ac:dyDescent="0.25">
      <c r="A623" s="15" t="s">
        <v>380</v>
      </c>
      <c r="B623" s="16" t="s">
        <v>251</v>
      </c>
      <c r="C623" s="16" t="s">
        <v>120</v>
      </c>
      <c r="D623" s="16" t="s">
        <v>121</v>
      </c>
      <c r="E623" s="16" t="s">
        <v>136</v>
      </c>
      <c r="F623" s="16" t="s">
        <v>38</v>
      </c>
      <c r="G623" s="16">
        <v>1310</v>
      </c>
      <c r="H623" s="16">
        <v>3420</v>
      </c>
      <c r="I623" s="17" t="s">
        <v>405</v>
      </c>
      <c r="J623" s="18">
        <v>143226919</v>
      </c>
      <c r="K623" s="19">
        <v>143226919</v>
      </c>
      <c r="L623" s="19">
        <v>0</v>
      </c>
      <c r="M623" s="19">
        <v>0</v>
      </c>
      <c r="N623" s="19">
        <v>143226919</v>
      </c>
      <c r="O623" s="19">
        <v>0</v>
      </c>
      <c r="P623" s="19">
        <v>14912971</v>
      </c>
      <c r="Q623" s="19">
        <v>0</v>
      </c>
      <c r="R623" s="19">
        <v>20460988</v>
      </c>
      <c r="S623" s="19">
        <v>20460988</v>
      </c>
      <c r="T623" s="19">
        <v>0</v>
      </c>
      <c r="U623" s="19">
        <v>107852960</v>
      </c>
      <c r="V623" s="19">
        <v>0</v>
      </c>
      <c r="W623" s="19">
        <v>107852960</v>
      </c>
      <c r="X623" s="20">
        <f t="shared" si="37"/>
        <v>0.1428571398648881</v>
      </c>
      <c r="Y623" s="20">
        <f t="shared" si="38"/>
        <v>0.10412128602724464</v>
      </c>
      <c r="Z623" s="21">
        <f t="shared" si="39"/>
        <v>0.24697842589213276</v>
      </c>
    </row>
    <row r="624" spans="1:26" ht="75" outlineLevel="2" x14ac:dyDescent="0.25">
      <c r="A624" s="15" t="s">
        <v>380</v>
      </c>
      <c r="B624" s="16" t="s">
        <v>251</v>
      </c>
      <c r="C624" s="16" t="s">
        <v>120</v>
      </c>
      <c r="D624" s="16" t="s">
        <v>121</v>
      </c>
      <c r="E624" s="16" t="s">
        <v>406</v>
      </c>
      <c r="F624" s="16" t="s">
        <v>38</v>
      </c>
      <c r="G624" s="16">
        <v>1310</v>
      </c>
      <c r="H624" s="16">
        <v>3420</v>
      </c>
      <c r="I624" s="17" t="s">
        <v>407</v>
      </c>
      <c r="J624" s="18">
        <v>145840655</v>
      </c>
      <c r="K624" s="19">
        <v>145840655</v>
      </c>
      <c r="L624" s="19">
        <v>0</v>
      </c>
      <c r="M624" s="19">
        <v>0</v>
      </c>
      <c r="N624" s="19">
        <v>145840655</v>
      </c>
      <c r="O624" s="19">
        <v>0</v>
      </c>
      <c r="P624" s="19">
        <v>15185117.720000001</v>
      </c>
      <c r="Q624" s="19">
        <v>0</v>
      </c>
      <c r="R624" s="19">
        <v>20834379.280000001</v>
      </c>
      <c r="S624" s="19">
        <v>20834379.280000001</v>
      </c>
      <c r="T624" s="19">
        <v>0</v>
      </c>
      <c r="U624" s="19">
        <v>109821158</v>
      </c>
      <c r="V624" s="19">
        <v>0</v>
      </c>
      <c r="W624" s="19">
        <v>109821158</v>
      </c>
      <c r="X624" s="20">
        <f t="shared" si="37"/>
        <v>0.14285714281796116</v>
      </c>
      <c r="Y624" s="20">
        <f t="shared" si="38"/>
        <v>0.10412129402463258</v>
      </c>
      <c r="Z624" s="21">
        <f t="shared" si="39"/>
        <v>0.24697843684259374</v>
      </c>
    </row>
    <row r="625" spans="1:26" ht="75" outlineLevel="2" x14ac:dyDescent="0.25">
      <c r="A625" s="15" t="s">
        <v>380</v>
      </c>
      <c r="B625" s="16" t="s">
        <v>251</v>
      </c>
      <c r="C625" s="16" t="s">
        <v>120</v>
      </c>
      <c r="D625" s="16" t="s">
        <v>121</v>
      </c>
      <c r="E625" s="16" t="s">
        <v>138</v>
      </c>
      <c r="F625" s="16" t="s">
        <v>38</v>
      </c>
      <c r="G625" s="16">
        <v>1310</v>
      </c>
      <c r="H625" s="16">
        <v>3420</v>
      </c>
      <c r="I625" s="17" t="s">
        <v>408</v>
      </c>
      <c r="J625" s="18">
        <v>143970735</v>
      </c>
      <c r="K625" s="19">
        <v>143970735</v>
      </c>
      <c r="L625" s="19">
        <v>0</v>
      </c>
      <c r="M625" s="19">
        <v>0</v>
      </c>
      <c r="N625" s="19">
        <v>143970735</v>
      </c>
      <c r="O625" s="19">
        <v>0</v>
      </c>
      <c r="P625" s="19">
        <v>14990418.140000001</v>
      </c>
      <c r="Q625" s="19">
        <v>0</v>
      </c>
      <c r="R625" s="19">
        <v>20567247.859999999</v>
      </c>
      <c r="S625" s="19">
        <v>20567247.859999999</v>
      </c>
      <c r="T625" s="19">
        <v>0</v>
      </c>
      <c r="U625" s="19">
        <v>108413069</v>
      </c>
      <c r="V625" s="19">
        <v>0</v>
      </c>
      <c r="W625" s="19">
        <v>108413069</v>
      </c>
      <c r="X625" s="20">
        <f t="shared" si="37"/>
        <v>0.14285714287698817</v>
      </c>
      <c r="Y625" s="20">
        <f t="shared" si="38"/>
        <v>0.10412128645450064</v>
      </c>
      <c r="Z625" s="21">
        <f t="shared" si="39"/>
        <v>0.24697842933148881</v>
      </c>
    </row>
    <row r="626" spans="1:26" ht="60" outlineLevel="2" x14ac:dyDescent="0.25">
      <c r="A626" s="15" t="s">
        <v>380</v>
      </c>
      <c r="B626" s="16" t="s">
        <v>251</v>
      </c>
      <c r="C626" s="16" t="s">
        <v>120</v>
      </c>
      <c r="D626" s="16" t="s">
        <v>121</v>
      </c>
      <c r="E626" s="16" t="s">
        <v>409</v>
      </c>
      <c r="F626" s="16" t="s">
        <v>38</v>
      </c>
      <c r="G626" s="16">
        <v>1310</v>
      </c>
      <c r="H626" s="16">
        <v>3420</v>
      </c>
      <c r="I626" s="17" t="s">
        <v>410</v>
      </c>
      <c r="J626" s="18">
        <v>148160085</v>
      </c>
      <c r="K626" s="19">
        <v>148160085</v>
      </c>
      <c r="L626" s="19">
        <v>0</v>
      </c>
      <c r="M626" s="19">
        <v>0</v>
      </c>
      <c r="N626" s="19">
        <v>148160085</v>
      </c>
      <c r="O626" s="19">
        <v>0</v>
      </c>
      <c r="P626" s="19">
        <v>15429618.58</v>
      </c>
      <c r="Q626" s="19">
        <v>0</v>
      </c>
      <c r="R626" s="19">
        <v>21162726.420000002</v>
      </c>
      <c r="S626" s="19">
        <v>21162726.420000002</v>
      </c>
      <c r="T626" s="19">
        <v>0</v>
      </c>
      <c r="U626" s="19">
        <v>111567740</v>
      </c>
      <c r="V626" s="19">
        <v>0</v>
      </c>
      <c r="W626" s="19">
        <v>111567740</v>
      </c>
      <c r="X626" s="20">
        <f t="shared" si="37"/>
        <v>0.14283689443077738</v>
      </c>
      <c r="Y626" s="20">
        <f t="shared" si="38"/>
        <v>0.10414153434104739</v>
      </c>
      <c r="Z626" s="21">
        <f t="shared" si="39"/>
        <v>0.24697842877182477</v>
      </c>
    </row>
    <row r="627" spans="1:26" ht="90" outlineLevel="2" x14ac:dyDescent="0.25">
      <c r="A627" s="15" t="s">
        <v>380</v>
      </c>
      <c r="B627" s="16" t="s">
        <v>251</v>
      </c>
      <c r="C627" s="16" t="s">
        <v>120</v>
      </c>
      <c r="D627" s="16" t="s">
        <v>121</v>
      </c>
      <c r="E627" s="16" t="s">
        <v>140</v>
      </c>
      <c r="F627" s="16" t="s">
        <v>38</v>
      </c>
      <c r="G627" s="16">
        <v>1310</v>
      </c>
      <c r="H627" s="16">
        <v>3420</v>
      </c>
      <c r="I627" s="17" t="s">
        <v>411</v>
      </c>
      <c r="J627" s="18">
        <v>143572950</v>
      </c>
      <c r="K627" s="19">
        <v>143572950</v>
      </c>
      <c r="L627" s="19">
        <v>0</v>
      </c>
      <c r="M627" s="19">
        <v>0</v>
      </c>
      <c r="N627" s="19">
        <v>143572950</v>
      </c>
      <c r="O627" s="19">
        <v>0</v>
      </c>
      <c r="P627" s="19">
        <v>18986406.710000001</v>
      </c>
      <c r="Q627" s="19">
        <v>0</v>
      </c>
      <c r="R627" s="19">
        <v>16473016.289999999</v>
      </c>
      <c r="S627" s="19">
        <v>16473016.289999999</v>
      </c>
      <c r="T627" s="19">
        <v>0</v>
      </c>
      <c r="U627" s="19">
        <v>108113527</v>
      </c>
      <c r="V627" s="19">
        <v>0</v>
      </c>
      <c r="W627" s="19">
        <v>108113527</v>
      </c>
      <c r="X627" s="20">
        <f t="shared" si="37"/>
        <v>0.11473621103418156</v>
      </c>
      <c r="Y627" s="20">
        <f t="shared" si="38"/>
        <v>0.13224222745301256</v>
      </c>
      <c r="Z627" s="21">
        <f t="shared" si="39"/>
        <v>0.24697843848719414</v>
      </c>
    </row>
    <row r="628" spans="1:26" ht="105" outlineLevel="2" x14ac:dyDescent="0.25">
      <c r="A628" s="15" t="s">
        <v>380</v>
      </c>
      <c r="B628" s="16" t="s">
        <v>251</v>
      </c>
      <c r="C628" s="16" t="s">
        <v>120</v>
      </c>
      <c r="D628" s="16" t="s">
        <v>121</v>
      </c>
      <c r="E628" s="16" t="s">
        <v>412</v>
      </c>
      <c r="F628" s="16" t="s">
        <v>38</v>
      </c>
      <c r="G628" s="16">
        <v>1310</v>
      </c>
      <c r="H628" s="16">
        <v>3420</v>
      </c>
      <c r="I628" s="17" t="s">
        <v>413</v>
      </c>
      <c r="J628" s="18">
        <v>147460566</v>
      </c>
      <c r="K628" s="19">
        <v>147460566</v>
      </c>
      <c r="L628" s="19">
        <v>0</v>
      </c>
      <c r="M628" s="19">
        <v>0</v>
      </c>
      <c r="N628" s="19">
        <v>147460566</v>
      </c>
      <c r="O628" s="19">
        <v>0</v>
      </c>
      <c r="P628" s="19">
        <v>15353785.859999999</v>
      </c>
      <c r="Q628" s="19">
        <v>0</v>
      </c>
      <c r="R628" s="19">
        <v>21065795.140000001</v>
      </c>
      <c r="S628" s="19">
        <v>21065795.140000001</v>
      </c>
      <c r="T628" s="19">
        <v>0</v>
      </c>
      <c r="U628" s="19">
        <v>111040985</v>
      </c>
      <c r="V628" s="19">
        <v>0</v>
      </c>
      <c r="W628" s="19">
        <v>111040985</v>
      </c>
      <c r="X628" s="20">
        <f t="shared" si="37"/>
        <v>0.14285714283776721</v>
      </c>
      <c r="Y628" s="20">
        <f t="shared" si="38"/>
        <v>0.10412130019899693</v>
      </c>
      <c r="Z628" s="21">
        <f t="shared" si="39"/>
        <v>0.24697844303676414</v>
      </c>
    </row>
    <row r="629" spans="1:26" ht="225" outlineLevel="2" x14ac:dyDescent="0.25">
      <c r="A629" s="15" t="s">
        <v>380</v>
      </c>
      <c r="B629" s="16" t="s">
        <v>251</v>
      </c>
      <c r="C629" s="16" t="s">
        <v>120</v>
      </c>
      <c r="D629" s="16" t="s">
        <v>121</v>
      </c>
      <c r="E629" s="16" t="s">
        <v>414</v>
      </c>
      <c r="F629" s="16" t="s">
        <v>38</v>
      </c>
      <c r="G629" s="16">
        <v>1310</v>
      </c>
      <c r="H629" s="16">
        <v>3420</v>
      </c>
      <c r="I629" s="17" t="s">
        <v>415</v>
      </c>
      <c r="J629" s="18">
        <v>72812500</v>
      </c>
      <c r="K629" s="19">
        <v>72812500</v>
      </c>
      <c r="L629" s="19">
        <v>0</v>
      </c>
      <c r="M629" s="19">
        <v>0</v>
      </c>
      <c r="N629" s="19">
        <v>72812500</v>
      </c>
      <c r="O629" s="19">
        <v>0</v>
      </c>
      <c r="P629" s="19">
        <v>0</v>
      </c>
      <c r="Q629" s="19">
        <v>0</v>
      </c>
      <c r="R629" s="19">
        <v>0</v>
      </c>
      <c r="S629" s="19">
        <v>0</v>
      </c>
      <c r="T629" s="19">
        <v>20980304</v>
      </c>
      <c r="U629" s="19">
        <v>72812500</v>
      </c>
      <c r="V629" s="19">
        <v>0</v>
      </c>
      <c r="W629" s="19">
        <v>72812500</v>
      </c>
      <c r="X629" s="20">
        <f t="shared" si="37"/>
        <v>0</v>
      </c>
      <c r="Y629" s="20">
        <f t="shared" si="38"/>
        <v>0</v>
      </c>
      <c r="Z629" s="21">
        <f t="shared" si="39"/>
        <v>0</v>
      </c>
    </row>
    <row r="630" spans="1:26" ht="45" outlineLevel="2" x14ac:dyDescent="0.25">
      <c r="A630" s="15" t="s">
        <v>380</v>
      </c>
      <c r="B630" s="16" t="s">
        <v>251</v>
      </c>
      <c r="C630" s="16" t="s">
        <v>120</v>
      </c>
      <c r="D630" s="16" t="s">
        <v>144</v>
      </c>
      <c r="E630" s="16"/>
      <c r="F630" s="16" t="s">
        <v>38</v>
      </c>
      <c r="G630" s="16">
        <v>1320</v>
      </c>
      <c r="H630" s="16">
        <v>3420</v>
      </c>
      <c r="I630" s="17" t="s">
        <v>145</v>
      </c>
      <c r="J630" s="18">
        <v>2514194901</v>
      </c>
      <c r="K630" s="19">
        <v>2514194901</v>
      </c>
      <c r="L630" s="19">
        <v>0</v>
      </c>
      <c r="M630" s="19">
        <v>0</v>
      </c>
      <c r="N630" s="19">
        <v>2514194901</v>
      </c>
      <c r="O630" s="19">
        <v>0</v>
      </c>
      <c r="P630" s="19">
        <v>0</v>
      </c>
      <c r="Q630" s="19">
        <v>0</v>
      </c>
      <c r="R630" s="19">
        <v>61831139.289999999</v>
      </c>
      <c r="S630" s="19">
        <v>61831139.289999999</v>
      </c>
      <c r="T630" s="19">
        <v>2452363761.71</v>
      </c>
      <c r="U630" s="19">
        <v>2452363761.71</v>
      </c>
      <c r="V630" s="19">
        <v>0</v>
      </c>
      <c r="W630" s="19">
        <v>2452363761.71</v>
      </c>
      <c r="X630" s="20">
        <f t="shared" si="37"/>
        <v>2.4592818665492951E-2</v>
      </c>
      <c r="Y630" s="20">
        <f t="shared" si="38"/>
        <v>0</v>
      </c>
      <c r="Z630" s="21">
        <f t="shared" si="39"/>
        <v>2.4592818665492951E-2</v>
      </c>
    </row>
    <row r="631" spans="1:26" ht="210" outlineLevel="2" x14ac:dyDescent="0.25">
      <c r="A631" s="15" t="s">
        <v>380</v>
      </c>
      <c r="B631" s="16" t="s">
        <v>251</v>
      </c>
      <c r="C631" s="16" t="s">
        <v>120</v>
      </c>
      <c r="D631" s="16" t="s">
        <v>228</v>
      </c>
      <c r="E631" s="16" t="s">
        <v>268</v>
      </c>
      <c r="F631" s="16" t="s">
        <v>38</v>
      </c>
      <c r="G631" s="16">
        <v>1320</v>
      </c>
      <c r="H631" s="16">
        <v>3420</v>
      </c>
      <c r="I631" s="17" t="s">
        <v>416</v>
      </c>
      <c r="J631" s="18">
        <v>19400316</v>
      </c>
      <c r="K631" s="19">
        <v>19400316</v>
      </c>
      <c r="L631" s="19">
        <v>0</v>
      </c>
      <c r="M631" s="19">
        <v>0</v>
      </c>
      <c r="N631" s="19">
        <v>19400316</v>
      </c>
      <c r="O631" s="19">
        <v>0</v>
      </c>
      <c r="P631" s="19">
        <v>3233387</v>
      </c>
      <c r="Q631" s="19">
        <v>0</v>
      </c>
      <c r="R631" s="19">
        <v>1616692</v>
      </c>
      <c r="S631" s="19">
        <v>1616692</v>
      </c>
      <c r="T631" s="19">
        <v>0</v>
      </c>
      <c r="U631" s="19">
        <v>14550237</v>
      </c>
      <c r="V631" s="19">
        <v>0</v>
      </c>
      <c r="W631" s="19">
        <v>14550237</v>
      </c>
      <c r="X631" s="20">
        <f t="shared" si="37"/>
        <v>8.3333281787781183E-2</v>
      </c>
      <c r="Y631" s="20">
        <f t="shared" si="38"/>
        <v>0.16666671821221882</v>
      </c>
      <c r="Z631" s="21">
        <f t="shared" si="39"/>
        <v>0.25</v>
      </c>
    </row>
    <row r="632" spans="1:26" ht="330" outlineLevel="2" x14ac:dyDescent="0.25">
      <c r="A632" s="15" t="s">
        <v>380</v>
      </c>
      <c r="B632" s="16" t="s">
        <v>251</v>
      </c>
      <c r="C632" s="16" t="s">
        <v>120</v>
      </c>
      <c r="D632" s="16" t="s">
        <v>146</v>
      </c>
      <c r="E632" s="16" t="s">
        <v>57</v>
      </c>
      <c r="F632" s="16" t="s">
        <v>38</v>
      </c>
      <c r="G632" s="16">
        <v>1320</v>
      </c>
      <c r="H632" s="16">
        <v>3420</v>
      </c>
      <c r="I632" s="17" t="s">
        <v>417</v>
      </c>
      <c r="J632" s="18">
        <v>283912817</v>
      </c>
      <c r="K632" s="19">
        <v>283912817</v>
      </c>
      <c r="L632" s="19">
        <v>0</v>
      </c>
      <c r="M632" s="19">
        <v>0</v>
      </c>
      <c r="N632" s="19">
        <v>283912817</v>
      </c>
      <c r="O632" s="19">
        <v>0</v>
      </c>
      <c r="P632" s="19">
        <v>70978203</v>
      </c>
      <c r="Q632" s="19">
        <v>0</v>
      </c>
      <c r="R632" s="19">
        <v>0</v>
      </c>
      <c r="S632" s="19">
        <v>0</v>
      </c>
      <c r="T632" s="19">
        <v>0</v>
      </c>
      <c r="U632" s="19">
        <v>212934614</v>
      </c>
      <c r="V632" s="19">
        <v>0</v>
      </c>
      <c r="W632" s="19">
        <v>212934614</v>
      </c>
      <c r="X632" s="20">
        <f t="shared" si="37"/>
        <v>0</v>
      </c>
      <c r="Y632" s="20">
        <f t="shared" si="38"/>
        <v>0.24999999559723998</v>
      </c>
      <c r="Z632" s="21">
        <f t="shared" si="39"/>
        <v>0.24999999559723998</v>
      </c>
    </row>
    <row r="633" spans="1:26" ht="60" outlineLevel="2" x14ac:dyDescent="0.25">
      <c r="A633" s="15" t="s">
        <v>380</v>
      </c>
      <c r="B633" s="16" t="s">
        <v>251</v>
      </c>
      <c r="C633" s="16" t="s">
        <v>120</v>
      </c>
      <c r="D633" s="16" t="s">
        <v>345</v>
      </c>
      <c r="E633" s="16"/>
      <c r="F633" s="16" t="s">
        <v>38</v>
      </c>
      <c r="G633" s="16">
        <v>1320</v>
      </c>
      <c r="H633" s="16">
        <v>3420</v>
      </c>
      <c r="I633" s="17" t="s">
        <v>418</v>
      </c>
      <c r="J633" s="18">
        <v>6980837</v>
      </c>
      <c r="K633" s="19">
        <v>6980837</v>
      </c>
      <c r="L633" s="19">
        <v>0</v>
      </c>
      <c r="M633" s="19">
        <v>0</v>
      </c>
      <c r="N633" s="19">
        <v>6980837</v>
      </c>
      <c r="O633" s="19">
        <v>0</v>
      </c>
      <c r="P633" s="19">
        <v>0</v>
      </c>
      <c r="Q633" s="19">
        <v>0</v>
      </c>
      <c r="R633" s="19">
        <v>0</v>
      </c>
      <c r="S633" s="19">
        <v>0</v>
      </c>
      <c r="T633" s="19">
        <v>6034407</v>
      </c>
      <c r="U633" s="19">
        <v>6980837</v>
      </c>
      <c r="V633" s="19">
        <v>0</v>
      </c>
      <c r="W633" s="19">
        <v>6980837</v>
      </c>
      <c r="X633" s="20">
        <f t="shared" si="37"/>
        <v>0</v>
      </c>
      <c r="Y633" s="20">
        <f t="shared" si="38"/>
        <v>0</v>
      </c>
      <c r="Z633" s="21">
        <f t="shared" si="39"/>
        <v>0</v>
      </c>
    </row>
    <row r="634" spans="1:26" ht="120" outlineLevel="2" x14ac:dyDescent="0.25">
      <c r="A634" s="15" t="s">
        <v>380</v>
      </c>
      <c r="B634" s="16" t="s">
        <v>273</v>
      </c>
      <c r="C634" s="16" t="s">
        <v>120</v>
      </c>
      <c r="D634" s="16" t="s">
        <v>121</v>
      </c>
      <c r="E634" s="16" t="s">
        <v>57</v>
      </c>
      <c r="F634" s="16" t="s">
        <v>38</v>
      </c>
      <c r="G634" s="16">
        <v>1310</v>
      </c>
      <c r="H634" s="16">
        <v>3420</v>
      </c>
      <c r="I634" s="17" t="s">
        <v>122</v>
      </c>
      <c r="J634" s="18">
        <v>181070913</v>
      </c>
      <c r="K634" s="19">
        <v>181070913</v>
      </c>
      <c r="L634" s="19">
        <v>0</v>
      </c>
      <c r="M634" s="19">
        <v>0</v>
      </c>
      <c r="N634" s="19">
        <v>181070913</v>
      </c>
      <c r="O634" s="19">
        <v>0</v>
      </c>
      <c r="P634" s="19">
        <v>169273074.28</v>
      </c>
      <c r="Q634" s="19">
        <v>0</v>
      </c>
      <c r="R634" s="19">
        <v>11797838.720000001</v>
      </c>
      <c r="S634" s="19">
        <v>11797838.720000001</v>
      </c>
      <c r="T634" s="19">
        <v>0</v>
      </c>
      <c r="U634" s="19">
        <v>0</v>
      </c>
      <c r="V634" s="19">
        <v>0</v>
      </c>
      <c r="W634" s="19">
        <v>-1.862645149230957E-9</v>
      </c>
      <c r="X634" s="20">
        <f t="shared" si="37"/>
        <v>6.5155902317673736E-2</v>
      </c>
      <c r="Y634" s="20">
        <f t="shared" si="38"/>
        <v>0.93484409768232624</v>
      </c>
      <c r="Z634" s="21">
        <f t="shared" si="39"/>
        <v>1</v>
      </c>
    </row>
    <row r="635" spans="1:26" ht="30" outlineLevel="2" x14ac:dyDescent="0.25">
      <c r="A635" s="15" t="s">
        <v>380</v>
      </c>
      <c r="B635" s="16" t="s">
        <v>273</v>
      </c>
      <c r="C635" s="16" t="s">
        <v>120</v>
      </c>
      <c r="D635" s="16" t="s">
        <v>121</v>
      </c>
      <c r="E635" s="16" t="s">
        <v>123</v>
      </c>
      <c r="F635" s="16" t="s">
        <v>38</v>
      </c>
      <c r="G635" s="16">
        <v>1310</v>
      </c>
      <c r="H635" s="16">
        <v>3420</v>
      </c>
      <c r="I635" s="17" t="s">
        <v>58</v>
      </c>
      <c r="J635" s="18">
        <v>403954611</v>
      </c>
      <c r="K635" s="19">
        <v>403954611</v>
      </c>
      <c r="L635" s="19">
        <v>0</v>
      </c>
      <c r="M635" s="19">
        <v>0</v>
      </c>
      <c r="N635" s="19">
        <v>403954611</v>
      </c>
      <c r="O635" s="19">
        <v>0</v>
      </c>
      <c r="P635" s="19">
        <v>375266076.66000003</v>
      </c>
      <c r="Q635" s="19">
        <v>0</v>
      </c>
      <c r="R635" s="19">
        <v>28688534.34</v>
      </c>
      <c r="S635" s="19">
        <v>28688534.34</v>
      </c>
      <c r="T635" s="19">
        <v>0</v>
      </c>
      <c r="U635" s="19">
        <v>0</v>
      </c>
      <c r="V635" s="19">
        <v>0</v>
      </c>
      <c r="W635" s="19">
        <v>-2.6077032089233398E-8</v>
      </c>
      <c r="X635" s="20">
        <f t="shared" si="37"/>
        <v>7.101920255095194E-2</v>
      </c>
      <c r="Y635" s="20">
        <f t="shared" si="38"/>
        <v>0.92898079744904816</v>
      </c>
      <c r="Z635" s="21">
        <f t="shared" si="39"/>
        <v>1</v>
      </c>
    </row>
    <row r="636" spans="1:26" ht="180" outlineLevel="2" x14ac:dyDescent="0.25">
      <c r="A636" s="15" t="s">
        <v>380</v>
      </c>
      <c r="B636" s="16" t="s">
        <v>273</v>
      </c>
      <c r="C636" s="16" t="s">
        <v>120</v>
      </c>
      <c r="D636" s="16" t="s">
        <v>121</v>
      </c>
      <c r="E636" s="16" t="s">
        <v>256</v>
      </c>
      <c r="F636" s="16" t="s">
        <v>38</v>
      </c>
      <c r="G636" s="16">
        <v>1310</v>
      </c>
      <c r="H636" s="16">
        <v>3420</v>
      </c>
      <c r="I636" s="17" t="s">
        <v>419</v>
      </c>
      <c r="J636" s="18">
        <v>0</v>
      </c>
      <c r="K636" s="19">
        <v>0</v>
      </c>
      <c r="L636" s="19">
        <v>4078340904</v>
      </c>
      <c r="M636" s="19"/>
      <c r="N636" s="19">
        <v>4078340904</v>
      </c>
      <c r="O636" s="19">
        <v>0</v>
      </c>
      <c r="P636" s="19">
        <v>0</v>
      </c>
      <c r="Q636" s="19">
        <v>0</v>
      </c>
      <c r="R636" s="19">
        <v>0</v>
      </c>
      <c r="S636" s="19">
        <v>0</v>
      </c>
      <c r="T636" s="19">
        <v>0</v>
      </c>
      <c r="U636" s="19">
        <v>0</v>
      </c>
      <c r="V636" s="19">
        <v>0</v>
      </c>
      <c r="W636" s="19">
        <v>4078340904</v>
      </c>
      <c r="X636" s="20">
        <f t="shared" si="37"/>
        <v>0</v>
      </c>
      <c r="Y636" s="20">
        <f t="shared" si="38"/>
        <v>0</v>
      </c>
      <c r="Z636" s="21">
        <f t="shared" si="39"/>
        <v>0</v>
      </c>
    </row>
    <row r="637" spans="1:26" ht="45" outlineLevel="2" x14ac:dyDescent="0.25">
      <c r="A637" s="15" t="s">
        <v>380</v>
      </c>
      <c r="B637" s="16" t="s">
        <v>273</v>
      </c>
      <c r="C637" s="16" t="s">
        <v>120</v>
      </c>
      <c r="D637" s="16" t="s">
        <v>121</v>
      </c>
      <c r="E637" s="16" t="s">
        <v>124</v>
      </c>
      <c r="F637" s="16" t="s">
        <v>38</v>
      </c>
      <c r="G637" s="16">
        <v>1310</v>
      </c>
      <c r="H637" s="16">
        <v>3420</v>
      </c>
      <c r="I637" s="17" t="s">
        <v>384</v>
      </c>
      <c r="J637" s="18">
        <v>2068527683</v>
      </c>
      <c r="K637" s="19">
        <v>2068527683</v>
      </c>
      <c r="L637" s="19">
        <v>0</v>
      </c>
      <c r="M637" s="19">
        <v>0</v>
      </c>
      <c r="N637" s="19">
        <v>2068527683</v>
      </c>
      <c r="O637" s="19">
        <v>0</v>
      </c>
      <c r="P637" s="19">
        <v>2068527683</v>
      </c>
      <c r="Q637" s="19">
        <v>0</v>
      </c>
      <c r="R637" s="19">
        <v>0</v>
      </c>
      <c r="S637" s="19">
        <v>0</v>
      </c>
      <c r="T637" s="19">
        <v>0</v>
      </c>
      <c r="U637" s="19">
        <v>0</v>
      </c>
      <c r="V637" s="19">
        <v>0</v>
      </c>
      <c r="W637" s="19">
        <v>0</v>
      </c>
      <c r="X637" s="20">
        <f t="shared" si="37"/>
        <v>0</v>
      </c>
      <c r="Y637" s="20">
        <f t="shared" si="38"/>
        <v>1</v>
      </c>
      <c r="Z637" s="21">
        <f t="shared" si="39"/>
        <v>1</v>
      </c>
    </row>
    <row r="638" spans="1:26" ht="150" outlineLevel="2" x14ac:dyDescent="0.25">
      <c r="A638" s="15" t="s">
        <v>380</v>
      </c>
      <c r="B638" s="16" t="s">
        <v>273</v>
      </c>
      <c r="C638" s="16" t="s">
        <v>120</v>
      </c>
      <c r="D638" s="16" t="s">
        <v>121</v>
      </c>
      <c r="E638" s="16" t="s">
        <v>260</v>
      </c>
      <c r="F638" s="16" t="s">
        <v>38</v>
      </c>
      <c r="G638" s="16">
        <v>1310</v>
      </c>
      <c r="H638" s="16">
        <v>3420</v>
      </c>
      <c r="I638" s="17" t="s">
        <v>420</v>
      </c>
      <c r="J638" s="18">
        <v>5322853208</v>
      </c>
      <c r="K638" s="19">
        <v>5322853208</v>
      </c>
      <c r="L638" s="19">
        <v>-5322853208</v>
      </c>
      <c r="M638" s="19"/>
      <c r="N638" s="19">
        <v>0</v>
      </c>
      <c r="O638" s="19">
        <v>0</v>
      </c>
      <c r="P638" s="19">
        <v>0</v>
      </c>
      <c r="Q638" s="19">
        <v>0</v>
      </c>
      <c r="R638" s="19">
        <v>0</v>
      </c>
      <c r="S638" s="19">
        <v>0</v>
      </c>
      <c r="T638" s="19">
        <v>0</v>
      </c>
      <c r="U638" s="19">
        <v>5322853208</v>
      </c>
      <c r="V638" s="19">
        <v>0</v>
      </c>
      <c r="W638" s="19">
        <v>0</v>
      </c>
      <c r="X638" s="20">
        <v>0</v>
      </c>
      <c r="Y638" s="20">
        <v>0</v>
      </c>
      <c r="Z638" s="21">
        <v>0</v>
      </c>
    </row>
    <row r="639" spans="1:26" ht="225" outlineLevel="2" x14ac:dyDescent="0.25">
      <c r="A639" s="15" t="s">
        <v>380</v>
      </c>
      <c r="B639" s="16" t="s">
        <v>273</v>
      </c>
      <c r="C639" s="16" t="s">
        <v>120</v>
      </c>
      <c r="D639" s="16" t="s">
        <v>121</v>
      </c>
      <c r="E639" s="16" t="s">
        <v>421</v>
      </c>
      <c r="F639" s="16" t="s">
        <v>38</v>
      </c>
      <c r="G639" s="16">
        <v>1310</v>
      </c>
      <c r="H639" s="16">
        <v>3420</v>
      </c>
      <c r="I639" s="17" t="s">
        <v>422</v>
      </c>
      <c r="J639" s="18">
        <v>62880716</v>
      </c>
      <c r="K639" s="19">
        <v>62880716</v>
      </c>
      <c r="L639" s="19">
        <v>0</v>
      </c>
      <c r="M639" s="19">
        <v>0</v>
      </c>
      <c r="N639" s="19">
        <v>62880716</v>
      </c>
      <c r="O639" s="19">
        <v>0</v>
      </c>
      <c r="P639" s="19">
        <v>15720180</v>
      </c>
      <c r="Q639" s="19">
        <v>0</v>
      </c>
      <c r="R639" s="19">
        <v>0</v>
      </c>
      <c r="S639" s="19">
        <v>0</v>
      </c>
      <c r="T639" s="19">
        <v>0</v>
      </c>
      <c r="U639" s="19">
        <v>47160536</v>
      </c>
      <c r="V639" s="19">
        <v>0</v>
      </c>
      <c r="W639" s="19">
        <v>47160536</v>
      </c>
      <c r="X639" s="20">
        <f t="shared" ref="X639:X652" si="40">R639/N639</f>
        <v>0</v>
      </c>
      <c r="Y639" s="20">
        <f t="shared" ref="Y639:Y652" si="41">(O639+P639+Q639)/N639</f>
        <v>0.25000001590312682</v>
      </c>
      <c r="Z639" s="21">
        <f t="shared" ref="Z639:Z652" si="42">X639+Y639</f>
        <v>0.25000001590312682</v>
      </c>
    </row>
    <row r="640" spans="1:26" ht="225" outlineLevel="2" x14ac:dyDescent="0.25">
      <c r="A640" s="15" t="s">
        <v>380</v>
      </c>
      <c r="B640" s="16" t="s">
        <v>273</v>
      </c>
      <c r="C640" s="16" t="s">
        <v>120</v>
      </c>
      <c r="D640" s="16" t="s">
        <v>121</v>
      </c>
      <c r="E640" s="16" t="s">
        <v>129</v>
      </c>
      <c r="F640" s="16" t="s">
        <v>38</v>
      </c>
      <c r="G640" s="16">
        <v>1310</v>
      </c>
      <c r="H640" s="16">
        <v>3420</v>
      </c>
      <c r="I640" s="17" t="s">
        <v>423</v>
      </c>
      <c r="J640" s="18">
        <v>14252962</v>
      </c>
      <c r="K640" s="19">
        <v>14252962</v>
      </c>
      <c r="L640" s="19">
        <v>0</v>
      </c>
      <c r="M640" s="19">
        <v>0</v>
      </c>
      <c r="N640" s="19">
        <v>14252962</v>
      </c>
      <c r="O640" s="19">
        <v>0</v>
      </c>
      <c r="P640" s="19">
        <v>0</v>
      </c>
      <c r="Q640" s="19">
        <v>0</v>
      </c>
      <c r="R640" s="19">
        <v>0</v>
      </c>
      <c r="S640" s="19">
        <v>0</v>
      </c>
      <c r="T640" s="19">
        <v>0</v>
      </c>
      <c r="U640" s="19">
        <v>14252962</v>
      </c>
      <c r="V640" s="19">
        <v>0</v>
      </c>
      <c r="W640" s="19">
        <v>14252962</v>
      </c>
      <c r="X640" s="20">
        <f t="shared" si="40"/>
        <v>0</v>
      </c>
      <c r="Y640" s="20">
        <f t="shared" si="41"/>
        <v>0</v>
      </c>
      <c r="Z640" s="21">
        <f t="shared" si="42"/>
        <v>0</v>
      </c>
    </row>
    <row r="641" spans="1:26" ht="45" outlineLevel="2" x14ac:dyDescent="0.25">
      <c r="A641" s="15" t="s">
        <v>380</v>
      </c>
      <c r="B641" s="16" t="s">
        <v>273</v>
      </c>
      <c r="C641" s="16" t="s">
        <v>120</v>
      </c>
      <c r="D641" s="16" t="s">
        <v>144</v>
      </c>
      <c r="E641" s="16"/>
      <c r="F641" s="16" t="s">
        <v>38</v>
      </c>
      <c r="G641" s="16">
        <v>1320</v>
      </c>
      <c r="H641" s="16">
        <v>3420</v>
      </c>
      <c r="I641" s="17" t="s">
        <v>145</v>
      </c>
      <c r="J641" s="18">
        <v>1502062943</v>
      </c>
      <c r="K641" s="19">
        <v>1502062943</v>
      </c>
      <c r="L641" s="19">
        <v>0</v>
      </c>
      <c r="M641" s="19">
        <v>0</v>
      </c>
      <c r="N641" s="19">
        <v>1502062943</v>
      </c>
      <c r="O641" s="19">
        <v>0</v>
      </c>
      <c r="P641" s="19">
        <v>0</v>
      </c>
      <c r="Q641" s="19">
        <v>0</v>
      </c>
      <c r="R641" s="19">
        <v>35807563.409999996</v>
      </c>
      <c r="S641" s="19">
        <v>35807563.409999996</v>
      </c>
      <c r="T641" s="19">
        <v>1466255379.5899999</v>
      </c>
      <c r="U641" s="19">
        <v>1466255379.5899999</v>
      </c>
      <c r="V641" s="19">
        <v>0</v>
      </c>
      <c r="W641" s="19">
        <v>1466255379.5899999</v>
      </c>
      <c r="X641" s="20">
        <f t="shared" si="40"/>
        <v>2.3838923379923896E-2</v>
      </c>
      <c r="Y641" s="20">
        <f t="shared" si="41"/>
        <v>0</v>
      </c>
      <c r="Z641" s="21">
        <f t="shared" si="42"/>
        <v>2.3838923379923896E-2</v>
      </c>
    </row>
    <row r="642" spans="1:26" ht="105" outlineLevel="2" x14ac:dyDescent="0.25">
      <c r="A642" s="15" t="s">
        <v>380</v>
      </c>
      <c r="B642" s="16" t="s">
        <v>273</v>
      </c>
      <c r="C642" s="16" t="s">
        <v>120</v>
      </c>
      <c r="D642" s="16" t="s">
        <v>264</v>
      </c>
      <c r="E642" s="16" t="s">
        <v>124</v>
      </c>
      <c r="F642" s="16" t="s">
        <v>38</v>
      </c>
      <c r="G642" s="16">
        <v>1320</v>
      </c>
      <c r="H642" s="16">
        <v>3420</v>
      </c>
      <c r="I642" s="17" t="s">
        <v>424</v>
      </c>
      <c r="J642" s="18">
        <v>6720620</v>
      </c>
      <c r="K642" s="19">
        <v>6720620</v>
      </c>
      <c r="L642" s="19">
        <v>0</v>
      </c>
      <c r="M642" s="19">
        <v>0</v>
      </c>
      <c r="N642" s="19">
        <v>6720620</v>
      </c>
      <c r="O642" s="19">
        <v>0</v>
      </c>
      <c r="P642" s="19">
        <v>1120104</v>
      </c>
      <c r="Q642" s="19">
        <v>0</v>
      </c>
      <c r="R642" s="19">
        <v>560052</v>
      </c>
      <c r="S642" s="19">
        <v>560052</v>
      </c>
      <c r="T642" s="19">
        <v>0</v>
      </c>
      <c r="U642" s="19">
        <v>5040464</v>
      </c>
      <c r="V642" s="19">
        <v>0</v>
      </c>
      <c r="W642" s="19">
        <v>5040464</v>
      </c>
      <c r="X642" s="20">
        <f t="shared" si="40"/>
        <v>8.3333382931931876E-2</v>
      </c>
      <c r="Y642" s="20">
        <f t="shared" si="41"/>
        <v>0.16666676586386375</v>
      </c>
      <c r="Z642" s="21">
        <f t="shared" si="42"/>
        <v>0.25000014879579563</v>
      </c>
    </row>
    <row r="643" spans="1:26" ht="150" outlineLevel="2" x14ac:dyDescent="0.25">
      <c r="A643" s="15" t="s">
        <v>380</v>
      </c>
      <c r="B643" s="16" t="s">
        <v>273</v>
      </c>
      <c r="C643" s="16" t="s">
        <v>120</v>
      </c>
      <c r="D643" s="16" t="s">
        <v>228</v>
      </c>
      <c r="E643" s="16" t="s">
        <v>57</v>
      </c>
      <c r="F643" s="16" t="s">
        <v>38</v>
      </c>
      <c r="G643" s="16">
        <v>1320</v>
      </c>
      <c r="H643" s="16">
        <v>3420</v>
      </c>
      <c r="I643" s="17" t="s">
        <v>425</v>
      </c>
      <c r="J643" s="18">
        <v>19116155</v>
      </c>
      <c r="K643" s="19">
        <v>19116155</v>
      </c>
      <c r="L643" s="19">
        <v>0</v>
      </c>
      <c r="M643" s="19">
        <v>0</v>
      </c>
      <c r="N643" s="19">
        <v>19116155</v>
      </c>
      <c r="O643" s="19">
        <v>0</v>
      </c>
      <c r="P643" s="19">
        <v>3186024</v>
      </c>
      <c r="Q643" s="19">
        <v>0</v>
      </c>
      <c r="R643" s="19">
        <v>1593012</v>
      </c>
      <c r="S643" s="19">
        <v>1593012</v>
      </c>
      <c r="T643" s="19">
        <v>0</v>
      </c>
      <c r="U643" s="19">
        <v>14337119</v>
      </c>
      <c r="V643" s="19">
        <v>0</v>
      </c>
      <c r="W643" s="19">
        <v>14337119</v>
      </c>
      <c r="X643" s="20">
        <f t="shared" si="40"/>
        <v>8.3333285380872882E-2</v>
      </c>
      <c r="Y643" s="20">
        <f t="shared" si="41"/>
        <v>0.16666657076174576</v>
      </c>
      <c r="Z643" s="21">
        <f t="shared" si="42"/>
        <v>0.24999985614261866</v>
      </c>
    </row>
    <row r="644" spans="1:26" ht="90" outlineLevel="2" x14ac:dyDescent="0.25">
      <c r="A644" s="15" t="s">
        <v>380</v>
      </c>
      <c r="B644" s="16" t="s">
        <v>273</v>
      </c>
      <c r="C644" s="16" t="s">
        <v>120</v>
      </c>
      <c r="D644" s="16" t="s">
        <v>228</v>
      </c>
      <c r="E644" s="16" t="s">
        <v>123</v>
      </c>
      <c r="F644" s="16" t="s">
        <v>38</v>
      </c>
      <c r="G644" s="16">
        <v>1320</v>
      </c>
      <c r="H644" s="16">
        <v>3420</v>
      </c>
      <c r="I644" s="17" t="s">
        <v>426</v>
      </c>
      <c r="J644" s="18">
        <v>82756295</v>
      </c>
      <c r="K644" s="19">
        <v>82756295</v>
      </c>
      <c r="L644" s="19">
        <v>0</v>
      </c>
      <c r="M644" s="19">
        <v>0</v>
      </c>
      <c r="N644" s="19">
        <v>82756295</v>
      </c>
      <c r="O644" s="19">
        <v>0</v>
      </c>
      <c r="P644" s="19">
        <v>13792717</v>
      </c>
      <c r="Q644" s="19">
        <v>0</v>
      </c>
      <c r="R644" s="19">
        <v>6896357</v>
      </c>
      <c r="S644" s="19">
        <v>6896357</v>
      </c>
      <c r="T644" s="19">
        <v>0</v>
      </c>
      <c r="U644" s="19">
        <v>62067221</v>
      </c>
      <c r="V644" s="19">
        <v>0</v>
      </c>
      <c r="W644" s="19">
        <v>62067221</v>
      </c>
      <c r="X644" s="20">
        <f t="shared" si="40"/>
        <v>8.3333322256633161E-2</v>
      </c>
      <c r="Y644" s="20">
        <f t="shared" si="41"/>
        <v>0.16666668076428506</v>
      </c>
      <c r="Z644" s="21">
        <f t="shared" si="42"/>
        <v>0.25000000302091824</v>
      </c>
    </row>
    <row r="645" spans="1:26" ht="90" outlineLevel="2" x14ac:dyDescent="0.25">
      <c r="A645" s="15" t="s">
        <v>380</v>
      </c>
      <c r="B645" s="16" t="s">
        <v>273</v>
      </c>
      <c r="C645" s="16" t="s">
        <v>120</v>
      </c>
      <c r="D645" s="16" t="s">
        <v>146</v>
      </c>
      <c r="E645" s="16" t="s">
        <v>57</v>
      </c>
      <c r="F645" s="16" t="s">
        <v>38</v>
      </c>
      <c r="G645" s="16">
        <v>1320</v>
      </c>
      <c r="H645" s="16">
        <v>3420</v>
      </c>
      <c r="I645" s="17" t="s">
        <v>427</v>
      </c>
      <c r="J645" s="18">
        <v>733150526</v>
      </c>
      <c r="K645" s="19">
        <v>733150526</v>
      </c>
      <c r="L645" s="19">
        <v>0</v>
      </c>
      <c r="M645" s="19">
        <v>0</v>
      </c>
      <c r="N645" s="19">
        <v>733150526</v>
      </c>
      <c r="O645" s="19">
        <v>0</v>
      </c>
      <c r="P645" s="19">
        <v>181072365</v>
      </c>
      <c r="Q645" s="19">
        <v>0</v>
      </c>
      <c r="R645" s="19">
        <v>0</v>
      </c>
      <c r="S645" s="19">
        <v>0</v>
      </c>
      <c r="T645" s="19">
        <v>0</v>
      </c>
      <c r="U645" s="19">
        <v>552078161</v>
      </c>
      <c r="V645" s="19">
        <v>0</v>
      </c>
      <c r="W645" s="19">
        <v>552078161</v>
      </c>
      <c r="X645" s="20">
        <f t="shared" si="40"/>
        <v>0</v>
      </c>
      <c r="Y645" s="20">
        <f t="shared" si="41"/>
        <v>0.24697842881995014</v>
      </c>
      <c r="Z645" s="21">
        <f t="shared" si="42"/>
        <v>0.24697842881995014</v>
      </c>
    </row>
    <row r="646" spans="1:26" ht="90" outlineLevel="2" x14ac:dyDescent="0.25">
      <c r="A646" s="15" t="s">
        <v>380</v>
      </c>
      <c r="B646" s="16" t="s">
        <v>273</v>
      </c>
      <c r="C646" s="16" t="s">
        <v>120</v>
      </c>
      <c r="D646" s="16" t="s">
        <v>146</v>
      </c>
      <c r="E646" s="16" t="s">
        <v>123</v>
      </c>
      <c r="F646" s="16" t="s">
        <v>38</v>
      </c>
      <c r="G646" s="16">
        <v>1320</v>
      </c>
      <c r="H646" s="16">
        <v>3420</v>
      </c>
      <c r="I646" s="17" t="s">
        <v>428</v>
      </c>
      <c r="J646" s="18">
        <v>1632644058</v>
      </c>
      <c r="K646" s="19">
        <v>1632644058</v>
      </c>
      <c r="L646" s="19">
        <v>0</v>
      </c>
      <c r="M646" s="19">
        <v>0</v>
      </c>
      <c r="N646" s="19">
        <v>1632644058</v>
      </c>
      <c r="O646" s="19">
        <v>0</v>
      </c>
      <c r="P646" s="19">
        <v>403227863</v>
      </c>
      <c r="Q646" s="19">
        <v>0</v>
      </c>
      <c r="R646" s="19">
        <v>0</v>
      </c>
      <c r="S646" s="19">
        <v>0</v>
      </c>
      <c r="T646" s="19">
        <v>0</v>
      </c>
      <c r="U646" s="19">
        <v>1229416195</v>
      </c>
      <c r="V646" s="19">
        <v>0</v>
      </c>
      <c r="W646" s="19">
        <v>1229416195</v>
      </c>
      <c r="X646" s="20">
        <f t="shared" si="40"/>
        <v>0</v>
      </c>
      <c r="Y646" s="20">
        <f t="shared" si="41"/>
        <v>0.24697842804386699</v>
      </c>
      <c r="Z646" s="21">
        <f t="shared" si="42"/>
        <v>0.24697842804386699</v>
      </c>
    </row>
    <row r="647" spans="1:26" ht="60" outlineLevel="2" x14ac:dyDescent="0.25">
      <c r="A647" s="15" t="s">
        <v>380</v>
      </c>
      <c r="B647" s="16" t="s">
        <v>273</v>
      </c>
      <c r="C647" s="16" t="s">
        <v>120</v>
      </c>
      <c r="D647" s="16" t="s">
        <v>345</v>
      </c>
      <c r="E647" s="16"/>
      <c r="F647" s="16" t="s">
        <v>38</v>
      </c>
      <c r="G647" s="16">
        <v>1320</v>
      </c>
      <c r="H647" s="16">
        <v>3420</v>
      </c>
      <c r="I647" s="17" t="s">
        <v>418</v>
      </c>
      <c r="J647" s="18">
        <v>2652475</v>
      </c>
      <c r="K647" s="19">
        <v>2652475</v>
      </c>
      <c r="L647" s="19">
        <v>0</v>
      </c>
      <c r="M647" s="19">
        <v>0</v>
      </c>
      <c r="N647" s="19">
        <v>2652475</v>
      </c>
      <c r="O647" s="19">
        <v>0</v>
      </c>
      <c r="P647" s="19">
        <v>0</v>
      </c>
      <c r="Q647" s="19">
        <v>0</v>
      </c>
      <c r="R647" s="19">
        <v>0</v>
      </c>
      <c r="S647" s="19">
        <v>0</v>
      </c>
      <c r="T647" s="19">
        <v>2292865</v>
      </c>
      <c r="U647" s="19">
        <v>2652475</v>
      </c>
      <c r="V647" s="19">
        <v>0</v>
      </c>
      <c r="W647" s="19">
        <v>2652475</v>
      </c>
      <c r="X647" s="20">
        <f t="shared" si="40"/>
        <v>0</v>
      </c>
      <c r="Y647" s="20">
        <f t="shared" si="41"/>
        <v>0</v>
      </c>
      <c r="Z647" s="21">
        <f t="shared" si="42"/>
        <v>0</v>
      </c>
    </row>
    <row r="648" spans="1:26" ht="120" outlineLevel="2" x14ac:dyDescent="0.25">
      <c r="A648" s="15" t="s">
        <v>380</v>
      </c>
      <c r="B648" s="16" t="s">
        <v>430</v>
      </c>
      <c r="C648" s="16" t="s">
        <v>120</v>
      </c>
      <c r="D648" s="16" t="s">
        <v>121</v>
      </c>
      <c r="E648" s="16" t="s">
        <v>57</v>
      </c>
      <c r="F648" s="16" t="s">
        <v>38</v>
      </c>
      <c r="G648" s="16">
        <v>1310</v>
      </c>
      <c r="H648" s="16">
        <v>3480</v>
      </c>
      <c r="I648" s="17" t="s">
        <v>122</v>
      </c>
      <c r="J648" s="18">
        <v>102125785</v>
      </c>
      <c r="K648" s="19">
        <v>102125785</v>
      </c>
      <c r="L648" s="19">
        <v>0</v>
      </c>
      <c r="M648" s="19">
        <v>0</v>
      </c>
      <c r="N648" s="19">
        <v>102125785</v>
      </c>
      <c r="O648" s="19">
        <v>0</v>
      </c>
      <c r="P648" s="19">
        <v>95581388.790000007</v>
      </c>
      <c r="Q648" s="19">
        <v>0</v>
      </c>
      <c r="R648" s="19">
        <v>6544396.21</v>
      </c>
      <c r="S648" s="19">
        <v>6544396.21</v>
      </c>
      <c r="T648" s="19">
        <v>0</v>
      </c>
      <c r="U648" s="19">
        <v>0</v>
      </c>
      <c r="V648" s="19">
        <v>0</v>
      </c>
      <c r="W648" s="19">
        <v>-6.5192580223083496E-9</v>
      </c>
      <c r="X648" s="20">
        <f t="shared" si="40"/>
        <v>6.4081722456282714E-2</v>
      </c>
      <c r="Y648" s="20">
        <f t="shared" si="41"/>
        <v>0.93591827754371737</v>
      </c>
      <c r="Z648" s="21">
        <f t="shared" si="42"/>
        <v>1</v>
      </c>
    </row>
    <row r="649" spans="1:26" ht="225" outlineLevel="2" x14ac:dyDescent="0.25">
      <c r="A649" s="15" t="s">
        <v>380</v>
      </c>
      <c r="B649" s="16" t="s">
        <v>430</v>
      </c>
      <c r="C649" s="16" t="s">
        <v>120</v>
      </c>
      <c r="D649" s="16" t="s">
        <v>121</v>
      </c>
      <c r="E649" s="16" t="s">
        <v>431</v>
      </c>
      <c r="F649" s="16" t="s">
        <v>38</v>
      </c>
      <c r="G649" s="16">
        <v>1310</v>
      </c>
      <c r="H649" s="16">
        <v>3480</v>
      </c>
      <c r="I649" s="17" t="s">
        <v>432</v>
      </c>
      <c r="J649" s="18">
        <v>263994208</v>
      </c>
      <c r="K649" s="19">
        <v>263994208</v>
      </c>
      <c r="L649" s="19">
        <v>0</v>
      </c>
      <c r="M649" s="19">
        <v>0</v>
      </c>
      <c r="N649" s="19">
        <v>263994208</v>
      </c>
      <c r="O649" s="19">
        <v>0</v>
      </c>
      <c r="P649" s="19">
        <v>65998551</v>
      </c>
      <c r="Q649" s="19">
        <v>0</v>
      </c>
      <c r="R649" s="19">
        <v>0</v>
      </c>
      <c r="S649" s="19">
        <v>0</v>
      </c>
      <c r="T649" s="19">
        <v>0</v>
      </c>
      <c r="U649" s="19">
        <v>197995657</v>
      </c>
      <c r="V649" s="19">
        <v>0</v>
      </c>
      <c r="W649" s="19">
        <v>197995657</v>
      </c>
      <c r="X649" s="20">
        <f t="shared" si="40"/>
        <v>0</v>
      </c>
      <c r="Y649" s="20">
        <f t="shared" si="41"/>
        <v>0.24999999621203811</v>
      </c>
      <c r="Z649" s="21">
        <f t="shared" si="42"/>
        <v>0.24999999621203811</v>
      </c>
    </row>
    <row r="650" spans="1:26" ht="30" outlineLevel="2" x14ac:dyDescent="0.25">
      <c r="A650" s="15" t="s">
        <v>380</v>
      </c>
      <c r="B650" s="16" t="s">
        <v>430</v>
      </c>
      <c r="C650" s="16" t="s">
        <v>120</v>
      </c>
      <c r="D650" s="16" t="s">
        <v>121</v>
      </c>
      <c r="E650" s="16" t="s">
        <v>123</v>
      </c>
      <c r="F650" s="16" t="s">
        <v>38</v>
      </c>
      <c r="G650" s="16">
        <v>1310</v>
      </c>
      <c r="H650" s="16">
        <v>3480</v>
      </c>
      <c r="I650" s="17" t="s">
        <v>58</v>
      </c>
      <c r="J650" s="18">
        <v>300296505</v>
      </c>
      <c r="K650" s="19">
        <v>300296505</v>
      </c>
      <c r="L650" s="19">
        <v>0</v>
      </c>
      <c r="M650" s="19">
        <v>0</v>
      </c>
      <c r="N650" s="19">
        <v>300296505</v>
      </c>
      <c r="O650" s="19">
        <v>0</v>
      </c>
      <c r="P650" s="19">
        <v>279260982.47000003</v>
      </c>
      <c r="Q650" s="19">
        <v>0</v>
      </c>
      <c r="R650" s="19">
        <v>21035522.530000001</v>
      </c>
      <c r="S650" s="19">
        <v>21035522.530000001</v>
      </c>
      <c r="T650" s="19">
        <v>0</v>
      </c>
      <c r="U650" s="19">
        <v>0</v>
      </c>
      <c r="V650" s="19">
        <v>0</v>
      </c>
      <c r="W650" s="19">
        <v>-2.9802322387695313E-8</v>
      </c>
      <c r="X650" s="20">
        <f t="shared" si="40"/>
        <v>7.0049175330895053E-2</v>
      </c>
      <c r="Y650" s="20">
        <f t="shared" si="41"/>
        <v>0.92995082466910506</v>
      </c>
      <c r="Z650" s="21">
        <f t="shared" si="42"/>
        <v>1</v>
      </c>
    </row>
    <row r="651" spans="1:26" ht="180" outlineLevel="2" x14ac:dyDescent="0.25">
      <c r="A651" s="15" t="s">
        <v>380</v>
      </c>
      <c r="B651" s="16" t="s">
        <v>430</v>
      </c>
      <c r="C651" s="16" t="s">
        <v>120</v>
      </c>
      <c r="D651" s="16" t="s">
        <v>121</v>
      </c>
      <c r="E651" s="16" t="s">
        <v>256</v>
      </c>
      <c r="F651" s="16" t="s">
        <v>38</v>
      </c>
      <c r="G651" s="16">
        <v>1310</v>
      </c>
      <c r="H651" s="16">
        <v>3480</v>
      </c>
      <c r="I651" s="17" t="s">
        <v>433</v>
      </c>
      <c r="J651" s="18">
        <v>0</v>
      </c>
      <c r="K651" s="19">
        <v>0</v>
      </c>
      <c r="L651" s="19">
        <v>9624337554</v>
      </c>
      <c r="M651" s="19"/>
      <c r="N651" s="19">
        <v>9624337554</v>
      </c>
      <c r="O651" s="19">
        <v>0</v>
      </c>
      <c r="P651" s="19">
        <v>0</v>
      </c>
      <c r="Q651" s="19">
        <v>0</v>
      </c>
      <c r="R651" s="19">
        <v>0</v>
      </c>
      <c r="S651" s="19">
        <v>0</v>
      </c>
      <c r="T651" s="19">
        <v>0</v>
      </c>
      <c r="U651" s="19">
        <v>0</v>
      </c>
      <c r="V651" s="19">
        <v>0</v>
      </c>
      <c r="W651" s="19">
        <v>9624337554</v>
      </c>
      <c r="X651" s="20">
        <f t="shared" si="40"/>
        <v>0</v>
      </c>
      <c r="Y651" s="20">
        <f t="shared" si="41"/>
        <v>0</v>
      </c>
      <c r="Z651" s="21">
        <f t="shared" si="42"/>
        <v>0</v>
      </c>
    </row>
    <row r="652" spans="1:26" ht="45" outlineLevel="2" x14ac:dyDescent="0.25">
      <c r="A652" s="15" t="s">
        <v>380</v>
      </c>
      <c r="B652" s="16" t="s">
        <v>430</v>
      </c>
      <c r="C652" s="16" t="s">
        <v>120</v>
      </c>
      <c r="D652" s="16" t="s">
        <v>121</v>
      </c>
      <c r="E652" s="16" t="s">
        <v>124</v>
      </c>
      <c r="F652" s="16" t="s">
        <v>38</v>
      </c>
      <c r="G652" s="16">
        <v>1310</v>
      </c>
      <c r="H652" s="16">
        <v>3480</v>
      </c>
      <c r="I652" s="17" t="s">
        <v>384</v>
      </c>
      <c r="J652" s="18">
        <v>1562456431</v>
      </c>
      <c r="K652" s="19">
        <v>1562456431</v>
      </c>
      <c r="L652" s="19">
        <v>0</v>
      </c>
      <c r="M652" s="19">
        <v>0</v>
      </c>
      <c r="N652" s="19">
        <v>1562456431</v>
      </c>
      <c r="O652" s="19">
        <v>0</v>
      </c>
      <c r="P652" s="19">
        <v>1562456431</v>
      </c>
      <c r="Q652" s="19">
        <v>0</v>
      </c>
      <c r="R652" s="19">
        <v>0</v>
      </c>
      <c r="S652" s="19">
        <v>0</v>
      </c>
      <c r="T652" s="19">
        <v>0</v>
      </c>
      <c r="U652" s="19">
        <v>0</v>
      </c>
      <c r="V652" s="19">
        <v>0</v>
      </c>
      <c r="W652" s="19">
        <v>0</v>
      </c>
      <c r="X652" s="20">
        <f t="shared" si="40"/>
        <v>0</v>
      </c>
      <c r="Y652" s="20">
        <f t="shared" si="41"/>
        <v>1</v>
      </c>
      <c r="Z652" s="21">
        <f t="shared" si="42"/>
        <v>1</v>
      </c>
    </row>
    <row r="653" spans="1:26" ht="165" outlineLevel="2" x14ac:dyDescent="0.25">
      <c r="A653" s="15" t="s">
        <v>380</v>
      </c>
      <c r="B653" s="16" t="s">
        <v>430</v>
      </c>
      <c r="C653" s="16" t="s">
        <v>120</v>
      </c>
      <c r="D653" s="16" t="s">
        <v>121</v>
      </c>
      <c r="E653" s="16" t="s">
        <v>268</v>
      </c>
      <c r="F653" s="16" t="s">
        <v>38</v>
      </c>
      <c r="G653" s="16">
        <v>1310</v>
      </c>
      <c r="H653" s="16">
        <v>3480</v>
      </c>
      <c r="I653" s="17" t="s">
        <v>434</v>
      </c>
      <c r="J653" s="18">
        <v>10949468903</v>
      </c>
      <c r="K653" s="19">
        <v>10949468903</v>
      </c>
      <c r="L653" s="19">
        <v>-10949468903</v>
      </c>
      <c r="M653" s="19"/>
      <c r="N653" s="19">
        <v>0</v>
      </c>
      <c r="O653" s="19">
        <v>0</v>
      </c>
      <c r="P653" s="19">
        <v>0</v>
      </c>
      <c r="Q653" s="19">
        <v>0</v>
      </c>
      <c r="R653" s="19">
        <v>0</v>
      </c>
      <c r="S653" s="19">
        <v>0</v>
      </c>
      <c r="T653" s="19">
        <v>0</v>
      </c>
      <c r="U653" s="19">
        <v>10949468903</v>
      </c>
      <c r="V653" s="19">
        <v>0</v>
      </c>
      <c r="W653" s="19">
        <v>0</v>
      </c>
      <c r="X653" s="20">
        <v>0</v>
      </c>
      <c r="Y653" s="20">
        <v>0</v>
      </c>
      <c r="Z653" s="21">
        <v>0</v>
      </c>
    </row>
    <row r="654" spans="1:26" ht="120" outlineLevel="2" x14ac:dyDescent="0.25">
      <c r="A654" s="15" t="s">
        <v>380</v>
      </c>
      <c r="B654" s="16" t="s">
        <v>430</v>
      </c>
      <c r="C654" s="16" t="s">
        <v>120</v>
      </c>
      <c r="D654" s="16" t="s">
        <v>121</v>
      </c>
      <c r="E654" s="16" t="s">
        <v>307</v>
      </c>
      <c r="F654" s="16" t="s">
        <v>38</v>
      </c>
      <c r="G654" s="16">
        <v>1310</v>
      </c>
      <c r="H654" s="16">
        <v>3480</v>
      </c>
      <c r="I654" s="17" t="s">
        <v>435</v>
      </c>
      <c r="J654" s="18">
        <v>44315050</v>
      </c>
      <c r="K654" s="19">
        <v>44315050</v>
      </c>
      <c r="L654" s="19">
        <v>0</v>
      </c>
      <c r="M654" s="19">
        <v>0</v>
      </c>
      <c r="N654" s="19">
        <v>44315050</v>
      </c>
      <c r="O654" s="19">
        <v>0</v>
      </c>
      <c r="P654" s="19">
        <v>11078763</v>
      </c>
      <c r="Q654" s="19">
        <v>0</v>
      </c>
      <c r="R654" s="19">
        <v>0</v>
      </c>
      <c r="S654" s="19">
        <v>0</v>
      </c>
      <c r="T654" s="19">
        <v>0</v>
      </c>
      <c r="U654" s="19">
        <v>33236287</v>
      </c>
      <c r="V654" s="19">
        <v>0</v>
      </c>
      <c r="W654" s="19">
        <v>33236287</v>
      </c>
      <c r="X654" s="20">
        <f t="shared" ref="X654:X666" si="43">R654/N654</f>
        <v>0</v>
      </c>
      <c r="Y654" s="20">
        <f t="shared" ref="Y654:Y666" si="44">(O654+P654+Q654)/N654</f>
        <v>0.2500000112828486</v>
      </c>
      <c r="Z654" s="21">
        <f t="shared" ref="Z654:Z666" si="45">X654+Y654</f>
        <v>0.2500000112828486</v>
      </c>
    </row>
    <row r="655" spans="1:26" ht="75" outlineLevel="2" x14ac:dyDescent="0.25">
      <c r="A655" s="15" t="s">
        <v>380</v>
      </c>
      <c r="B655" s="16" t="s">
        <v>430</v>
      </c>
      <c r="C655" s="16" t="s">
        <v>120</v>
      </c>
      <c r="D655" s="16" t="s">
        <v>121</v>
      </c>
      <c r="E655" s="16" t="s">
        <v>260</v>
      </c>
      <c r="F655" s="16" t="s">
        <v>38</v>
      </c>
      <c r="G655" s="16">
        <v>1310</v>
      </c>
      <c r="H655" s="16">
        <v>3480</v>
      </c>
      <c r="I655" s="17" t="s">
        <v>436</v>
      </c>
      <c r="J655" s="18">
        <v>17278606</v>
      </c>
      <c r="K655" s="19">
        <v>17278606</v>
      </c>
      <c r="L655" s="19">
        <v>0</v>
      </c>
      <c r="M655" s="19">
        <v>0</v>
      </c>
      <c r="N655" s="19">
        <v>17278606</v>
      </c>
      <c r="O655" s="19">
        <v>0</v>
      </c>
      <c r="P655" s="19">
        <v>4319652</v>
      </c>
      <c r="Q655" s="19">
        <v>0</v>
      </c>
      <c r="R655" s="19">
        <v>0</v>
      </c>
      <c r="S655" s="19">
        <v>0</v>
      </c>
      <c r="T655" s="19">
        <v>0</v>
      </c>
      <c r="U655" s="19">
        <v>12958954</v>
      </c>
      <c r="V655" s="19">
        <v>0</v>
      </c>
      <c r="W655" s="19">
        <v>12958954</v>
      </c>
      <c r="X655" s="20">
        <f t="shared" si="43"/>
        <v>0</v>
      </c>
      <c r="Y655" s="20">
        <f t="shared" si="44"/>
        <v>0.2500000289375196</v>
      </c>
      <c r="Z655" s="21">
        <f t="shared" si="45"/>
        <v>0.2500000289375196</v>
      </c>
    </row>
    <row r="656" spans="1:26" ht="180" outlineLevel="2" x14ac:dyDescent="0.25">
      <c r="A656" s="15" t="s">
        <v>380</v>
      </c>
      <c r="B656" s="16" t="s">
        <v>430</v>
      </c>
      <c r="C656" s="16" t="s">
        <v>120</v>
      </c>
      <c r="D656" s="16" t="s">
        <v>121</v>
      </c>
      <c r="E656" s="16" t="s">
        <v>313</v>
      </c>
      <c r="F656" s="16" t="s">
        <v>38</v>
      </c>
      <c r="G656" s="16">
        <v>1310</v>
      </c>
      <c r="H656" s="16">
        <v>3480</v>
      </c>
      <c r="I656" s="17" t="s">
        <v>437</v>
      </c>
      <c r="J656" s="18">
        <v>20960238</v>
      </c>
      <c r="K656" s="19">
        <v>20960238</v>
      </c>
      <c r="L656" s="19">
        <v>0</v>
      </c>
      <c r="M656" s="19">
        <v>0</v>
      </c>
      <c r="N656" s="19">
        <v>20960238</v>
      </c>
      <c r="O656" s="19">
        <v>0</v>
      </c>
      <c r="P656" s="19">
        <v>5240061</v>
      </c>
      <c r="Q656" s="19">
        <v>0</v>
      </c>
      <c r="R656" s="19">
        <v>0</v>
      </c>
      <c r="S656" s="19">
        <v>0</v>
      </c>
      <c r="T656" s="19">
        <v>0</v>
      </c>
      <c r="U656" s="19">
        <v>15720177</v>
      </c>
      <c r="V656" s="19">
        <v>0</v>
      </c>
      <c r="W656" s="19">
        <v>15720177</v>
      </c>
      <c r="X656" s="20">
        <f t="shared" si="43"/>
        <v>0</v>
      </c>
      <c r="Y656" s="20">
        <f t="shared" si="44"/>
        <v>0.25000007156407289</v>
      </c>
      <c r="Z656" s="21">
        <f t="shared" si="45"/>
        <v>0.25000007156407289</v>
      </c>
    </row>
    <row r="657" spans="1:26" ht="135" outlineLevel="2" x14ac:dyDescent="0.25">
      <c r="A657" s="15" t="s">
        <v>380</v>
      </c>
      <c r="B657" s="16" t="s">
        <v>430</v>
      </c>
      <c r="C657" s="16" t="s">
        <v>120</v>
      </c>
      <c r="D657" s="16" t="s">
        <v>121</v>
      </c>
      <c r="E657" s="16" t="s">
        <v>315</v>
      </c>
      <c r="F657" s="16" t="s">
        <v>38</v>
      </c>
      <c r="G657" s="16">
        <v>1310</v>
      </c>
      <c r="H657" s="16">
        <v>3480</v>
      </c>
      <c r="I657" s="17" t="s">
        <v>438</v>
      </c>
      <c r="J657" s="18">
        <v>3525914</v>
      </c>
      <c r="K657" s="19">
        <v>3525914</v>
      </c>
      <c r="L657" s="19">
        <v>0</v>
      </c>
      <c r="M657" s="19">
        <v>0</v>
      </c>
      <c r="N657" s="19">
        <v>3525914</v>
      </c>
      <c r="O657" s="19">
        <v>0</v>
      </c>
      <c r="P657" s="19">
        <v>705182</v>
      </c>
      <c r="Q657" s="19">
        <v>0</v>
      </c>
      <c r="R657" s="19">
        <v>0</v>
      </c>
      <c r="S657" s="19">
        <v>0</v>
      </c>
      <c r="T657" s="19">
        <v>0</v>
      </c>
      <c r="U657" s="19">
        <v>2820732</v>
      </c>
      <c r="V657" s="19">
        <v>0</v>
      </c>
      <c r="W657" s="19">
        <v>2820732</v>
      </c>
      <c r="X657" s="20">
        <f t="shared" si="43"/>
        <v>0</v>
      </c>
      <c r="Y657" s="20">
        <f t="shared" si="44"/>
        <v>0.19999977310847628</v>
      </c>
      <c r="Z657" s="21">
        <f t="shared" si="45"/>
        <v>0.19999977310847628</v>
      </c>
    </row>
    <row r="658" spans="1:26" ht="90" outlineLevel="2" x14ac:dyDescent="0.25">
      <c r="A658" s="15" t="s">
        <v>380</v>
      </c>
      <c r="B658" s="16" t="s">
        <v>430</v>
      </c>
      <c r="C658" s="16" t="s">
        <v>120</v>
      </c>
      <c r="D658" s="16" t="s">
        <v>121</v>
      </c>
      <c r="E658" s="16" t="s">
        <v>387</v>
      </c>
      <c r="F658" s="16" t="s">
        <v>38</v>
      </c>
      <c r="G658" s="16">
        <v>1310</v>
      </c>
      <c r="H658" s="16">
        <v>3480</v>
      </c>
      <c r="I658" s="17" t="s">
        <v>439</v>
      </c>
      <c r="J658" s="18">
        <v>8396528</v>
      </c>
      <c r="K658" s="19">
        <v>8396528</v>
      </c>
      <c r="L658" s="19">
        <v>0</v>
      </c>
      <c r="M658" s="19">
        <v>0</v>
      </c>
      <c r="N658" s="19">
        <v>8396528</v>
      </c>
      <c r="O658" s="19">
        <v>0</v>
      </c>
      <c r="P658" s="19">
        <v>2099133</v>
      </c>
      <c r="Q658" s="19">
        <v>0</v>
      </c>
      <c r="R658" s="19">
        <v>0</v>
      </c>
      <c r="S658" s="19">
        <v>0</v>
      </c>
      <c r="T658" s="19">
        <v>0</v>
      </c>
      <c r="U658" s="19">
        <v>6297395</v>
      </c>
      <c r="V658" s="19">
        <v>0</v>
      </c>
      <c r="W658" s="19">
        <v>6297395</v>
      </c>
      <c r="X658" s="20">
        <f t="shared" si="43"/>
        <v>0</v>
      </c>
      <c r="Y658" s="20">
        <f t="shared" si="44"/>
        <v>0.25000011909684572</v>
      </c>
      <c r="Z658" s="21">
        <f t="shared" si="45"/>
        <v>0.25000011909684572</v>
      </c>
    </row>
    <row r="659" spans="1:26" ht="45" outlineLevel="2" x14ac:dyDescent="0.25">
      <c r="A659" s="15" t="s">
        <v>380</v>
      </c>
      <c r="B659" s="16" t="s">
        <v>430</v>
      </c>
      <c r="C659" s="16" t="s">
        <v>120</v>
      </c>
      <c r="D659" s="16" t="s">
        <v>144</v>
      </c>
      <c r="E659" s="16"/>
      <c r="F659" s="16" t="s">
        <v>38</v>
      </c>
      <c r="G659" s="16">
        <v>1320</v>
      </c>
      <c r="H659" s="16">
        <v>3480</v>
      </c>
      <c r="I659" s="17" t="s">
        <v>145</v>
      </c>
      <c r="J659" s="18">
        <v>1062029918</v>
      </c>
      <c r="K659" s="19">
        <v>1062029918</v>
      </c>
      <c r="L659" s="19">
        <v>0</v>
      </c>
      <c r="M659" s="19">
        <v>0</v>
      </c>
      <c r="N659" s="19">
        <v>1062029918</v>
      </c>
      <c r="O659" s="19">
        <v>0</v>
      </c>
      <c r="P659" s="19">
        <v>0</v>
      </c>
      <c r="Q659" s="19">
        <v>0</v>
      </c>
      <c r="R659" s="19">
        <v>16395866.1</v>
      </c>
      <c r="S659" s="19">
        <v>16395866.1</v>
      </c>
      <c r="T659" s="19">
        <v>1045634051.9</v>
      </c>
      <c r="U659" s="19">
        <v>1045634051.9</v>
      </c>
      <c r="V659" s="19">
        <v>0</v>
      </c>
      <c r="W659" s="19">
        <v>1045634051.9</v>
      </c>
      <c r="X659" s="20">
        <f t="shared" si="43"/>
        <v>1.5438233727799747E-2</v>
      </c>
      <c r="Y659" s="20">
        <f t="shared" si="44"/>
        <v>0</v>
      </c>
      <c r="Z659" s="21">
        <f t="shared" si="45"/>
        <v>1.5438233727799747E-2</v>
      </c>
    </row>
    <row r="660" spans="1:26" ht="195" outlineLevel="2" x14ac:dyDescent="0.25">
      <c r="A660" s="15" t="s">
        <v>380</v>
      </c>
      <c r="B660" s="16" t="s">
        <v>430</v>
      </c>
      <c r="C660" s="16" t="s">
        <v>120</v>
      </c>
      <c r="D660" s="16" t="s">
        <v>264</v>
      </c>
      <c r="E660" s="16" t="s">
        <v>431</v>
      </c>
      <c r="F660" s="16" t="s">
        <v>38</v>
      </c>
      <c r="G660" s="16">
        <v>1320</v>
      </c>
      <c r="H660" s="16">
        <v>3310</v>
      </c>
      <c r="I660" s="17" t="s">
        <v>440</v>
      </c>
      <c r="J660" s="18">
        <v>74100000</v>
      </c>
      <c r="K660" s="19">
        <v>74100000</v>
      </c>
      <c r="L660" s="19">
        <v>0</v>
      </c>
      <c r="M660" s="19">
        <v>0</v>
      </c>
      <c r="N660" s="19">
        <v>74100000</v>
      </c>
      <c r="O660" s="19">
        <v>0</v>
      </c>
      <c r="P660" s="19">
        <v>18525000</v>
      </c>
      <c r="Q660" s="19">
        <v>0</v>
      </c>
      <c r="R660" s="19">
        <v>0</v>
      </c>
      <c r="S660" s="19">
        <v>0</v>
      </c>
      <c r="T660" s="19">
        <v>0</v>
      </c>
      <c r="U660" s="19">
        <v>55575000</v>
      </c>
      <c r="V660" s="19">
        <v>0</v>
      </c>
      <c r="W660" s="19">
        <v>55575000</v>
      </c>
      <c r="X660" s="20">
        <f t="shared" si="43"/>
        <v>0</v>
      </c>
      <c r="Y660" s="20">
        <f t="shared" si="44"/>
        <v>0.25</v>
      </c>
      <c r="Z660" s="21">
        <f t="shared" si="45"/>
        <v>0.25</v>
      </c>
    </row>
    <row r="661" spans="1:26" ht="180" outlineLevel="2" x14ac:dyDescent="0.25">
      <c r="A661" s="15" t="s">
        <v>380</v>
      </c>
      <c r="B661" s="16" t="s">
        <v>430</v>
      </c>
      <c r="C661" s="16" t="s">
        <v>120</v>
      </c>
      <c r="D661" s="16" t="s">
        <v>264</v>
      </c>
      <c r="E661" s="16" t="s">
        <v>123</v>
      </c>
      <c r="F661" s="16" t="s">
        <v>38</v>
      </c>
      <c r="G661" s="16">
        <v>1320</v>
      </c>
      <c r="H661" s="16">
        <v>3310</v>
      </c>
      <c r="I661" s="17" t="s">
        <v>441</v>
      </c>
      <c r="J661" s="18">
        <v>173000000</v>
      </c>
      <c r="K661" s="19">
        <v>173000000</v>
      </c>
      <c r="L661" s="19">
        <v>0</v>
      </c>
      <c r="M661" s="19">
        <v>0</v>
      </c>
      <c r="N661" s="19">
        <v>173000000</v>
      </c>
      <c r="O661" s="19">
        <v>0</v>
      </c>
      <c r="P661" s="19">
        <v>43249998</v>
      </c>
      <c r="Q661" s="19">
        <v>0</v>
      </c>
      <c r="R661" s="19">
        <v>0</v>
      </c>
      <c r="S661" s="19">
        <v>0</v>
      </c>
      <c r="T661" s="19">
        <v>0</v>
      </c>
      <c r="U661" s="19">
        <v>129750002</v>
      </c>
      <c r="V661" s="19">
        <v>0</v>
      </c>
      <c r="W661" s="19">
        <v>129750002</v>
      </c>
      <c r="X661" s="20">
        <f t="shared" si="43"/>
        <v>0</v>
      </c>
      <c r="Y661" s="20">
        <f t="shared" si="44"/>
        <v>0.24999998843930635</v>
      </c>
      <c r="Z661" s="21">
        <f t="shared" si="45"/>
        <v>0.24999998843930635</v>
      </c>
    </row>
    <row r="662" spans="1:26" ht="60" outlineLevel="2" x14ac:dyDescent="0.25">
      <c r="A662" s="15" t="s">
        <v>380</v>
      </c>
      <c r="B662" s="16" t="s">
        <v>430</v>
      </c>
      <c r="C662" s="16" t="s">
        <v>120</v>
      </c>
      <c r="D662" s="16" t="s">
        <v>345</v>
      </c>
      <c r="E662" s="16"/>
      <c r="F662" s="16" t="s">
        <v>38</v>
      </c>
      <c r="G662" s="16">
        <v>1320</v>
      </c>
      <c r="H662" s="16">
        <v>3480</v>
      </c>
      <c r="I662" s="17" t="s">
        <v>418</v>
      </c>
      <c r="J662" s="18">
        <v>7508714</v>
      </c>
      <c r="K662" s="19">
        <v>7508714</v>
      </c>
      <c r="L662" s="19">
        <v>0</v>
      </c>
      <c r="M662" s="19">
        <v>0</v>
      </c>
      <c r="N662" s="19">
        <v>7508714</v>
      </c>
      <c r="O662" s="19">
        <v>0</v>
      </c>
      <c r="P662" s="19">
        <v>0</v>
      </c>
      <c r="Q662" s="19">
        <v>0</v>
      </c>
      <c r="R662" s="19">
        <v>0</v>
      </c>
      <c r="S662" s="19">
        <v>0</v>
      </c>
      <c r="T662" s="19">
        <v>6490717</v>
      </c>
      <c r="U662" s="19">
        <v>7508714</v>
      </c>
      <c r="V662" s="19">
        <v>0</v>
      </c>
      <c r="W662" s="19">
        <v>7508714</v>
      </c>
      <c r="X662" s="20">
        <f t="shared" si="43"/>
        <v>0</v>
      </c>
      <c r="Y662" s="20">
        <f t="shared" si="44"/>
        <v>0</v>
      </c>
      <c r="Z662" s="21">
        <f t="shared" si="45"/>
        <v>0</v>
      </c>
    </row>
    <row r="663" spans="1:26" ht="120" outlineLevel="2" x14ac:dyDescent="0.25">
      <c r="A663" s="15" t="s">
        <v>380</v>
      </c>
      <c r="B663" s="16" t="s">
        <v>444</v>
      </c>
      <c r="C663" s="16" t="s">
        <v>120</v>
      </c>
      <c r="D663" s="16" t="s">
        <v>121</v>
      </c>
      <c r="E663" s="16" t="s">
        <v>57</v>
      </c>
      <c r="F663" s="16" t="s">
        <v>38</v>
      </c>
      <c r="G663" s="16">
        <v>1310</v>
      </c>
      <c r="H663" s="16">
        <v>3480</v>
      </c>
      <c r="I663" s="17" t="s">
        <v>122</v>
      </c>
      <c r="J663" s="18">
        <v>56001543</v>
      </c>
      <c r="K663" s="19">
        <v>56001543</v>
      </c>
      <c r="L663" s="19">
        <v>0</v>
      </c>
      <c r="M663" s="19">
        <v>0</v>
      </c>
      <c r="N663" s="19">
        <v>56001543</v>
      </c>
      <c r="O663" s="19">
        <v>0</v>
      </c>
      <c r="P663" s="19">
        <v>52634812.670000002</v>
      </c>
      <c r="Q663" s="19">
        <v>0</v>
      </c>
      <c r="R663" s="19">
        <v>3366730.33</v>
      </c>
      <c r="S663" s="19">
        <v>3366730.33</v>
      </c>
      <c r="T663" s="19">
        <v>0</v>
      </c>
      <c r="U663" s="19">
        <v>0</v>
      </c>
      <c r="V663" s="19">
        <v>0</v>
      </c>
      <c r="W663" s="19">
        <v>-1.862645149230957E-9</v>
      </c>
      <c r="X663" s="20">
        <f t="shared" si="43"/>
        <v>6.0118527984130726E-2</v>
      </c>
      <c r="Y663" s="20">
        <f t="shared" si="44"/>
        <v>0.93988147201586936</v>
      </c>
      <c r="Z663" s="21">
        <f t="shared" si="45"/>
        <v>1</v>
      </c>
    </row>
    <row r="664" spans="1:26" ht="30" outlineLevel="2" x14ac:dyDescent="0.25">
      <c r="A664" s="15" t="s">
        <v>380</v>
      </c>
      <c r="B664" s="16" t="s">
        <v>444</v>
      </c>
      <c r="C664" s="16" t="s">
        <v>120</v>
      </c>
      <c r="D664" s="16" t="s">
        <v>121</v>
      </c>
      <c r="E664" s="16" t="s">
        <v>123</v>
      </c>
      <c r="F664" s="16" t="s">
        <v>38</v>
      </c>
      <c r="G664" s="16">
        <v>1310</v>
      </c>
      <c r="H664" s="16">
        <v>3480</v>
      </c>
      <c r="I664" s="17" t="s">
        <v>58</v>
      </c>
      <c r="J664" s="18">
        <v>191769878</v>
      </c>
      <c r="K664" s="19">
        <v>191769878</v>
      </c>
      <c r="L664" s="19">
        <v>0</v>
      </c>
      <c r="M664" s="19">
        <v>0</v>
      </c>
      <c r="N664" s="19">
        <v>191769878</v>
      </c>
      <c r="O664" s="19">
        <v>0</v>
      </c>
      <c r="P664" s="19">
        <v>179599387.81999999</v>
      </c>
      <c r="Q664" s="19">
        <v>0</v>
      </c>
      <c r="R664" s="19">
        <v>12170490.18</v>
      </c>
      <c r="S664" s="19">
        <v>12170490.18</v>
      </c>
      <c r="T664" s="19">
        <v>0</v>
      </c>
      <c r="U664" s="19">
        <v>0</v>
      </c>
      <c r="V664" s="19">
        <v>0</v>
      </c>
      <c r="W664" s="19">
        <v>7.4505805969238281E-9</v>
      </c>
      <c r="X664" s="20">
        <f t="shared" si="43"/>
        <v>6.3464034638432629E-2</v>
      </c>
      <c r="Y664" s="20">
        <f t="shared" si="44"/>
        <v>0.93653596536156736</v>
      </c>
      <c r="Z664" s="21">
        <f t="shared" si="45"/>
        <v>1</v>
      </c>
    </row>
    <row r="665" spans="1:26" ht="195" outlineLevel="2" x14ac:dyDescent="0.25">
      <c r="A665" s="15" t="s">
        <v>380</v>
      </c>
      <c r="B665" s="16" t="s">
        <v>444</v>
      </c>
      <c r="C665" s="16" t="s">
        <v>120</v>
      </c>
      <c r="D665" s="16" t="s">
        <v>121</v>
      </c>
      <c r="E665" s="16" t="s">
        <v>256</v>
      </c>
      <c r="F665" s="16" t="s">
        <v>38</v>
      </c>
      <c r="G665" s="16">
        <v>1310</v>
      </c>
      <c r="H665" s="16">
        <v>3480</v>
      </c>
      <c r="I665" s="17" t="s">
        <v>445</v>
      </c>
      <c r="J665" s="18">
        <v>0</v>
      </c>
      <c r="K665" s="19">
        <v>0</v>
      </c>
      <c r="L665" s="19">
        <v>7066756738</v>
      </c>
      <c r="M665" s="19"/>
      <c r="N665" s="19">
        <v>7066756738</v>
      </c>
      <c r="O665" s="19">
        <v>0</v>
      </c>
      <c r="P665" s="19">
        <v>0</v>
      </c>
      <c r="Q665" s="19">
        <v>0</v>
      </c>
      <c r="R665" s="19">
        <v>0</v>
      </c>
      <c r="S665" s="19">
        <v>0</v>
      </c>
      <c r="T665" s="19">
        <v>0</v>
      </c>
      <c r="U665" s="19">
        <v>0</v>
      </c>
      <c r="V665" s="19">
        <v>0</v>
      </c>
      <c r="W665" s="19">
        <v>7066756738</v>
      </c>
      <c r="X665" s="20">
        <f t="shared" si="43"/>
        <v>0</v>
      </c>
      <c r="Y665" s="20">
        <f t="shared" si="44"/>
        <v>0</v>
      </c>
      <c r="Z665" s="21">
        <f t="shared" si="45"/>
        <v>0</v>
      </c>
    </row>
    <row r="666" spans="1:26" ht="45" outlineLevel="2" x14ac:dyDescent="0.25">
      <c r="A666" s="15" t="s">
        <v>380</v>
      </c>
      <c r="B666" s="16" t="s">
        <v>444</v>
      </c>
      <c r="C666" s="16" t="s">
        <v>120</v>
      </c>
      <c r="D666" s="16" t="s">
        <v>121</v>
      </c>
      <c r="E666" s="16" t="s">
        <v>124</v>
      </c>
      <c r="F666" s="16" t="s">
        <v>38</v>
      </c>
      <c r="G666" s="16">
        <v>1310</v>
      </c>
      <c r="H666" s="16">
        <v>3480</v>
      </c>
      <c r="I666" s="17" t="s">
        <v>66</v>
      </c>
      <c r="J666" s="18">
        <v>1021884679</v>
      </c>
      <c r="K666" s="19">
        <v>1021884679</v>
      </c>
      <c r="L666" s="19">
        <v>0</v>
      </c>
      <c r="M666" s="19">
        <v>0</v>
      </c>
      <c r="N666" s="19">
        <v>1021884679</v>
      </c>
      <c r="O666" s="19">
        <v>0</v>
      </c>
      <c r="P666" s="19">
        <v>1021884679</v>
      </c>
      <c r="Q666" s="19">
        <v>0</v>
      </c>
      <c r="R666" s="19">
        <v>0</v>
      </c>
      <c r="S666" s="19">
        <v>0</v>
      </c>
      <c r="T666" s="19">
        <v>0</v>
      </c>
      <c r="U666" s="19">
        <v>0</v>
      </c>
      <c r="V666" s="19">
        <v>0</v>
      </c>
      <c r="W666" s="19">
        <v>0</v>
      </c>
      <c r="X666" s="20">
        <f t="shared" si="43"/>
        <v>0</v>
      </c>
      <c r="Y666" s="20">
        <f t="shared" si="44"/>
        <v>1</v>
      </c>
      <c r="Z666" s="21">
        <f t="shared" si="45"/>
        <v>1</v>
      </c>
    </row>
    <row r="667" spans="1:26" ht="165" outlineLevel="2" x14ac:dyDescent="0.25">
      <c r="A667" s="15" t="s">
        <v>380</v>
      </c>
      <c r="B667" s="16" t="s">
        <v>444</v>
      </c>
      <c r="C667" s="16" t="s">
        <v>120</v>
      </c>
      <c r="D667" s="16" t="s">
        <v>121</v>
      </c>
      <c r="E667" s="16" t="s">
        <v>307</v>
      </c>
      <c r="F667" s="16" t="s">
        <v>38</v>
      </c>
      <c r="G667" s="16">
        <v>1310</v>
      </c>
      <c r="H667" s="16">
        <v>3480</v>
      </c>
      <c r="I667" s="17" t="s">
        <v>446</v>
      </c>
      <c r="J667" s="18">
        <v>9051178621</v>
      </c>
      <c r="K667" s="19">
        <v>9051178621</v>
      </c>
      <c r="L667" s="19">
        <v>-9051178621</v>
      </c>
      <c r="M667" s="19"/>
      <c r="N667" s="19">
        <v>0</v>
      </c>
      <c r="O667" s="19">
        <v>0</v>
      </c>
      <c r="P667" s="19">
        <v>0</v>
      </c>
      <c r="Q667" s="19">
        <v>0</v>
      </c>
      <c r="R667" s="19">
        <v>0</v>
      </c>
      <c r="S667" s="19">
        <v>0</v>
      </c>
      <c r="T667" s="19">
        <v>0</v>
      </c>
      <c r="U667" s="19">
        <v>9051178621</v>
      </c>
      <c r="V667" s="19">
        <v>0</v>
      </c>
      <c r="W667" s="19">
        <v>0</v>
      </c>
      <c r="X667" s="20">
        <v>0</v>
      </c>
      <c r="Y667" s="20">
        <v>0</v>
      </c>
      <c r="Z667" s="21">
        <v>0</v>
      </c>
    </row>
    <row r="668" spans="1:26" ht="225" outlineLevel="2" x14ac:dyDescent="0.25">
      <c r="A668" s="15" t="s">
        <v>380</v>
      </c>
      <c r="B668" s="16" t="s">
        <v>444</v>
      </c>
      <c r="C668" s="16" t="s">
        <v>120</v>
      </c>
      <c r="D668" s="16" t="s">
        <v>121</v>
      </c>
      <c r="E668" s="16" t="s">
        <v>258</v>
      </c>
      <c r="F668" s="16" t="s">
        <v>38</v>
      </c>
      <c r="G668" s="16">
        <v>1310</v>
      </c>
      <c r="H668" s="16">
        <v>3480</v>
      </c>
      <c r="I668" s="17" t="s">
        <v>447</v>
      </c>
      <c r="J668" s="18">
        <v>20960238</v>
      </c>
      <c r="K668" s="19">
        <v>20960238</v>
      </c>
      <c r="L668" s="19">
        <v>0</v>
      </c>
      <c r="M668" s="19">
        <v>0</v>
      </c>
      <c r="N668" s="19">
        <v>20960238</v>
      </c>
      <c r="O668" s="19">
        <v>0</v>
      </c>
      <c r="P668" s="19">
        <v>5240061</v>
      </c>
      <c r="Q668" s="19">
        <v>0</v>
      </c>
      <c r="R668" s="19">
        <v>0</v>
      </c>
      <c r="S668" s="19">
        <v>0</v>
      </c>
      <c r="T668" s="19">
        <v>0</v>
      </c>
      <c r="U668" s="19">
        <v>15720177</v>
      </c>
      <c r="V668" s="19">
        <v>0</v>
      </c>
      <c r="W668" s="19">
        <v>15720177</v>
      </c>
      <c r="X668" s="20">
        <f t="shared" ref="X668:X686" si="46">R668/N668</f>
        <v>0</v>
      </c>
      <c r="Y668" s="20">
        <f t="shared" ref="Y668:Y686" si="47">(O668+P668+Q668)/N668</f>
        <v>0.25000007156407289</v>
      </c>
      <c r="Z668" s="21">
        <f t="shared" ref="Z668:Z686" si="48">X668+Y668</f>
        <v>0.25000007156407289</v>
      </c>
    </row>
    <row r="669" spans="1:26" ht="45" outlineLevel="2" x14ac:dyDescent="0.25">
      <c r="A669" s="15" t="s">
        <v>380</v>
      </c>
      <c r="B669" s="16" t="s">
        <v>444</v>
      </c>
      <c r="C669" s="16" t="s">
        <v>120</v>
      </c>
      <c r="D669" s="16" t="s">
        <v>144</v>
      </c>
      <c r="E669" s="16"/>
      <c r="F669" s="16" t="s">
        <v>38</v>
      </c>
      <c r="G669" s="16">
        <v>1320</v>
      </c>
      <c r="H669" s="16">
        <v>3480</v>
      </c>
      <c r="I669" s="17" t="s">
        <v>145</v>
      </c>
      <c r="J669" s="18">
        <v>853166116</v>
      </c>
      <c r="K669" s="19">
        <v>853166116</v>
      </c>
      <c r="L669" s="19">
        <v>0</v>
      </c>
      <c r="M669" s="19">
        <v>0</v>
      </c>
      <c r="N669" s="19">
        <v>853166116</v>
      </c>
      <c r="O669" s="19">
        <v>0</v>
      </c>
      <c r="P669" s="19">
        <v>0</v>
      </c>
      <c r="Q669" s="19">
        <v>0</v>
      </c>
      <c r="R669" s="19">
        <v>15586760.51</v>
      </c>
      <c r="S669" s="19">
        <v>15586760.51</v>
      </c>
      <c r="T669" s="19">
        <v>837579355.49000001</v>
      </c>
      <c r="U669" s="19">
        <v>837579355.49000001</v>
      </c>
      <c r="V669" s="19">
        <v>0</v>
      </c>
      <c r="W669" s="19">
        <v>837579355.49000001</v>
      </c>
      <c r="X669" s="20">
        <f t="shared" si="46"/>
        <v>1.8269314987657104E-2</v>
      </c>
      <c r="Y669" s="20">
        <f t="shared" si="47"/>
        <v>0</v>
      </c>
      <c r="Z669" s="21">
        <f t="shared" si="48"/>
        <v>1.8269314987657104E-2</v>
      </c>
    </row>
    <row r="670" spans="1:26" ht="210" outlineLevel="2" x14ac:dyDescent="0.25">
      <c r="A670" s="15" t="s">
        <v>380</v>
      </c>
      <c r="B670" s="16" t="s">
        <v>444</v>
      </c>
      <c r="C670" s="16" t="s">
        <v>120</v>
      </c>
      <c r="D670" s="16" t="s">
        <v>228</v>
      </c>
      <c r="E670" s="16" t="s">
        <v>57</v>
      </c>
      <c r="F670" s="16" t="s">
        <v>38</v>
      </c>
      <c r="G670" s="16">
        <v>1320</v>
      </c>
      <c r="H670" s="16">
        <v>3480</v>
      </c>
      <c r="I670" s="17" t="s">
        <v>448</v>
      </c>
      <c r="J670" s="18">
        <v>14846025</v>
      </c>
      <c r="K670" s="19">
        <v>14846025</v>
      </c>
      <c r="L670" s="19">
        <v>0</v>
      </c>
      <c r="M670" s="19">
        <v>0</v>
      </c>
      <c r="N670" s="19">
        <v>14846025</v>
      </c>
      <c r="O670" s="19">
        <v>0</v>
      </c>
      <c r="P670" s="19">
        <v>2474336</v>
      </c>
      <c r="Q670" s="19">
        <v>0</v>
      </c>
      <c r="R670" s="19">
        <v>1237168</v>
      </c>
      <c r="S670" s="19">
        <v>1237168</v>
      </c>
      <c r="T670" s="19">
        <v>0</v>
      </c>
      <c r="U670" s="19">
        <v>11134521</v>
      </c>
      <c r="V670" s="19">
        <v>0</v>
      </c>
      <c r="W670" s="19">
        <v>11134521</v>
      </c>
      <c r="X670" s="20">
        <f t="shared" si="46"/>
        <v>8.3333282814760185E-2</v>
      </c>
      <c r="Y670" s="20">
        <f t="shared" si="47"/>
        <v>0.16666656562952037</v>
      </c>
      <c r="Z670" s="21">
        <f t="shared" si="48"/>
        <v>0.24999984844428055</v>
      </c>
    </row>
    <row r="671" spans="1:26" ht="60" outlineLevel="2" x14ac:dyDescent="0.25">
      <c r="A671" s="15" t="s">
        <v>380</v>
      </c>
      <c r="B671" s="16" t="s">
        <v>444</v>
      </c>
      <c r="C671" s="16" t="s">
        <v>120</v>
      </c>
      <c r="D671" s="16" t="s">
        <v>345</v>
      </c>
      <c r="E671" s="16"/>
      <c r="F671" s="16" t="s">
        <v>38</v>
      </c>
      <c r="G671" s="16">
        <v>1320</v>
      </c>
      <c r="H671" s="16">
        <v>3480</v>
      </c>
      <c r="I671" s="17" t="s">
        <v>418</v>
      </c>
      <c r="J671" s="18">
        <v>2807582</v>
      </c>
      <c r="K671" s="19">
        <v>2807582</v>
      </c>
      <c r="L671" s="19">
        <v>0</v>
      </c>
      <c r="M671" s="19">
        <v>0</v>
      </c>
      <c r="N671" s="19">
        <v>2807582</v>
      </c>
      <c r="O671" s="19">
        <v>0</v>
      </c>
      <c r="P671" s="19">
        <v>0</v>
      </c>
      <c r="Q671" s="19">
        <v>0</v>
      </c>
      <c r="R671" s="19">
        <v>0</v>
      </c>
      <c r="S671" s="19">
        <v>0</v>
      </c>
      <c r="T671" s="19">
        <v>2426943</v>
      </c>
      <c r="U671" s="19">
        <v>2807582</v>
      </c>
      <c r="V671" s="19">
        <v>0</v>
      </c>
      <c r="W671" s="19">
        <v>2807582</v>
      </c>
      <c r="X671" s="20">
        <f t="shared" si="46"/>
        <v>0</v>
      </c>
      <c r="Y671" s="20">
        <f t="shared" si="47"/>
        <v>0</v>
      </c>
      <c r="Z671" s="21">
        <f t="shared" si="48"/>
        <v>0</v>
      </c>
    </row>
    <row r="672" spans="1:26" ht="150" outlineLevel="2" x14ac:dyDescent="0.25">
      <c r="A672" s="15" t="s">
        <v>451</v>
      </c>
      <c r="B672" s="16" t="s">
        <v>35</v>
      </c>
      <c r="C672" s="16" t="s">
        <v>120</v>
      </c>
      <c r="D672" s="16" t="s">
        <v>278</v>
      </c>
      <c r="E672" s="16" t="s">
        <v>256</v>
      </c>
      <c r="F672" s="16" t="s">
        <v>38</v>
      </c>
      <c r="G672" s="16">
        <v>1310</v>
      </c>
      <c r="H672" s="16">
        <v>3480</v>
      </c>
      <c r="I672" s="17" t="s">
        <v>461</v>
      </c>
      <c r="J672" s="18">
        <v>50000000</v>
      </c>
      <c r="K672" s="19">
        <v>50000000</v>
      </c>
      <c r="L672" s="19">
        <v>0</v>
      </c>
      <c r="M672" s="19">
        <v>0</v>
      </c>
      <c r="N672" s="19">
        <v>50000000</v>
      </c>
      <c r="O672" s="19">
        <v>0</v>
      </c>
      <c r="P672" s="19">
        <v>0</v>
      </c>
      <c r="Q672" s="19">
        <v>0</v>
      </c>
      <c r="R672" s="19">
        <v>0</v>
      </c>
      <c r="S672" s="19">
        <v>0</v>
      </c>
      <c r="T672" s="19">
        <v>50000000</v>
      </c>
      <c r="U672" s="19">
        <v>50000000</v>
      </c>
      <c r="V672" s="19">
        <v>0</v>
      </c>
      <c r="W672" s="19">
        <v>50000000</v>
      </c>
      <c r="X672" s="20">
        <f t="shared" si="46"/>
        <v>0</v>
      </c>
      <c r="Y672" s="20">
        <f t="shared" si="47"/>
        <v>0</v>
      </c>
      <c r="Z672" s="21">
        <f t="shared" si="48"/>
        <v>0</v>
      </c>
    </row>
    <row r="673" spans="1:26" ht="120" outlineLevel="2" x14ac:dyDescent="0.25">
      <c r="A673" s="15" t="s">
        <v>451</v>
      </c>
      <c r="B673" s="16" t="s">
        <v>35</v>
      </c>
      <c r="C673" s="16" t="s">
        <v>120</v>
      </c>
      <c r="D673" s="16" t="s">
        <v>121</v>
      </c>
      <c r="E673" s="16" t="s">
        <v>57</v>
      </c>
      <c r="F673" s="16" t="s">
        <v>38</v>
      </c>
      <c r="G673" s="16">
        <v>1310</v>
      </c>
      <c r="H673" s="16">
        <v>3480</v>
      </c>
      <c r="I673" s="17" t="s">
        <v>122</v>
      </c>
      <c r="J673" s="18">
        <v>15301424</v>
      </c>
      <c r="K673" s="19">
        <v>15301424</v>
      </c>
      <c r="L673" s="19">
        <v>0</v>
      </c>
      <c r="M673" s="19">
        <v>0</v>
      </c>
      <c r="N673" s="19">
        <v>15301424</v>
      </c>
      <c r="O673" s="19">
        <v>0</v>
      </c>
      <c r="P673" s="19">
        <v>0</v>
      </c>
      <c r="Q673" s="19">
        <v>0</v>
      </c>
      <c r="R673" s="19">
        <v>0</v>
      </c>
      <c r="S673" s="19">
        <v>0</v>
      </c>
      <c r="T673" s="19">
        <v>15301424</v>
      </c>
      <c r="U673" s="19">
        <v>15301424</v>
      </c>
      <c r="V673" s="19">
        <v>0</v>
      </c>
      <c r="W673" s="19">
        <v>15301424</v>
      </c>
      <c r="X673" s="20">
        <f t="shared" si="46"/>
        <v>0</v>
      </c>
      <c r="Y673" s="20">
        <f t="shared" si="47"/>
        <v>0</v>
      </c>
      <c r="Z673" s="21">
        <f t="shared" si="48"/>
        <v>0</v>
      </c>
    </row>
    <row r="674" spans="1:26" ht="120" outlineLevel="2" x14ac:dyDescent="0.25">
      <c r="A674" s="15" t="s">
        <v>451</v>
      </c>
      <c r="B674" s="16" t="s">
        <v>35</v>
      </c>
      <c r="C674" s="16" t="s">
        <v>120</v>
      </c>
      <c r="D674" s="16" t="s">
        <v>121</v>
      </c>
      <c r="E674" s="16" t="s">
        <v>123</v>
      </c>
      <c r="F674" s="16" t="s">
        <v>38</v>
      </c>
      <c r="G674" s="16">
        <v>1310</v>
      </c>
      <c r="H674" s="16">
        <v>3480</v>
      </c>
      <c r="I674" s="17" t="s">
        <v>248</v>
      </c>
      <c r="J674" s="18">
        <v>2713018</v>
      </c>
      <c r="K674" s="19">
        <v>2713018</v>
      </c>
      <c r="L674" s="19">
        <v>0</v>
      </c>
      <c r="M674" s="19">
        <v>0</v>
      </c>
      <c r="N674" s="19">
        <v>2713018</v>
      </c>
      <c r="O674" s="19">
        <v>0</v>
      </c>
      <c r="P674" s="19">
        <v>0</v>
      </c>
      <c r="Q674" s="19">
        <v>0</v>
      </c>
      <c r="R674" s="19">
        <v>0</v>
      </c>
      <c r="S674" s="19">
        <v>0</v>
      </c>
      <c r="T674" s="19">
        <v>2713018</v>
      </c>
      <c r="U674" s="19">
        <v>2713018</v>
      </c>
      <c r="V674" s="19">
        <v>0</v>
      </c>
      <c r="W674" s="19">
        <v>2713018</v>
      </c>
      <c r="X674" s="20">
        <f t="shared" si="46"/>
        <v>0</v>
      </c>
      <c r="Y674" s="20">
        <f t="shared" si="47"/>
        <v>0</v>
      </c>
      <c r="Z674" s="21">
        <f t="shared" si="48"/>
        <v>0</v>
      </c>
    </row>
    <row r="675" spans="1:26" ht="165" outlineLevel="2" x14ac:dyDescent="0.25">
      <c r="A675" s="15" t="s">
        <v>451</v>
      </c>
      <c r="B675" s="16" t="s">
        <v>35</v>
      </c>
      <c r="C675" s="16" t="s">
        <v>120</v>
      </c>
      <c r="D675" s="16" t="s">
        <v>462</v>
      </c>
      <c r="E675" s="16"/>
      <c r="F675" s="16" t="s">
        <v>38</v>
      </c>
      <c r="G675" s="16">
        <v>1320</v>
      </c>
      <c r="H675" s="16">
        <v>3480</v>
      </c>
      <c r="I675" s="17" t="s">
        <v>463</v>
      </c>
      <c r="J675" s="18">
        <v>3008146458</v>
      </c>
      <c r="K675" s="19">
        <v>3008146458</v>
      </c>
      <c r="L675" s="19">
        <v>0</v>
      </c>
      <c r="M675" s="19">
        <v>0</v>
      </c>
      <c r="N675" s="19">
        <v>3008146458</v>
      </c>
      <c r="O675" s="19">
        <v>0</v>
      </c>
      <c r="P675" s="19">
        <v>0</v>
      </c>
      <c r="Q675" s="19">
        <v>0</v>
      </c>
      <c r="R675" s="19">
        <v>0</v>
      </c>
      <c r="S675" s="19">
        <v>0</v>
      </c>
      <c r="T675" s="19">
        <v>3008146458</v>
      </c>
      <c r="U675" s="19">
        <v>3008146458</v>
      </c>
      <c r="V675" s="19">
        <v>0</v>
      </c>
      <c r="W675" s="19">
        <v>3008146458</v>
      </c>
      <c r="X675" s="20">
        <f t="shared" si="46"/>
        <v>0</v>
      </c>
      <c r="Y675" s="20">
        <f t="shared" si="47"/>
        <v>0</v>
      </c>
      <c r="Z675" s="21">
        <f t="shared" si="48"/>
        <v>0</v>
      </c>
    </row>
    <row r="676" spans="1:26" ht="45" outlineLevel="2" x14ac:dyDescent="0.25">
      <c r="A676" s="15" t="s">
        <v>451</v>
      </c>
      <c r="B676" s="16" t="s">
        <v>35</v>
      </c>
      <c r="C676" s="16" t="s">
        <v>120</v>
      </c>
      <c r="D676" s="16" t="s">
        <v>144</v>
      </c>
      <c r="E676" s="16"/>
      <c r="F676" s="16" t="s">
        <v>38</v>
      </c>
      <c r="G676" s="16">
        <v>1320</v>
      </c>
      <c r="H676" s="16">
        <v>3480</v>
      </c>
      <c r="I676" s="17" t="s">
        <v>145</v>
      </c>
      <c r="J676" s="18">
        <v>5968874</v>
      </c>
      <c r="K676" s="19">
        <v>5968874</v>
      </c>
      <c r="L676" s="19">
        <v>0</v>
      </c>
      <c r="M676" s="19">
        <v>0</v>
      </c>
      <c r="N676" s="19">
        <v>5968874</v>
      </c>
      <c r="O676" s="19">
        <v>0</v>
      </c>
      <c r="P676" s="19">
        <v>0</v>
      </c>
      <c r="Q676" s="19">
        <v>0</v>
      </c>
      <c r="R676" s="19">
        <v>0</v>
      </c>
      <c r="S676" s="19">
        <v>0</v>
      </c>
      <c r="T676" s="19">
        <v>5968874</v>
      </c>
      <c r="U676" s="19">
        <v>5968874</v>
      </c>
      <c r="V676" s="19">
        <v>0</v>
      </c>
      <c r="W676" s="19">
        <v>5968874</v>
      </c>
      <c r="X676" s="20">
        <f t="shared" si="46"/>
        <v>0</v>
      </c>
      <c r="Y676" s="20">
        <f t="shared" si="47"/>
        <v>0</v>
      </c>
      <c r="Z676" s="21">
        <f t="shared" si="48"/>
        <v>0</v>
      </c>
    </row>
    <row r="677" spans="1:26" outlineLevel="1" x14ac:dyDescent="0.25">
      <c r="A677" s="22"/>
      <c r="B677" s="23"/>
      <c r="C677" s="23" t="s">
        <v>166</v>
      </c>
      <c r="D677" s="23"/>
      <c r="E677" s="23"/>
      <c r="F677" s="23"/>
      <c r="G677" s="23"/>
      <c r="H677" s="23"/>
      <c r="I677" s="24"/>
      <c r="J677" s="25">
        <f t="shared" ref="J677:W677" si="49">SUBTOTAL(9,J494:J676)</f>
        <v>897759702186</v>
      </c>
      <c r="K677" s="26">
        <f t="shared" si="49"/>
        <v>897759702186</v>
      </c>
      <c r="L677" s="26">
        <f t="shared" si="49"/>
        <v>0</v>
      </c>
      <c r="M677" s="26">
        <f t="shared" si="49"/>
        <v>0</v>
      </c>
      <c r="N677" s="26">
        <f t="shared" si="49"/>
        <v>897759702186</v>
      </c>
      <c r="O677" s="26">
        <f t="shared" si="49"/>
        <v>0</v>
      </c>
      <c r="P677" s="26">
        <f t="shared" si="49"/>
        <v>152405404296.30997</v>
      </c>
      <c r="Q677" s="26">
        <f t="shared" si="49"/>
        <v>0</v>
      </c>
      <c r="R677" s="26">
        <f t="shared" si="49"/>
        <v>101729329232.95001</v>
      </c>
      <c r="S677" s="26">
        <f t="shared" si="49"/>
        <v>81567223466.949982</v>
      </c>
      <c r="T677" s="26">
        <f t="shared" si="49"/>
        <v>15303746671.74</v>
      </c>
      <c r="U677" s="26">
        <f t="shared" si="49"/>
        <v>643624968656.73987</v>
      </c>
      <c r="V677" s="26">
        <f t="shared" si="49"/>
        <v>0</v>
      </c>
      <c r="W677" s="26">
        <f t="shared" si="49"/>
        <v>643624968656.73987</v>
      </c>
      <c r="X677" s="27">
        <f t="shared" si="46"/>
        <v>0.11331465311401724</v>
      </c>
      <c r="Y677" s="27">
        <f t="shared" si="47"/>
        <v>0.16976191282055814</v>
      </c>
      <c r="Z677" s="28">
        <f t="shared" si="48"/>
        <v>0.28307656593457536</v>
      </c>
    </row>
    <row r="678" spans="1:26" ht="120" outlineLevel="2" x14ac:dyDescent="0.25">
      <c r="A678" s="15" t="s">
        <v>284</v>
      </c>
      <c r="B678" s="16" t="s">
        <v>35</v>
      </c>
      <c r="C678" s="16" t="s">
        <v>294</v>
      </c>
      <c r="D678" s="16" t="s">
        <v>295</v>
      </c>
      <c r="E678" s="16" t="s">
        <v>268</v>
      </c>
      <c r="F678" s="16">
        <v>280</v>
      </c>
      <c r="G678" s="16">
        <v>2310</v>
      </c>
      <c r="H678" s="16">
        <v>3480</v>
      </c>
      <c r="I678" s="17" t="s">
        <v>296</v>
      </c>
      <c r="J678" s="18">
        <v>12218157799</v>
      </c>
      <c r="K678" s="19">
        <v>12218157799</v>
      </c>
      <c r="L678" s="19">
        <v>0</v>
      </c>
      <c r="M678" s="19">
        <v>0</v>
      </c>
      <c r="N678" s="19">
        <v>12218157799</v>
      </c>
      <c r="O678" s="19">
        <v>0</v>
      </c>
      <c r="P678" s="19">
        <v>2036359632</v>
      </c>
      <c r="Q678" s="19">
        <v>0</v>
      </c>
      <c r="R678" s="19">
        <v>1018179816</v>
      </c>
      <c r="S678" s="19">
        <v>1018179816</v>
      </c>
      <c r="T678" s="19">
        <v>0</v>
      </c>
      <c r="U678" s="19">
        <v>9163618351</v>
      </c>
      <c r="V678" s="19">
        <v>0</v>
      </c>
      <c r="W678" s="19">
        <v>9163618351</v>
      </c>
      <c r="X678" s="20">
        <f t="shared" si="46"/>
        <v>8.3333333285590186E-2</v>
      </c>
      <c r="Y678" s="20">
        <f t="shared" si="47"/>
        <v>0.16666666657118037</v>
      </c>
      <c r="Z678" s="21">
        <f t="shared" si="48"/>
        <v>0.24999999985677057</v>
      </c>
    </row>
    <row r="679" spans="1:26" ht="90" outlineLevel="2" x14ac:dyDescent="0.25">
      <c r="A679" s="15" t="s">
        <v>284</v>
      </c>
      <c r="B679" s="16" t="s">
        <v>35</v>
      </c>
      <c r="C679" s="16" t="s">
        <v>294</v>
      </c>
      <c r="D679" s="16" t="s">
        <v>295</v>
      </c>
      <c r="E679" s="16" t="s">
        <v>229</v>
      </c>
      <c r="F679" s="16">
        <v>280</v>
      </c>
      <c r="G679" s="16">
        <v>2310</v>
      </c>
      <c r="H679" s="16">
        <v>3480</v>
      </c>
      <c r="I679" s="17" t="s">
        <v>297</v>
      </c>
      <c r="J679" s="18">
        <v>1611939946</v>
      </c>
      <c r="K679" s="19">
        <v>1611939946</v>
      </c>
      <c r="L679" s="19">
        <v>0</v>
      </c>
      <c r="M679" s="19">
        <v>0</v>
      </c>
      <c r="N679" s="19">
        <v>1611939946</v>
      </c>
      <c r="O679" s="19">
        <v>0</v>
      </c>
      <c r="P679" s="19">
        <v>402984984</v>
      </c>
      <c r="Q679" s="19">
        <v>0</v>
      </c>
      <c r="R679" s="19">
        <v>0</v>
      </c>
      <c r="S679" s="19">
        <v>0</v>
      </c>
      <c r="T679" s="19">
        <v>0</v>
      </c>
      <c r="U679" s="19">
        <v>1208954962</v>
      </c>
      <c r="V679" s="19">
        <v>0</v>
      </c>
      <c r="W679" s="19">
        <v>1208954962</v>
      </c>
      <c r="X679" s="20">
        <f t="shared" si="46"/>
        <v>0</v>
      </c>
      <c r="Y679" s="20">
        <f t="shared" si="47"/>
        <v>0.24999999844907372</v>
      </c>
      <c r="Z679" s="21">
        <f t="shared" si="48"/>
        <v>0.24999999844907372</v>
      </c>
    </row>
    <row r="680" spans="1:26" ht="405" outlineLevel="2" x14ac:dyDescent="0.25">
      <c r="A680" s="15" t="s">
        <v>300</v>
      </c>
      <c r="B680" s="16" t="s">
        <v>35</v>
      </c>
      <c r="C680" s="16" t="s">
        <v>294</v>
      </c>
      <c r="D680" s="16" t="s">
        <v>317</v>
      </c>
      <c r="E680" s="16" t="s">
        <v>57</v>
      </c>
      <c r="F680" s="16">
        <v>280</v>
      </c>
      <c r="G680" s="16">
        <v>2320</v>
      </c>
      <c r="H680" s="16">
        <v>3480</v>
      </c>
      <c r="I680" s="17" t="s">
        <v>318</v>
      </c>
      <c r="J680" s="18">
        <v>2248240405</v>
      </c>
      <c r="K680" s="19">
        <v>2248240405</v>
      </c>
      <c r="L680" s="19">
        <v>0</v>
      </c>
      <c r="M680" s="19">
        <v>0</v>
      </c>
      <c r="N680" s="19">
        <v>2248240405</v>
      </c>
      <c r="O680" s="19">
        <v>0</v>
      </c>
      <c r="P680" s="19">
        <v>374706734</v>
      </c>
      <c r="Q680" s="19">
        <v>0</v>
      </c>
      <c r="R680" s="19">
        <v>187353368</v>
      </c>
      <c r="S680" s="19">
        <v>187353368</v>
      </c>
      <c r="T680" s="19">
        <v>0</v>
      </c>
      <c r="U680" s="19">
        <v>1686180303</v>
      </c>
      <c r="V680" s="19">
        <v>0</v>
      </c>
      <c r="W680" s="19">
        <v>1686180303</v>
      </c>
      <c r="X680" s="20">
        <f t="shared" si="46"/>
        <v>8.3333333741059598E-2</v>
      </c>
      <c r="Y680" s="20">
        <f t="shared" si="47"/>
        <v>0.16666666659253462</v>
      </c>
      <c r="Z680" s="21">
        <f t="shared" si="48"/>
        <v>0.25000000033359421</v>
      </c>
    </row>
    <row r="681" spans="1:26" ht="409.5" outlineLevel="2" x14ac:dyDescent="0.25">
      <c r="A681" s="15" t="s">
        <v>300</v>
      </c>
      <c r="B681" s="16" t="s">
        <v>35</v>
      </c>
      <c r="C681" s="16" t="s">
        <v>294</v>
      </c>
      <c r="D681" s="16" t="s">
        <v>317</v>
      </c>
      <c r="E681" s="16" t="s">
        <v>123</v>
      </c>
      <c r="F681" s="16">
        <v>280</v>
      </c>
      <c r="G681" s="16">
        <v>2320</v>
      </c>
      <c r="H681" s="16">
        <v>3480</v>
      </c>
      <c r="I681" s="17" t="s">
        <v>319</v>
      </c>
      <c r="J681" s="18">
        <v>10979190815</v>
      </c>
      <c r="K681" s="19">
        <v>10979190815</v>
      </c>
      <c r="L681" s="19">
        <v>0</v>
      </c>
      <c r="M681" s="19">
        <v>0</v>
      </c>
      <c r="N681" s="19">
        <v>10979190815</v>
      </c>
      <c r="O681" s="19">
        <v>0</v>
      </c>
      <c r="P681" s="19">
        <v>1829865134</v>
      </c>
      <c r="Q681" s="19">
        <v>0</v>
      </c>
      <c r="R681" s="19">
        <v>914932578</v>
      </c>
      <c r="S681" s="19">
        <v>914932578</v>
      </c>
      <c r="T681" s="19">
        <v>0</v>
      </c>
      <c r="U681" s="19">
        <v>8234393103</v>
      </c>
      <c r="V681" s="19">
        <v>0</v>
      </c>
      <c r="W681" s="19">
        <v>8234393103</v>
      </c>
      <c r="X681" s="20">
        <f t="shared" si="46"/>
        <v>8.333333425173739E-2</v>
      </c>
      <c r="Y681" s="20">
        <f t="shared" si="47"/>
        <v>0.16666666649968412</v>
      </c>
      <c r="Z681" s="21">
        <f t="shared" si="48"/>
        <v>0.25000000075142148</v>
      </c>
    </row>
    <row r="682" spans="1:26" ht="105" outlineLevel="2" x14ac:dyDescent="0.25">
      <c r="A682" s="15" t="s">
        <v>348</v>
      </c>
      <c r="B682" s="16" t="s">
        <v>35</v>
      </c>
      <c r="C682" s="16" t="s">
        <v>294</v>
      </c>
      <c r="D682" s="16" t="s">
        <v>295</v>
      </c>
      <c r="E682" s="16" t="s">
        <v>125</v>
      </c>
      <c r="F682" s="16">
        <v>280</v>
      </c>
      <c r="G682" s="16">
        <v>2310</v>
      </c>
      <c r="H682" s="16">
        <v>3460</v>
      </c>
      <c r="I682" s="17" t="s">
        <v>378</v>
      </c>
      <c r="J682" s="18">
        <v>1230000000</v>
      </c>
      <c r="K682" s="19">
        <v>1230000000</v>
      </c>
      <c r="L682" s="19">
        <v>0</v>
      </c>
      <c r="M682" s="19">
        <v>0</v>
      </c>
      <c r="N682" s="19">
        <v>1230000000</v>
      </c>
      <c r="O682" s="19">
        <v>0</v>
      </c>
      <c r="P682" s="19">
        <v>307500000</v>
      </c>
      <c r="Q682" s="19">
        <v>0</v>
      </c>
      <c r="R682" s="19">
        <v>0</v>
      </c>
      <c r="S682" s="19">
        <v>0</v>
      </c>
      <c r="T682" s="19">
        <v>0</v>
      </c>
      <c r="U682" s="19">
        <v>922500000</v>
      </c>
      <c r="V682" s="19">
        <v>0</v>
      </c>
      <c r="W682" s="19">
        <v>922500000</v>
      </c>
      <c r="X682" s="20">
        <f t="shared" si="46"/>
        <v>0</v>
      </c>
      <c r="Y682" s="20">
        <f t="shared" si="47"/>
        <v>0.25</v>
      </c>
      <c r="Z682" s="21">
        <f t="shared" si="48"/>
        <v>0.25</v>
      </c>
    </row>
    <row r="683" spans="1:26" ht="150" outlineLevel="2" x14ac:dyDescent="0.25">
      <c r="A683" s="15" t="s">
        <v>380</v>
      </c>
      <c r="B683" s="16" t="s">
        <v>273</v>
      </c>
      <c r="C683" s="16" t="s">
        <v>294</v>
      </c>
      <c r="D683" s="16" t="s">
        <v>295</v>
      </c>
      <c r="E683" s="16" t="s">
        <v>125</v>
      </c>
      <c r="F683" s="16" t="s">
        <v>563</v>
      </c>
      <c r="G683" s="16">
        <v>2310</v>
      </c>
      <c r="H683" s="16">
        <v>3420</v>
      </c>
      <c r="I683" s="17" t="s">
        <v>429</v>
      </c>
      <c r="J683" s="18">
        <v>6066038807</v>
      </c>
      <c r="K683" s="19">
        <v>6066038807</v>
      </c>
      <c r="L683" s="19">
        <v>0</v>
      </c>
      <c r="M683" s="19">
        <v>0</v>
      </c>
      <c r="N683" s="19">
        <v>6066038807</v>
      </c>
      <c r="O683" s="19">
        <v>0</v>
      </c>
      <c r="P683" s="19">
        <v>0</v>
      </c>
      <c r="Q683" s="19">
        <v>0</v>
      </c>
      <c r="R683" s="19">
        <v>0</v>
      </c>
      <c r="S683" s="19">
        <v>0</v>
      </c>
      <c r="T683" s="19">
        <v>1516509634</v>
      </c>
      <c r="U683" s="19">
        <v>6066038807</v>
      </c>
      <c r="V683" s="19">
        <v>0</v>
      </c>
      <c r="W683" s="19">
        <v>6066038807</v>
      </c>
      <c r="X683" s="20">
        <f t="shared" si="46"/>
        <v>0</v>
      </c>
      <c r="Y683" s="20">
        <f t="shared" si="47"/>
        <v>0</v>
      </c>
      <c r="Z683" s="21">
        <f t="shared" si="48"/>
        <v>0</v>
      </c>
    </row>
    <row r="684" spans="1:26" ht="210" outlineLevel="2" x14ac:dyDescent="0.25">
      <c r="A684" s="15" t="s">
        <v>380</v>
      </c>
      <c r="B684" s="16" t="s">
        <v>430</v>
      </c>
      <c r="C684" s="16" t="s">
        <v>294</v>
      </c>
      <c r="D684" s="16" t="s">
        <v>295</v>
      </c>
      <c r="E684" s="16" t="s">
        <v>125</v>
      </c>
      <c r="F684" s="16" t="s">
        <v>563</v>
      </c>
      <c r="G684" s="16">
        <v>2310</v>
      </c>
      <c r="H684" s="16">
        <v>3480</v>
      </c>
      <c r="I684" s="17" t="s">
        <v>442</v>
      </c>
      <c r="J684" s="18">
        <v>819362790</v>
      </c>
      <c r="K684" s="19">
        <v>819362790</v>
      </c>
      <c r="L684" s="19">
        <v>0</v>
      </c>
      <c r="M684" s="19">
        <v>0</v>
      </c>
      <c r="N684" s="19">
        <v>819362790</v>
      </c>
      <c r="O684" s="19">
        <v>0</v>
      </c>
      <c r="P684" s="19">
        <v>204840765</v>
      </c>
      <c r="Q684" s="19">
        <v>0</v>
      </c>
      <c r="R684" s="19">
        <v>0</v>
      </c>
      <c r="S684" s="19">
        <v>0</v>
      </c>
      <c r="T684" s="19">
        <v>0</v>
      </c>
      <c r="U684" s="19">
        <v>614522025</v>
      </c>
      <c r="V684" s="19">
        <v>0</v>
      </c>
      <c r="W684" s="19">
        <v>614522025</v>
      </c>
      <c r="X684" s="20">
        <f t="shared" si="46"/>
        <v>0</v>
      </c>
      <c r="Y684" s="20">
        <f t="shared" si="47"/>
        <v>0.25000008238109028</v>
      </c>
      <c r="Z684" s="21">
        <f t="shared" si="48"/>
        <v>0.25000008238109028</v>
      </c>
    </row>
    <row r="685" spans="1:26" outlineLevel="1" x14ac:dyDescent="0.25">
      <c r="A685" s="22"/>
      <c r="B685" s="23"/>
      <c r="C685" s="23" t="s">
        <v>298</v>
      </c>
      <c r="D685" s="23"/>
      <c r="E685" s="23"/>
      <c r="F685" s="23"/>
      <c r="G685" s="23"/>
      <c r="H685" s="23"/>
      <c r="I685" s="24"/>
      <c r="J685" s="25">
        <f t="shared" ref="J685:W685" si="50">SUBTOTAL(9,J678:J684)</f>
        <v>35172930562</v>
      </c>
      <c r="K685" s="26">
        <f t="shared" si="50"/>
        <v>35172930562</v>
      </c>
      <c r="L685" s="26">
        <f t="shared" si="50"/>
        <v>0</v>
      </c>
      <c r="M685" s="26">
        <f t="shared" si="50"/>
        <v>0</v>
      </c>
      <c r="N685" s="26">
        <f t="shared" si="50"/>
        <v>35172930562</v>
      </c>
      <c r="O685" s="26">
        <f t="shared" si="50"/>
        <v>0</v>
      </c>
      <c r="P685" s="26">
        <f t="shared" si="50"/>
        <v>5156257249</v>
      </c>
      <c r="Q685" s="26">
        <f t="shared" si="50"/>
        <v>0</v>
      </c>
      <c r="R685" s="26">
        <f t="shared" si="50"/>
        <v>2120465762</v>
      </c>
      <c r="S685" s="26">
        <f t="shared" si="50"/>
        <v>2120465762</v>
      </c>
      <c r="T685" s="26">
        <f t="shared" si="50"/>
        <v>1516509634</v>
      </c>
      <c r="U685" s="26">
        <f t="shared" si="50"/>
        <v>27896207551</v>
      </c>
      <c r="V685" s="26">
        <f t="shared" si="50"/>
        <v>0</v>
      </c>
      <c r="W685" s="26">
        <f t="shared" si="50"/>
        <v>27896207551</v>
      </c>
      <c r="X685" s="27">
        <f t="shared" si="46"/>
        <v>6.0286866295153153E-2</v>
      </c>
      <c r="Y685" s="27">
        <f t="shared" si="47"/>
        <v>0.14659731693129655</v>
      </c>
      <c r="Z685" s="28">
        <f t="shared" si="48"/>
        <v>0.20688418322644969</v>
      </c>
    </row>
    <row r="686" spans="1:26" ht="15.75" thickBot="1" x14ac:dyDescent="0.3">
      <c r="A686" s="29"/>
      <c r="B686" s="30"/>
      <c r="C686" s="30" t="s">
        <v>465</v>
      </c>
      <c r="D686" s="30"/>
      <c r="E686" s="30"/>
      <c r="F686" s="30"/>
      <c r="G686" s="30"/>
      <c r="H686" s="30"/>
      <c r="I686" s="31"/>
      <c r="J686" s="32">
        <f t="shared" ref="J686:W686" si="51">SUBTOTAL(9,J10:J684)</f>
        <v>2557490693867</v>
      </c>
      <c r="K686" s="33">
        <f t="shared" si="51"/>
        <v>2557490693867</v>
      </c>
      <c r="L686" s="33">
        <f t="shared" si="51"/>
        <v>0</v>
      </c>
      <c r="M686" s="33">
        <f t="shared" si="51"/>
        <v>0</v>
      </c>
      <c r="N686" s="33">
        <f t="shared" si="51"/>
        <v>2557490693867</v>
      </c>
      <c r="O686" s="33">
        <f t="shared" si="51"/>
        <v>378818903.67000002</v>
      </c>
      <c r="P686" s="33">
        <f t="shared" si="51"/>
        <v>408985545078.34998</v>
      </c>
      <c r="Q686" s="33">
        <f t="shared" si="51"/>
        <v>151146261.31</v>
      </c>
      <c r="R686" s="33">
        <f t="shared" si="51"/>
        <v>287792372116.44</v>
      </c>
      <c r="S686" s="33">
        <f t="shared" si="51"/>
        <v>267533080686.90002</v>
      </c>
      <c r="T686" s="33">
        <f t="shared" si="51"/>
        <v>1164558701650.8799</v>
      </c>
      <c r="U686" s="33">
        <f t="shared" si="51"/>
        <v>1860182811507.23</v>
      </c>
      <c r="V686" s="33">
        <f t="shared" si="51"/>
        <v>0</v>
      </c>
      <c r="W686" s="33">
        <f t="shared" si="51"/>
        <v>1860182811507.23</v>
      </c>
      <c r="X686" s="34">
        <f t="shared" si="46"/>
        <v>0.11252919621822342</v>
      </c>
      <c r="Y686" s="34">
        <f t="shared" si="47"/>
        <v>0.16012394931694968</v>
      </c>
      <c r="Z686" s="35">
        <f t="shared" si="48"/>
        <v>0.27265314553517311</v>
      </c>
    </row>
    <row r="687" spans="1:26" x14ac:dyDescent="0.25">
      <c r="A687" s="36"/>
      <c r="B687" s="36"/>
      <c r="C687" s="36"/>
      <c r="D687" s="36"/>
      <c r="E687" s="36"/>
      <c r="F687" s="36"/>
      <c r="G687" s="36"/>
      <c r="H687" s="36"/>
      <c r="I687" s="37"/>
      <c r="J687" s="38"/>
      <c r="K687" s="39"/>
      <c r="L687" s="39"/>
      <c r="M687" s="39"/>
      <c r="N687" s="39"/>
      <c r="O687" s="39"/>
      <c r="P687" s="39"/>
      <c r="Q687" s="39"/>
      <c r="R687" s="39"/>
      <c r="S687" s="39"/>
      <c r="T687" s="39"/>
      <c r="U687" s="39"/>
      <c r="V687" s="39"/>
      <c r="W687" s="39"/>
      <c r="X687" s="40"/>
      <c r="Y687" s="40"/>
      <c r="Z687" s="40"/>
    </row>
    <row r="688" spans="1:26" x14ac:dyDescent="0.25">
      <c r="A688" s="36"/>
      <c r="B688" s="36"/>
      <c r="C688" s="36"/>
      <c r="D688" s="36"/>
      <c r="E688" s="36"/>
      <c r="F688" s="36"/>
      <c r="G688" s="36"/>
      <c r="H688" s="36"/>
      <c r="I688" s="37"/>
      <c r="J688" s="38"/>
      <c r="K688" s="39"/>
      <c r="L688" s="39"/>
      <c r="M688" s="39"/>
      <c r="N688" s="39"/>
      <c r="O688" s="39"/>
      <c r="P688" s="39"/>
      <c r="Q688" s="39"/>
      <c r="R688" s="39"/>
      <c r="S688" s="39"/>
      <c r="T688" s="39"/>
      <c r="U688" s="39"/>
      <c r="V688" s="39"/>
      <c r="W688" s="39"/>
      <c r="X688" s="40"/>
      <c r="Y688" s="40"/>
      <c r="Z688" s="40"/>
    </row>
    <row r="689" spans="1:26" x14ac:dyDescent="0.25">
      <c r="A689" s="36"/>
      <c r="B689" s="36"/>
      <c r="C689" s="36"/>
      <c r="D689" s="36"/>
      <c r="E689" s="36"/>
      <c r="F689" s="36"/>
      <c r="G689" s="36"/>
      <c r="H689" s="36"/>
      <c r="I689" s="37"/>
      <c r="J689" s="38"/>
      <c r="K689" s="39"/>
      <c r="L689" s="39"/>
      <c r="M689" s="39"/>
      <c r="N689" s="39"/>
      <c r="O689" s="39"/>
      <c r="P689" s="39"/>
      <c r="Q689" s="39"/>
      <c r="R689" s="39"/>
      <c r="S689" s="39"/>
      <c r="T689" s="39"/>
      <c r="U689" s="39"/>
      <c r="V689" s="39"/>
      <c r="W689" s="39"/>
      <c r="X689" s="40"/>
      <c r="Y689" s="40"/>
      <c r="Z689" s="40"/>
    </row>
    <row r="690" spans="1:26" x14ac:dyDescent="0.25">
      <c r="A690" s="36"/>
      <c r="B690" s="36"/>
      <c r="C690" s="36"/>
      <c r="D690" s="36"/>
      <c r="E690" s="36"/>
      <c r="F690" s="36"/>
      <c r="G690" s="36"/>
      <c r="H690" s="36"/>
      <c r="I690" s="37"/>
      <c r="J690" s="38"/>
      <c r="K690" s="39"/>
      <c r="L690" s="39"/>
      <c r="M690" s="39"/>
      <c r="N690" s="39"/>
      <c r="O690" s="39"/>
      <c r="P690" s="39"/>
      <c r="Q690" s="39"/>
      <c r="R690" s="39"/>
      <c r="S690" s="39"/>
      <c r="T690" s="39"/>
      <c r="U690" s="39"/>
      <c r="V690" s="39"/>
      <c r="W690" s="39"/>
      <c r="X690" s="40"/>
      <c r="Y690" s="40"/>
      <c r="Z690" s="40"/>
    </row>
    <row r="691" spans="1:26" x14ac:dyDescent="0.25">
      <c r="A691" s="36"/>
      <c r="B691" s="36"/>
      <c r="C691" s="36"/>
      <c r="D691" s="36"/>
      <c r="E691" s="36"/>
      <c r="F691" s="36"/>
      <c r="G691" s="36"/>
      <c r="H691" s="36"/>
      <c r="I691" s="37"/>
      <c r="J691" s="38"/>
      <c r="K691" s="39"/>
      <c r="L691" s="39"/>
      <c r="M691" s="39"/>
      <c r="N691" s="39"/>
      <c r="O691" s="39"/>
      <c r="P691" s="39"/>
      <c r="Q691" s="39"/>
      <c r="R691" s="39"/>
      <c r="S691" s="39"/>
      <c r="T691" s="39"/>
      <c r="U691" s="39"/>
      <c r="V691" s="39"/>
      <c r="W691" s="39"/>
      <c r="X691" s="40"/>
      <c r="Y691" s="40"/>
      <c r="Z691" s="40"/>
    </row>
    <row r="692" spans="1:26" x14ac:dyDescent="0.25">
      <c r="A692" s="36"/>
      <c r="B692" s="36"/>
      <c r="C692" s="36"/>
      <c r="D692" s="36"/>
      <c r="E692" s="36"/>
      <c r="F692" s="36"/>
      <c r="G692" s="36"/>
      <c r="H692" s="36"/>
      <c r="I692" s="37"/>
      <c r="J692" s="38"/>
      <c r="K692" s="39"/>
      <c r="L692" s="39"/>
      <c r="M692" s="39"/>
      <c r="N692" s="39"/>
      <c r="O692" s="39"/>
      <c r="P692" s="39"/>
      <c r="Q692" s="39"/>
      <c r="R692" s="39"/>
      <c r="S692" s="39"/>
      <c r="T692" s="39"/>
      <c r="U692" s="39"/>
      <c r="V692" s="39"/>
      <c r="W692" s="39"/>
      <c r="X692" s="40"/>
      <c r="Y692" s="40"/>
      <c r="Z692" s="40"/>
    </row>
    <row r="693" spans="1:26" x14ac:dyDescent="0.25">
      <c r="A693" s="36"/>
      <c r="B693" s="36"/>
      <c r="C693" s="36"/>
      <c r="D693" s="36"/>
      <c r="E693" s="36"/>
      <c r="F693" s="36"/>
      <c r="G693" s="36"/>
      <c r="H693" s="36"/>
      <c r="I693" s="37"/>
      <c r="J693" s="38"/>
      <c r="K693" s="39"/>
      <c r="L693" s="39"/>
      <c r="M693" s="39"/>
      <c r="N693" s="39"/>
      <c r="O693" s="39"/>
      <c r="P693" s="39"/>
      <c r="Q693" s="39"/>
      <c r="R693" s="39"/>
      <c r="S693" s="39"/>
      <c r="T693" s="39"/>
      <c r="U693" s="39"/>
      <c r="V693" s="39"/>
      <c r="W693" s="39"/>
      <c r="X693" s="40"/>
      <c r="Y693" s="40"/>
      <c r="Z693" s="40"/>
    </row>
    <row r="694" spans="1:26" x14ac:dyDescent="0.25">
      <c r="A694" s="36"/>
      <c r="B694" s="36"/>
      <c r="C694" s="36"/>
      <c r="D694" s="36"/>
      <c r="E694" s="36"/>
      <c r="F694" s="36"/>
      <c r="G694" s="36"/>
      <c r="H694" s="36"/>
      <c r="I694" s="37"/>
      <c r="J694" s="38"/>
      <c r="K694" s="39"/>
      <c r="L694" s="39"/>
      <c r="M694" s="39"/>
      <c r="N694" s="39"/>
      <c r="O694" s="39"/>
      <c r="P694" s="39"/>
      <c r="Q694" s="39"/>
      <c r="R694" s="39"/>
      <c r="S694" s="39"/>
      <c r="T694" s="39"/>
      <c r="U694" s="39"/>
      <c r="V694" s="39"/>
      <c r="W694" s="39"/>
      <c r="X694" s="40"/>
      <c r="Y694" s="40"/>
      <c r="Z694" s="40"/>
    </row>
    <row r="695" spans="1:26" x14ac:dyDescent="0.25">
      <c r="A695" s="36"/>
      <c r="B695" s="36"/>
      <c r="C695" s="36"/>
      <c r="D695" s="36"/>
      <c r="E695" s="36"/>
      <c r="F695" s="36"/>
      <c r="G695" s="36"/>
      <c r="H695" s="36"/>
      <c r="I695" s="37"/>
      <c r="J695" s="38"/>
      <c r="K695" s="39"/>
      <c r="L695" s="39"/>
      <c r="M695" s="39"/>
      <c r="N695" s="39"/>
      <c r="O695" s="39"/>
      <c r="P695" s="39"/>
      <c r="Q695" s="39"/>
      <c r="R695" s="39"/>
      <c r="S695" s="39"/>
      <c r="T695" s="39"/>
      <c r="U695" s="39"/>
      <c r="V695" s="39"/>
      <c r="W695" s="39"/>
      <c r="X695" s="40"/>
      <c r="Y695" s="40"/>
      <c r="Z695" s="40"/>
    </row>
    <row r="696" spans="1:26" x14ac:dyDescent="0.25">
      <c r="A696" s="36"/>
      <c r="B696" s="36"/>
      <c r="C696" s="36"/>
      <c r="D696" s="36"/>
      <c r="E696" s="36"/>
      <c r="F696" s="36"/>
      <c r="G696" s="36"/>
      <c r="H696" s="36"/>
      <c r="I696" s="37"/>
      <c r="J696" s="38"/>
      <c r="K696" s="39"/>
      <c r="L696" s="39"/>
      <c r="M696" s="39"/>
      <c r="N696" s="39"/>
      <c r="O696" s="39"/>
      <c r="P696" s="39"/>
      <c r="Q696" s="39"/>
      <c r="R696" s="39"/>
      <c r="S696" s="39"/>
      <c r="T696" s="39"/>
      <c r="U696" s="39"/>
      <c r="V696" s="39"/>
      <c r="W696" s="39"/>
      <c r="X696" s="40"/>
      <c r="Y696" s="40"/>
      <c r="Z696" s="40"/>
    </row>
    <row r="697" spans="1:26" x14ac:dyDescent="0.25">
      <c r="A697" s="36"/>
      <c r="B697" s="36"/>
      <c r="C697" s="36"/>
      <c r="D697" s="36"/>
      <c r="E697" s="36"/>
      <c r="F697" s="36"/>
      <c r="G697" s="36"/>
      <c r="H697" s="36"/>
      <c r="I697" s="37"/>
      <c r="J697" s="38"/>
      <c r="K697" s="39"/>
      <c r="L697" s="39"/>
      <c r="M697" s="39"/>
      <c r="N697" s="39"/>
      <c r="O697" s="39"/>
      <c r="P697" s="39"/>
      <c r="Q697" s="39"/>
      <c r="R697" s="39"/>
      <c r="S697" s="39"/>
      <c r="T697" s="39"/>
      <c r="U697" s="39"/>
      <c r="V697" s="39"/>
      <c r="W697" s="39"/>
      <c r="X697" s="40"/>
      <c r="Y697" s="40"/>
      <c r="Z697" s="40"/>
    </row>
    <row r="698" spans="1:26" x14ac:dyDescent="0.25">
      <c r="A698" s="36"/>
      <c r="B698" s="36"/>
      <c r="C698" s="36"/>
      <c r="D698" s="36"/>
      <c r="E698" s="36"/>
      <c r="F698" s="36"/>
      <c r="G698" s="36"/>
      <c r="H698" s="36"/>
      <c r="I698" s="37"/>
      <c r="J698" s="38"/>
      <c r="K698" s="39"/>
      <c r="L698" s="39"/>
      <c r="M698" s="39"/>
      <c r="N698" s="39"/>
      <c r="O698" s="39"/>
      <c r="P698" s="39"/>
      <c r="Q698" s="39"/>
      <c r="R698" s="39"/>
      <c r="S698" s="39"/>
      <c r="T698" s="39"/>
      <c r="U698" s="39"/>
      <c r="V698" s="39"/>
      <c r="W698" s="39"/>
      <c r="X698" s="40"/>
      <c r="Y698" s="40"/>
      <c r="Z698" s="40"/>
    </row>
    <row r="699" spans="1:26" x14ac:dyDescent="0.25">
      <c r="A699" s="36"/>
      <c r="B699" s="36"/>
      <c r="C699" s="36"/>
      <c r="D699" s="36"/>
      <c r="E699" s="36"/>
      <c r="F699" s="36"/>
      <c r="G699" s="36"/>
      <c r="H699" s="36"/>
      <c r="I699" s="37"/>
      <c r="J699" s="38"/>
      <c r="K699" s="39"/>
      <c r="L699" s="39"/>
      <c r="M699" s="39"/>
      <c r="N699" s="39"/>
      <c r="O699" s="39"/>
      <c r="P699" s="39"/>
      <c r="Q699" s="39"/>
      <c r="R699" s="39"/>
      <c r="S699" s="39"/>
      <c r="T699" s="39"/>
      <c r="U699" s="39"/>
      <c r="V699" s="39"/>
      <c r="W699" s="39"/>
      <c r="X699" s="40"/>
      <c r="Y699" s="40"/>
      <c r="Z699" s="40"/>
    </row>
    <row r="700" spans="1:26" x14ac:dyDescent="0.25">
      <c r="A700" s="36"/>
      <c r="B700" s="36"/>
      <c r="C700" s="36"/>
      <c r="D700" s="36"/>
      <c r="E700" s="36"/>
      <c r="F700" s="36"/>
      <c r="G700" s="36"/>
      <c r="H700" s="36"/>
      <c r="I700" s="37"/>
      <c r="J700" s="38"/>
      <c r="K700" s="39"/>
      <c r="L700" s="39"/>
      <c r="M700" s="39"/>
      <c r="N700" s="39"/>
      <c r="O700" s="39"/>
      <c r="P700" s="39"/>
      <c r="Q700" s="39"/>
      <c r="R700" s="39"/>
      <c r="S700" s="39"/>
      <c r="T700" s="39"/>
      <c r="U700" s="39"/>
      <c r="V700" s="39"/>
      <c r="W700" s="39"/>
      <c r="X700" s="40"/>
      <c r="Y700" s="40"/>
      <c r="Z700" s="40"/>
    </row>
    <row r="701" spans="1:26" x14ac:dyDescent="0.25">
      <c r="A701" s="36"/>
      <c r="B701" s="36"/>
      <c r="C701" s="36"/>
      <c r="D701" s="36"/>
      <c r="E701" s="36"/>
      <c r="F701" s="36"/>
      <c r="G701" s="36"/>
      <c r="H701" s="36"/>
      <c r="I701" s="37"/>
      <c r="J701" s="38"/>
      <c r="K701" s="39"/>
      <c r="L701" s="39"/>
      <c r="M701" s="39"/>
      <c r="N701" s="39"/>
      <c r="O701" s="39"/>
      <c r="P701" s="39"/>
      <c r="Q701" s="39"/>
      <c r="R701" s="39"/>
      <c r="S701" s="39"/>
      <c r="T701" s="39"/>
      <c r="U701" s="39"/>
      <c r="V701" s="39"/>
      <c r="W701" s="39"/>
      <c r="X701" s="40"/>
      <c r="Y701" s="40"/>
      <c r="Z701" s="40"/>
    </row>
    <row r="702" spans="1:26" x14ac:dyDescent="0.25">
      <c r="A702" s="36"/>
      <c r="B702" s="36"/>
      <c r="C702" s="36"/>
      <c r="D702" s="36"/>
      <c r="E702" s="36"/>
      <c r="F702" s="36"/>
      <c r="G702" s="36"/>
      <c r="H702" s="36"/>
      <c r="I702" s="37"/>
      <c r="J702" s="38"/>
      <c r="K702" s="39"/>
      <c r="L702" s="39"/>
      <c r="M702" s="39"/>
      <c r="N702" s="39"/>
      <c r="O702" s="39"/>
      <c r="P702" s="39"/>
      <c r="Q702" s="39"/>
      <c r="R702" s="39"/>
      <c r="S702" s="39"/>
      <c r="T702" s="39"/>
      <c r="U702" s="39"/>
      <c r="V702" s="39"/>
      <c r="W702" s="39"/>
      <c r="X702" s="40"/>
      <c r="Y702" s="40"/>
      <c r="Z702" s="40"/>
    </row>
    <row r="703" spans="1:26" x14ac:dyDescent="0.25">
      <c r="A703" s="36"/>
      <c r="B703" s="36"/>
      <c r="C703" s="36"/>
      <c r="D703" s="36"/>
      <c r="E703" s="36"/>
      <c r="F703" s="36"/>
      <c r="G703" s="36"/>
      <c r="H703" s="36"/>
      <c r="I703" s="37"/>
      <c r="J703" s="38"/>
      <c r="K703" s="39"/>
      <c r="L703" s="39"/>
      <c r="M703" s="39"/>
      <c r="N703" s="39"/>
      <c r="O703" s="39"/>
      <c r="P703" s="39"/>
      <c r="Q703" s="39"/>
      <c r="R703" s="39"/>
      <c r="S703" s="39"/>
      <c r="T703" s="39"/>
      <c r="U703" s="39"/>
      <c r="V703" s="39"/>
      <c r="W703" s="39"/>
      <c r="X703" s="40"/>
      <c r="Y703" s="40"/>
      <c r="Z703" s="40"/>
    </row>
    <row r="704" spans="1:26" x14ac:dyDescent="0.25">
      <c r="A704" s="36"/>
      <c r="B704" s="36"/>
      <c r="C704" s="36"/>
      <c r="D704" s="36"/>
      <c r="E704" s="36"/>
      <c r="F704" s="36"/>
      <c r="G704" s="36"/>
      <c r="H704" s="36"/>
      <c r="I704" s="37"/>
      <c r="J704" s="38"/>
      <c r="K704" s="39"/>
      <c r="L704" s="39"/>
      <c r="M704" s="39"/>
      <c r="N704" s="39"/>
      <c r="O704" s="39"/>
      <c r="P704" s="39"/>
      <c r="Q704" s="39"/>
      <c r="R704" s="39"/>
      <c r="S704" s="39"/>
      <c r="T704" s="39"/>
      <c r="U704" s="39"/>
      <c r="V704" s="39"/>
      <c r="W704" s="39"/>
      <c r="X704" s="40"/>
      <c r="Y704" s="40"/>
      <c r="Z704" s="40"/>
    </row>
    <row r="705" spans="1:26" x14ac:dyDescent="0.25">
      <c r="A705" s="36"/>
      <c r="B705" s="36"/>
      <c r="C705" s="36"/>
      <c r="D705" s="36"/>
      <c r="E705" s="36"/>
      <c r="F705" s="36"/>
      <c r="G705" s="36"/>
      <c r="H705" s="36"/>
      <c r="I705" s="37"/>
      <c r="J705" s="38"/>
      <c r="K705" s="39"/>
      <c r="L705" s="39"/>
      <c r="M705" s="39"/>
      <c r="N705" s="39"/>
      <c r="O705" s="39"/>
      <c r="P705" s="39"/>
      <c r="Q705" s="39"/>
      <c r="R705" s="39"/>
      <c r="S705" s="39"/>
      <c r="T705" s="39"/>
      <c r="U705" s="39"/>
      <c r="V705" s="39"/>
      <c r="W705" s="39"/>
      <c r="X705" s="40"/>
      <c r="Y705" s="40"/>
      <c r="Z705" s="40"/>
    </row>
    <row r="706" spans="1:26" x14ac:dyDescent="0.25">
      <c r="A706" s="36"/>
      <c r="B706" s="36"/>
      <c r="C706" s="36"/>
      <c r="D706" s="36"/>
      <c r="E706" s="36"/>
      <c r="F706" s="36"/>
      <c r="G706" s="36"/>
      <c r="H706" s="36"/>
      <c r="I706" s="37"/>
      <c r="J706" s="38"/>
      <c r="K706" s="39"/>
      <c r="L706" s="39"/>
      <c r="M706" s="39"/>
      <c r="N706" s="39"/>
      <c r="O706" s="39"/>
      <c r="P706" s="39"/>
      <c r="Q706" s="39"/>
      <c r="R706" s="39"/>
      <c r="S706" s="39"/>
      <c r="T706" s="39"/>
      <c r="U706" s="39"/>
      <c r="V706" s="39"/>
      <c r="W706" s="39"/>
      <c r="X706" s="40"/>
      <c r="Y706" s="40"/>
      <c r="Z706" s="40"/>
    </row>
    <row r="707" spans="1:26" x14ac:dyDescent="0.25">
      <c r="A707" s="36"/>
      <c r="B707" s="36"/>
      <c r="C707" s="36"/>
      <c r="D707" s="36"/>
      <c r="E707" s="36"/>
      <c r="F707" s="36"/>
      <c r="G707" s="36"/>
      <c r="H707" s="36"/>
      <c r="I707" s="37"/>
      <c r="J707" s="38"/>
      <c r="K707" s="39"/>
      <c r="L707" s="39"/>
      <c r="M707" s="39"/>
      <c r="N707" s="39"/>
      <c r="O707" s="39"/>
      <c r="P707" s="39"/>
      <c r="Q707" s="39"/>
      <c r="R707" s="39"/>
      <c r="S707" s="39"/>
      <c r="T707" s="39"/>
      <c r="U707" s="39"/>
      <c r="V707" s="39"/>
      <c r="W707" s="39"/>
      <c r="X707" s="40"/>
      <c r="Y707" s="40"/>
      <c r="Z707" s="40"/>
    </row>
    <row r="708" spans="1:26" x14ac:dyDescent="0.25">
      <c r="A708" s="36"/>
      <c r="B708" s="36"/>
      <c r="C708" s="36"/>
      <c r="D708" s="36"/>
      <c r="E708" s="36"/>
      <c r="F708" s="36"/>
      <c r="G708" s="36"/>
      <c r="H708" s="36"/>
      <c r="I708" s="37"/>
      <c r="J708" s="38"/>
      <c r="K708" s="39"/>
      <c r="L708" s="39"/>
      <c r="M708" s="39"/>
      <c r="N708" s="39"/>
      <c r="O708" s="39"/>
      <c r="P708" s="39"/>
      <c r="Q708" s="39"/>
      <c r="R708" s="39"/>
      <c r="S708" s="39"/>
      <c r="T708" s="39"/>
      <c r="U708" s="39"/>
      <c r="V708" s="39"/>
      <c r="W708" s="39"/>
      <c r="X708" s="40"/>
      <c r="Y708" s="40"/>
      <c r="Z708" s="40"/>
    </row>
    <row r="709" spans="1:26" x14ac:dyDescent="0.25">
      <c r="A709" s="36"/>
      <c r="B709" s="36"/>
      <c r="C709" s="36"/>
      <c r="D709" s="36"/>
      <c r="E709" s="36"/>
      <c r="F709" s="36"/>
      <c r="G709" s="36"/>
      <c r="H709" s="36"/>
      <c r="I709" s="37"/>
      <c r="J709" s="38"/>
      <c r="K709" s="39"/>
      <c r="L709" s="39"/>
      <c r="M709" s="39"/>
      <c r="N709" s="39"/>
      <c r="O709" s="39"/>
      <c r="P709" s="39"/>
      <c r="Q709" s="39"/>
      <c r="R709" s="39"/>
      <c r="S709" s="39"/>
      <c r="T709" s="39"/>
      <c r="U709" s="39"/>
      <c r="V709" s="39"/>
      <c r="W709" s="39"/>
      <c r="X709" s="40"/>
      <c r="Y709" s="40"/>
      <c r="Z709" s="40"/>
    </row>
    <row r="710" spans="1:26" x14ac:dyDescent="0.25">
      <c r="A710" s="36"/>
      <c r="B710" s="36"/>
      <c r="C710" s="36"/>
      <c r="D710" s="36"/>
      <c r="E710" s="36"/>
      <c r="F710" s="36"/>
      <c r="G710" s="36"/>
      <c r="H710" s="36"/>
      <c r="I710" s="37"/>
      <c r="J710" s="38"/>
      <c r="K710" s="39"/>
      <c r="L710" s="39"/>
      <c r="M710" s="39"/>
      <c r="N710" s="39"/>
      <c r="O710" s="39"/>
      <c r="P710" s="39"/>
      <c r="Q710" s="39"/>
      <c r="R710" s="39"/>
      <c r="S710" s="39"/>
      <c r="T710" s="39"/>
      <c r="U710" s="39"/>
      <c r="V710" s="39"/>
      <c r="W710" s="39"/>
      <c r="X710" s="40"/>
      <c r="Y710" s="40"/>
      <c r="Z710" s="40"/>
    </row>
    <row r="711" spans="1:26" x14ac:dyDescent="0.25">
      <c r="A711" s="36"/>
      <c r="B711" s="36"/>
      <c r="C711" s="36"/>
      <c r="D711" s="36"/>
      <c r="E711" s="36"/>
      <c r="F711" s="36"/>
      <c r="G711" s="36"/>
      <c r="H711" s="36"/>
      <c r="I711" s="37"/>
      <c r="J711" s="38"/>
      <c r="K711" s="39"/>
      <c r="L711" s="39"/>
      <c r="M711" s="39"/>
      <c r="N711" s="39"/>
      <c r="O711" s="39"/>
      <c r="P711" s="39"/>
      <c r="Q711" s="39"/>
      <c r="R711" s="39"/>
      <c r="S711" s="39"/>
      <c r="T711" s="39"/>
      <c r="U711" s="39"/>
      <c r="V711" s="39"/>
      <c r="W711" s="39"/>
      <c r="X711" s="40"/>
      <c r="Y711" s="40"/>
      <c r="Z711" s="40"/>
    </row>
    <row r="712" spans="1:26" x14ac:dyDescent="0.25">
      <c r="A712" s="36"/>
      <c r="B712" s="36"/>
      <c r="C712" s="36"/>
      <c r="D712" s="36"/>
      <c r="E712" s="36"/>
      <c r="F712" s="36"/>
      <c r="G712" s="36"/>
      <c r="H712" s="36"/>
      <c r="I712" s="37"/>
      <c r="J712" s="38"/>
      <c r="K712" s="39"/>
      <c r="L712" s="39"/>
      <c r="M712" s="39"/>
      <c r="N712" s="39"/>
      <c r="O712" s="39"/>
      <c r="P712" s="39"/>
      <c r="Q712" s="39"/>
      <c r="R712" s="39"/>
      <c r="S712" s="39"/>
      <c r="T712" s="39"/>
      <c r="U712" s="39"/>
      <c r="V712" s="39"/>
      <c r="W712" s="39"/>
      <c r="X712" s="40"/>
      <c r="Y712" s="40"/>
      <c r="Z712" s="40"/>
    </row>
    <row r="713" spans="1:26" x14ac:dyDescent="0.25">
      <c r="A713" s="36"/>
      <c r="B713" s="36"/>
      <c r="C713" s="36"/>
      <c r="D713" s="36"/>
      <c r="E713" s="36"/>
      <c r="F713" s="36"/>
      <c r="G713" s="36"/>
      <c r="H713" s="36"/>
      <c r="I713" s="37"/>
      <c r="J713" s="38"/>
      <c r="K713" s="39"/>
      <c r="L713" s="39"/>
      <c r="M713" s="39"/>
      <c r="N713" s="39"/>
      <c r="O713" s="39"/>
      <c r="P713" s="39"/>
      <c r="Q713" s="39"/>
      <c r="R713" s="39"/>
      <c r="S713" s="39"/>
      <c r="T713" s="39"/>
      <c r="U713" s="39"/>
      <c r="V713" s="39"/>
      <c r="W713" s="39"/>
      <c r="X713" s="40"/>
      <c r="Y713" s="40"/>
      <c r="Z713" s="40"/>
    </row>
    <row r="714" spans="1:26" x14ac:dyDescent="0.25">
      <c r="A714" s="36"/>
      <c r="B714" s="36"/>
      <c r="C714" s="36"/>
      <c r="D714" s="36"/>
      <c r="E714" s="36"/>
      <c r="F714" s="36"/>
      <c r="G714" s="36"/>
      <c r="H714" s="36"/>
      <c r="I714" s="37"/>
      <c r="J714" s="38"/>
      <c r="K714" s="39"/>
      <c r="L714" s="39"/>
      <c r="M714" s="39"/>
      <c r="N714" s="39"/>
      <c r="O714" s="39"/>
      <c r="P714" s="39"/>
      <c r="Q714" s="39"/>
      <c r="R714" s="39"/>
      <c r="S714" s="39"/>
      <c r="T714" s="39"/>
      <c r="U714" s="39"/>
      <c r="V714" s="39"/>
      <c r="W714" s="39"/>
      <c r="X714" s="40"/>
      <c r="Y714" s="40"/>
      <c r="Z714" s="40"/>
    </row>
    <row r="715" spans="1:26" x14ac:dyDescent="0.25">
      <c r="A715" s="36"/>
      <c r="B715" s="36"/>
      <c r="C715" s="36"/>
      <c r="D715" s="36"/>
      <c r="E715" s="36"/>
      <c r="F715" s="36"/>
      <c r="G715" s="36"/>
      <c r="H715" s="36"/>
      <c r="I715" s="37"/>
      <c r="J715" s="38"/>
      <c r="K715" s="39"/>
      <c r="L715" s="39"/>
      <c r="M715" s="39"/>
      <c r="N715" s="39"/>
      <c r="O715" s="39"/>
      <c r="P715" s="39"/>
      <c r="Q715" s="39"/>
      <c r="R715" s="39"/>
      <c r="S715" s="39"/>
      <c r="T715" s="39"/>
      <c r="U715" s="39"/>
      <c r="V715" s="39"/>
      <c r="W715" s="39"/>
      <c r="X715" s="40"/>
      <c r="Y715" s="40"/>
      <c r="Z715" s="40"/>
    </row>
    <row r="716" spans="1:26" x14ac:dyDescent="0.25">
      <c r="A716" s="36"/>
      <c r="B716" s="36"/>
      <c r="C716" s="36"/>
      <c r="D716" s="36"/>
      <c r="E716" s="36"/>
      <c r="F716" s="36"/>
      <c r="G716" s="36"/>
      <c r="H716" s="36"/>
      <c r="I716" s="37"/>
      <c r="J716" s="38"/>
      <c r="K716" s="39"/>
      <c r="L716" s="39"/>
      <c r="M716" s="39"/>
      <c r="N716" s="39"/>
      <c r="O716" s="39"/>
      <c r="P716" s="39"/>
      <c r="Q716" s="39"/>
      <c r="R716" s="39"/>
      <c r="S716" s="39"/>
      <c r="T716" s="39"/>
      <c r="U716" s="39"/>
      <c r="V716" s="39"/>
      <c r="W716" s="39"/>
      <c r="X716" s="40"/>
      <c r="Y716" s="40"/>
      <c r="Z716" s="40"/>
    </row>
    <row r="717" spans="1:26" x14ac:dyDescent="0.25">
      <c r="A717" s="36"/>
      <c r="B717" s="36"/>
      <c r="C717" s="36"/>
      <c r="D717" s="36"/>
      <c r="E717" s="36"/>
      <c r="F717" s="36"/>
      <c r="G717" s="36"/>
      <c r="H717" s="36"/>
      <c r="I717" s="37"/>
      <c r="J717" s="38"/>
      <c r="K717" s="39"/>
      <c r="L717" s="39"/>
      <c r="M717" s="39"/>
      <c r="N717" s="39"/>
      <c r="O717" s="39"/>
      <c r="P717" s="39"/>
      <c r="Q717" s="39"/>
      <c r="R717" s="39"/>
      <c r="S717" s="39"/>
      <c r="T717" s="39"/>
      <c r="U717" s="39"/>
      <c r="V717" s="39"/>
      <c r="W717" s="39"/>
      <c r="X717" s="40"/>
      <c r="Y717" s="40"/>
      <c r="Z717" s="40"/>
    </row>
    <row r="718" spans="1:26" x14ac:dyDescent="0.25">
      <c r="A718" s="36"/>
      <c r="B718" s="36"/>
      <c r="C718" s="36"/>
      <c r="D718" s="36"/>
      <c r="E718" s="36"/>
      <c r="F718" s="36"/>
      <c r="G718" s="36"/>
      <c r="H718" s="36"/>
      <c r="I718" s="37"/>
      <c r="J718" s="38"/>
      <c r="K718" s="39"/>
      <c r="L718" s="39"/>
      <c r="M718" s="39"/>
      <c r="N718" s="39"/>
      <c r="O718" s="39"/>
      <c r="P718" s="39"/>
      <c r="Q718" s="39"/>
      <c r="R718" s="39"/>
      <c r="S718" s="39"/>
      <c r="T718" s="39"/>
      <c r="U718" s="39"/>
      <c r="V718" s="39"/>
      <c r="W718" s="39"/>
      <c r="X718" s="40"/>
      <c r="Y718" s="40"/>
      <c r="Z718" s="40"/>
    </row>
    <row r="719" spans="1:26" x14ac:dyDescent="0.25">
      <c r="A719" s="36"/>
      <c r="B719" s="36"/>
      <c r="C719" s="36"/>
      <c r="D719" s="36"/>
      <c r="E719" s="36"/>
      <c r="F719" s="36"/>
      <c r="G719" s="36"/>
      <c r="H719" s="36"/>
      <c r="I719" s="37"/>
      <c r="J719" s="38"/>
      <c r="K719" s="39"/>
      <c r="L719" s="39"/>
      <c r="M719" s="39"/>
      <c r="N719" s="39"/>
      <c r="O719" s="39"/>
      <c r="P719" s="39"/>
      <c r="Q719" s="39"/>
      <c r="R719" s="39"/>
      <c r="S719" s="39"/>
      <c r="T719" s="39"/>
      <c r="U719" s="39"/>
      <c r="V719" s="39"/>
      <c r="W719" s="39"/>
      <c r="X719" s="40"/>
      <c r="Y719" s="40"/>
      <c r="Z719" s="40"/>
    </row>
    <row r="720" spans="1:26" x14ac:dyDescent="0.25">
      <c r="A720" s="36"/>
      <c r="B720" s="36"/>
      <c r="C720" s="36"/>
      <c r="D720" s="36"/>
      <c r="E720" s="36"/>
      <c r="F720" s="36"/>
      <c r="G720" s="36"/>
      <c r="H720" s="36"/>
      <c r="I720" s="37"/>
      <c r="J720" s="38"/>
      <c r="K720" s="39"/>
      <c r="L720" s="39"/>
      <c r="M720" s="39"/>
      <c r="N720" s="39"/>
      <c r="O720" s="39"/>
      <c r="P720" s="39"/>
      <c r="Q720" s="39"/>
      <c r="R720" s="39"/>
      <c r="S720" s="39"/>
      <c r="T720" s="39"/>
      <c r="U720" s="39"/>
      <c r="V720" s="39"/>
      <c r="W720" s="39"/>
      <c r="X720" s="40"/>
      <c r="Y720" s="40"/>
      <c r="Z720" s="40"/>
    </row>
    <row r="721" spans="1:26" x14ac:dyDescent="0.25">
      <c r="A721" s="36"/>
      <c r="B721" s="36"/>
      <c r="C721" s="36"/>
      <c r="D721" s="36"/>
      <c r="E721" s="36"/>
      <c r="F721" s="36"/>
      <c r="G721" s="36"/>
      <c r="H721" s="36"/>
      <c r="I721" s="37"/>
      <c r="J721" s="38"/>
      <c r="K721" s="39"/>
      <c r="L721" s="39"/>
      <c r="M721" s="39"/>
      <c r="N721" s="39"/>
      <c r="O721" s="39"/>
      <c r="P721" s="39"/>
      <c r="Q721" s="39"/>
      <c r="R721" s="39"/>
      <c r="S721" s="39"/>
      <c r="T721" s="39"/>
      <c r="U721" s="39"/>
      <c r="V721" s="39"/>
      <c r="W721" s="39"/>
      <c r="X721" s="40"/>
      <c r="Y721" s="40"/>
      <c r="Z721" s="40"/>
    </row>
    <row r="722" spans="1:26" x14ac:dyDescent="0.25">
      <c r="A722" s="36"/>
      <c r="B722" s="36"/>
      <c r="C722" s="36"/>
      <c r="D722" s="36"/>
      <c r="E722" s="36"/>
      <c r="F722" s="36"/>
      <c r="G722" s="36"/>
      <c r="H722" s="36"/>
      <c r="I722" s="37"/>
      <c r="J722" s="38"/>
      <c r="K722" s="39"/>
      <c r="L722" s="39"/>
      <c r="M722" s="39"/>
      <c r="N722" s="39"/>
      <c r="O722" s="39"/>
      <c r="P722" s="39"/>
      <c r="Q722" s="39"/>
      <c r="R722" s="39"/>
      <c r="S722" s="39"/>
      <c r="T722" s="39"/>
      <c r="U722" s="39"/>
      <c r="V722" s="39"/>
      <c r="W722" s="39"/>
      <c r="X722" s="40"/>
      <c r="Y722" s="40"/>
      <c r="Z722" s="40"/>
    </row>
    <row r="723" spans="1:26" x14ac:dyDescent="0.25">
      <c r="A723" s="36"/>
      <c r="B723" s="36"/>
      <c r="C723" s="36"/>
      <c r="D723" s="36"/>
      <c r="E723" s="36"/>
      <c r="F723" s="36"/>
      <c r="G723" s="36"/>
      <c r="H723" s="36"/>
      <c r="I723" s="37"/>
      <c r="J723" s="38"/>
      <c r="K723" s="39"/>
      <c r="L723" s="39"/>
      <c r="M723" s="39"/>
      <c r="N723" s="39"/>
      <c r="O723" s="39"/>
      <c r="P723" s="39"/>
      <c r="Q723" s="39"/>
      <c r="R723" s="39"/>
      <c r="S723" s="39"/>
      <c r="T723" s="39"/>
      <c r="U723" s="39"/>
      <c r="V723" s="39"/>
      <c r="W723" s="39"/>
      <c r="X723" s="40"/>
      <c r="Y723" s="40"/>
      <c r="Z723" s="40"/>
    </row>
    <row r="724" spans="1:26" x14ac:dyDescent="0.25">
      <c r="A724" s="36"/>
      <c r="B724" s="36"/>
      <c r="C724" s="36"/>
      <c r="D724" s="36"/>
      <c r="E724" s="36"/>
      <c r="F724" s="36"/>
      <c r="G724" s="36"/>
      <c r="H724" s="36"/>
      <c r="I724" s="37"/>
      <c r="J724" s="38"/>
      <c r="K724" s="39"/>
      <c r="L724" s="39"/>
      <c r="M724" s="39"/>
      <c r="N724" s="39"/>
      <c r="O724" s="39"/>
      <c r="P724" s="39"/>
      <c r="Q724" s="39"/>
      <c r="R724" s="39"/>
      <c r="S724" s="39"/>
      <c r="T724" s="39"/>
      <c r="U724" s="39"/>
      <c r="V724" s="39"/>
      <c r="W724" s="39"/>
      <c r="X724" s="40"/>
      <c r="Y724" s="40"/>
      <c r="Z724" s="40"/>
    </row>
    <row r="725" spans="1:26" x14ac:dyDescent="0.25">
      <c r="A725" s="36"/>
      <c r="B725" s="36"/>
      <c r="C725" s="36"/>
      <c r="D725" s="36"/>
      <c r="E725" s="36"/>
      <c r="F725" s="36"/>
      <c r="G725" s="36"/>
      <c r="H725" s="36"/>
      <c r="I725" s="37"/>
      <c r="J725" s="38"/>
      <c r="K725" s="39"/>
      <c r="L725" s="39"/>
      <c r="M725" s="39"/>
      <c r="N725" s="39"/>
      <c r="O725" s="39"/>
      <c r="P725" s="39"/>
      <c r="Q725" s="39"/>
      <c r="R725" s="39"/>
      <c r="S725" s="39"/>
      <c r="T725" s="39"/>
      <c r="U725" s="39"/>
      <c r="V725" s="39"/>
      <c r="W725" s="39"/>
      <c r="X725" s="40"/>
      <c r="Y725" s="40"/>
      <c r="Z725" s="40"/>
    </row>
    <row r="726" spans="1:26" x14ac:dyDescent="0.25">
      <c r="A726" s="36"/>
      <c r="B726" s="36"/>
      <c r="C726" s="36"/>
      <c r="D726" s="36"/>
      <c r="E726" s="36"/>
      <c r="F726" s="36"/>
      <c r="G726" s="36"/>
      <c r="H726" s="36"/>
      <c r="I726" s="37"/>
      <c r="J726" s="38"/>
      <c r="K726" s="39"/>
      <c r="L726" s="39"/>
      <c r="M726" s="39"/>
      <c r="N726" s="39"/>
      <c r="O726" s="39"/>
      <c r="P726" s="39"/>
      <c r="Q726" s="39"/>
      <c r="R726" s="39"/>
      <c r="S726" s="39"/>
      <c r="T726" s="39"/>
      <c r="U726" s="39"/>
      <c r="V726" s="39"/>
      <c r="W726" s="39"/>
      <c r="X726" s="40"/>
      <c r="Y726" s="40"/>
      <c r="Z726" s="40"/>
    </row>
    <row r="727" spans="1:26" x14ac:dyDescent="0.25">
      <c r="A727" s="36"/>
      <c r="B727" s="36"/>
      <c r="C727" s="36"/>
      <c r="D727" s="36"/>
      <c r="E727" s="36"/>
      <c r="F727" s="36"/>
      <c r="G727" s="36"/>
      <c r="H727" s="36"/>
      <c r="I727" s="37"/>
      <c r="J727" s="38"/>
      <c r="K727" s="39"/>
      <c r="L727" s="39"/>
      <c r="M727" s="39"/>
      <c r="N727" s="39"/>
      <c r="O727" s="39"/>
      <c r="P727" s="39"/>
      <c r="Q727" s="39"/>
      <c r="R727" s="39"/>
      <c r="S727" s="39"/>
      <c r="T727" s="39"/>
      <c r="U727" s="39"/>
      <c r="V727" s="39"/>
      <c r="W727" s="39"/>
      <c r="X727" s="40"/>
      <c r="Y727" s="40"/>
      <c r="Z727" s="40"/>
    </row>
    <row r="728" spans="1:26" x14ac:dyDescent="0.25">
      <c r="A728" s="36"/>
      <c r="B728" s="36"/>
      <c r="C728" s="36"/>
      <c r="D728" s="36"/>
      <c r="E728" s="36"/>
      <c r="F728" s="36"/>
      <c r="G728" s="36"/>
      <c r="H728" s="36"/>
      <c r="I728" s="37"/>
      <c r="J728" s="38"/>
      <c r="K728" s="39"/>
      <c r="L728" s="39"/>
      <c r="M728" s="39"/>
      <c r="N728" s="39"/>
      <c r="O728" s="39"/>
      <c r="P728" s="39"/>
      <c r="Q728" s="39"/>
      <c r="R728" s="39"/>
      <c r="S728" s="39"/>
      <c r="T728" s="39"/>
      <c r="U728" s="39"/>
      <c r="V728" s="39"/>
      <c r="W728" s="39"/>
      <c r="X728" s="40"/>
      <c r="Y728" s="40"/>
      <c r="Z728" s="40"/>
    </row>
    <row r="729" spans="1:26" x14ac:dyDescent="0.25">
      <c r="A729" s="36"/>
      <c r="B729" s="36"/>
      <c r="C729" s="36"/>
      <c r="D729" s="36"/>
      <c r="E729" s="36"/>
      <c r="F729" s="36"/>
      <c r="G729" s="36"/>
      <c r="H729" s="36"/>
      <c r="I729" s="37"/>
      <c r="J729" s="38"/>
      <c r="K729" s="39"/>
      <c r="L729" s="39"/>
      <c r="M729" s="39"/>
      <c r="N729" s="39"/>
      <c r="O729" s="39"/>
      <c r="P729" s="39"/>
      <c r="Q729" s="39"/>
      <c r="R729" s="39"/>
      <c r="S729" s="39"/>
      <c r="T729" s="39"/>
      <c r="U729" s="39"/>
      <c r="V729" s="39"/>
      <c r="W729" s="39"/>
      <c r="X729" s="40"/>
      <c r="Y729" s="40"/>
      <c r="Z729" s="40"/>
    </row>
    <row r="730" spans="1:26" x14ac:dyDescent="0.25">
      <c r="A730" s="36"/>
      <c r="B730" s="36"/>
      <c r="C730" s="36"/>
      <c r="D730" s="36"/>
      <c r="E730" s="36"/>
      <c r="F730" s="36"/>
      <c r="G730" s="36"/>
      <c r="H730" s="36"/>
      <c r="I730" s="37"/>
      <c r="J730" s="38"/>
      <c r="K730" s="39"/>
      <c r="L730" s="39"/>
      <c r="M730" s="39"/>
      <c r="N730" s="39"/>
      <c r="O730" s="39"/>
      <c r="P730" s="39"/>
      <c r="Q730" s="39"/>
      <c r="R730" s="39"/>
      <c r="S730" s="39"/>
      <c r="T730" s="39"/>
      <c r="U730" s="39"/>
      <c r="V730" s="39"/>
      <c r="W730" s="39"/>
      <c r="X730" s="40"/>
      <c r="Y730" s="40"/>
      <c r="Z730" s="40"/>
    </row>
    <row r="731" spans="1:26" x14ac:dyDescent="0.25">
      <c r="A731" s="36"/>
      <c r="B731" s="36"/>
      <c r="C731" s="36"/>
      <c r="D731" s="36"/>
      <c r="E731" s="36"/>
      <c r="F731" s="36"/>
      <c r="G731" s="36"/>
      <c r="H731" s="36"/>
      <c r="I731" s="37"/>
      <c r="J731" s="38"/>
      <c r="K731" s="39"/>
      <c r="L731" s="39"/>
      <c r="M731" s="39"/>
      <c r="N731" s="39"/>
      <c r="O731" s="39"/>
      <c r="P731" s="39"/>
      <c r="Q731" s="39"/>
      <c r="R731" s="39"/>
      <c r="S731" s="39"/>
      <c r="T731" s="39"/>
      <c r="U731" s="39"/>
      <c r="V731" s="39"/>
      <c r="W731" s="39"/>
      <c r="X731" s="40"/>
      <c r="Y731" s="40"/>
      <c r="Z731" s="40"/>
    </row>
    <row r="732" spans="1:26" x14ac:dyDescent="0.25">
      <c r="A732" s="36"/>
      <c r="B732" s="36"/>
      <c r="C732" s="36"/>
      <c r="D732" s="36"/>
      <c r="E732" s="36"/>
      <c r="F732" s="36"/>
      <c r="G732" s="36"/>
      <c r="H732" s="36"/>
      <c r="I732" s="37"/>
      <c r="J732" s="38"/>
      <c r="K732" s="39"/>
      <c r="L732" s="39"/>
      <c r="M732" s="39"/>
      <c r="N732" s="39"/>
      <c r="O732" s="39"/>
      <c r="P732" s="39"/>
      <c r="Q732" s="39"/>
      <c r="R732" s="39"/>
      <c r="S732" s="39"/>
      <c r="T732" s="39"/>
      <c r="U732" s="39"/>
      <c r="V732" s="39"/>
      <c r="W732" s="39"/>
      <c r="X732" s="40"/>
      <c r="Y732" s="40"/>
      <c r="Z732" s="40"/>
    </row>
    <row r="733" spans="1:26" x14ac:dyDescent="0.25">
      <c r="A733" s="36"/>
      <c r="B733" s="36"/>
      <c r="C733" s="36"/>
      <c r="D733" s="36"/>
      <c r="E733" s="36"/>
      <c r="F733" s="36"/>
      <c r="G733" s="36"/>
      <c r="H733" s="36"/>
      <c r="I733" s="37"/>
      <c r="J733" s="38"/>
      <c r="K733" s="39"/>
      <c r="L733" s="39"/>
      <c r="M733" s="39"/>
      <c r="N733" s="39"/>
      <c r="O733" s="39"/>
      <c r="P733" s="39"/>
      <c r="Q733" s="39"/>
      <c r="R733" s="39"/>
      <c r="S733" s="39"/>
      <c r="T733" s="39"/>
      <c r="U733" s="39"/>
      <c r="V733" s="39"/>
      <c r="W733" s="39"/>
      <c r="X733" s="40"/>
      <c r="Y733" s="40"/>
      <c r="Z733" s="40"/>
    </row>
    <row r="734" spans="1:26" x14ac:dyDescent="0.25">
      <c r="A734" s="36"/>
      <c r="B734" s="36"/>
      <c r="C734" s="36"/>
      <c r="D734" s="36"/>
      <c r="E734" s="36"/>
      <c r="F734" s="36"/>
      <c r="G734" s="36"/>
      <c r="H734" s="36"/>
      <c r="I734" s="37"/>
      <c r="J734" s="38"/>
      <c r="K734" s="39"/>
      <c r="L734" s="39"/>
      <c r="M734" s="39"/>
      <c r="N734" s="39"/>
      <c r="O734" s="39"/>
      <c r="P734" s="39"/>
      <c r="Q734" s="39"/>
      <c r="R734" s="39"/>
      <c r="S734" s="39"/>
      <c r="T734" s="39"/>
      <c r="U734" s="39"/>
      <c r="V734" s="39"/>
      <c r="W734" s="39"/>
      <c r="X734" s="40"/>
      <c r="Y734" s="40"/>
      <c r="Z734" s="40"/>
    </row>
    <row r="735" spans="1:26" x14ac:dyDescent="0.25">
      <c r="A735" s="36"/>
      <c r="B735" s="36"/>
      <c r="C735" s="36"/>
      <c r="D735" s="36"/>
      <c r="E735" s="36"/>
      <c r="F735" s="36"/>
      <c r="G735" s="36"/>
      <c r="H735" s="36"/>
      <c r="I735" s="37"/>
      <c r="J735" s="38"/>
      <c r="K735" s="39"/>
      <c r="L735" s="39"/>
      <c r="M735" s="39"/>
      <c r="N735" s="39"/>
      <c r="O735" s="39"/>
      <c r="P735" s="39"/>
      <c r="Q735" s="39"/>
      <c r="R735" s="39"/>
      <c r="S735" s="39"/>
      <c r="T735" s="39"/>
      <c r="U735" s="39"/>
      <c r="V735" s="39"/>
      <c r="W735" s="39"/>
      <c r="X735" s="40"/>
      <c r="Y735" s="40"/>
      <c r="Z735" s="40"/>
    </row>
    <row r="736" spans="1:26" x14ac:dyDescent="0.25">
      <c r="A736" s="36"/>
      <c r="B736" s="36"/>
      <c r="C736" s="36"/>
      <c r="D736" s="36"/>
      <c r="E736" s="36"/>
      <c r="F736" s="36"/>
      <c r="G736" s="36"/>
      <c r="H736" s="36"/>
      <c r="I736" s="37"/>
      <c r="J736" s="38"/>
      <c r="K736" s="39"/>
      <c r="L736" s="39"/>
      <c r="M736" s="39"/>
      <c r="N736" s="39"/>
      <c r="O736" s="39"/>
      <c r="P736" s="39"/>
      <c r="Q736" s="39"/>
      <c r="R736" s="39"/>
      <c r="S736" s="39"/>
      <c r="T736" s="39"/>
      <c r="U736" s="39"/>
      <c r="V736" s="39"/>
      <c r="W736" s="39"/>
      <c r="X736" s="40"/>
      <c r="Y736" s="40"/>
      <c r="Z736" s="40"/>
    </row>
    <row r="737" spans="1:26" x14ac:dyDescent="0.25">
      <c r="A737" s="36"/>
      <c r="B737" s="36"/>
      <c r="C737" s="36"/>
      <c r="D737" s="36"/>
      <c r="E737" s="36"/>
      <c r="F737" s="36"/>
      <c r="G737" s="36"/>
      <c r="H737" s="36"/>
      <c r="I737" s="37"/>
      <c r="J737" s="38"/>
      <c r="K737" s="39"/>
      <c r="L737" s="39"/>
      <c r="M737" s="39"/>
      <c r="N737" s="39"/>
      <c r="O737" s="39"/>
      <c r="P737" s="39"/>
      <c r="Q737" s="39"/>
      <c r="R737" s="39"/>
      <c r="S737" s="39"/>
      <c r="T737" s="39"/>
      <c r="U737" s="39"/>
      <c r="V737" s="39"/>
      <c r="W737" s="39"/>
      <c r="X737" s="40"/>
      <c r="Y737" s="40"/>
      <c r="Z737" s="40"/>
    </row>
    <row r="738" spans="1:26" x14ac:dyDescent="0.25">
      <c r="A738" s="36"/>
      <c r="B738" s="36"/>
      <c r="C738" s="36"/>
      <c r="D738" s="36"/>
      <c r="E738" s="36"/>
      <c r="F738" s="36"/>
      <c r="G738" s="36"/>
      <c r="H738" s="36"/>
      <c r="I738" s="37"/>
      <c r="J738" s="38"/>
      <c r="K738" s="39"/>
      <c r="L738" s="39"/>
      <c r="M738" s="39"/>
      <c r="N738" s="39"/>
      <c r="O738" s="39"/>
      <c r="P738" s="39"/>
      <c r="Q738" s="39"/>
      <c r="R738" s="39"/>
      <c r="S738" s="39"/>
      <c r="T738" s="39"/>
      <c r="U738" s="39"/>
      <c r="V738" s="39"/>
      <c r="W738" s="39"/>
      <c r="X738" s="40"/>
      <c r="Y738" s="40"/>
      <c r="Z738" s="40"/>
    </row>
    <row r="739" spans="1:26" x14ac:dyDescent="0.25">
      <c r="A739" s="36"/>
      <c r="B739" s="36"/>
      <c r="C739" s="36"/>
      <c r="D739" s="36"/>
      <c r="E739" s="36"/>
      <c r="F739" s="36"/>
      <c r="G739" s="36"/>
      <c r="H739" s="36"/>
      <c r="I739" s="37"/>
      <c r="J739" s="38"/>
      <c r="K739" s="39"/>
      <c r="L739" s="39"/>
      <c r="M739" s="39"/>
      <c r="N739" s="39"/>
      <c r="O739" s="39"/>
      <c r="P739" s="39"/>
      <c r="Q739" s="39"/>
      <c r="R739" s="39"/>
      <c r="S739" s="39"/>
      <c r="T739" s="39"/>
      <c r="U739" s="39"/>
      <c r="V739" s="39"/>
      <c r="W739" s="39"/>
      <c r="X739" s="40"/>
      <c r="Y739" s="40"/>
      <c r="Z739" s="40"/>
    </row>
    <row r="740" spans="1:26" x14ac:dyDescent="0.25">
      <c r="A740" s="36"/>
      <c r="B740" s="36"/>
      <c r="C740" s="36"/>
      <c r="D740" s="36"/>
      <c r="E740" s="36"/>
      <c r="F740" s="36"/>
      <c r="G740" s="36"/>
      <c r="H740" s="36"/>
      <c r="I740" s="37"/>
      <c r="J740" s="38"/>
      <c r="K740" s="39"/>
      <c r="L740" s="39"/>
      <c r="M740" s="39"/>
      <c r="N740" s="39"/>
      <c r="O740" s="39"/>
      <c r="P740" s="39"/>
      <c r="Q740" s="39"/>
      <c r="R740" s="39"/>
      <c r="S740" s="39"/>
      <c r="T740" s="39"/>
      <c r="U740" s="39"/>
      <c r="V740" s="39"/>
      <c r="W740" s="39"/>
      <c r="X740" s="40"/>
      <c r="Y740" s="40"/>
      <c r="Z740" s="40"/>
    </row>
    <row r="741" spans="1:26" x14ac:dyDescent="0.25">
      <c r="A741" s="36"/>
      <c r="B741" s="36"/>
      <c r="C741" s="36"/>
      <c r="D741" s="36"/>
      <c r="E741" s="36"/>
      <c r="F741" s="36"/>
      <c r="G741" s="36"/>
      <c r="H741" s="36"/>
      <c r="I741" s="37"/>
      <c r="J741" s="38"/>
      <c r="K741" s="39"/>
      <c r="L741" s="39"/>
      <c r="M741" s="39"/>
      <c r="N741" s="39"/>
      <c r="O741" s="39"/>
      <c r="P741" s="39"/>
      <c r="Q741" s="39"/>
      <c r="R741" s="39"/>
      <c r="S741" s="39"/>
      <c r="T741" s="39"/>
      <c r="U741" s="39"/>
      <c r="V741" s="39"/>
      <c r="W741" s="39"/>
      <c r="X741" s="40"/>
      <c r="Y741" s="40"/>
      <c r="Z741" s="40"/>
    </row>
    <row r="742" spans="1:26" x14ac:dyDescent="0.25">
      <c r="A742" s="36"/>
      <c r="B742" s="36"/>
      <c r="C742" s="36"/>
      <c r="D742" s="36"/>
      <c r="E742" s="36"/>
      <c r="F742" s="36"/>
      <c r="G742" s="36"/>
      <c r="H742" s="36"/>
      <c r="I742" s="37"/>
      <c r="J742" s="38"/>
      <c r="K742" s="39"/>
      <c r="L742" s="39"/>
      <c r="M742" s="39"/>
      <c r="N742" s="39"/>
      <c r="O742" s="39"/>
      <c r="P742" s="39"/>
      <c r="Q742" s="39"/>
      <c r="R742" s="39"/>
      <c r="S742" s="39"/>
      <c r="T742" s="39"/>
      <c r="U742" s="39"/>
      <c r="V742" s="39"/>
      <c r="W742" s="39"/>
      <c r="X742" s="40"/>
      <c r="Y742" s="40"/>
      <c r="Z742" s="40"/>
    </row>
    <row r="743" spans="1:26" x14ac:dyDescent="0.25">
      <c r="A743" s="36"/>
      <c r="B743" s="36"/>
      <c r="C743" s="36"/>
      <c r="D743" s="36"/>
      <c r="E743" s="36"/>
      <c r="F743" s="36"/>
      <c r="G743" s="36"/>
      <c r="H743" s="36"/>
      <c r="I743" s="37"/>
      <c r="J743" s="38"/>
      <c r="K743" s="39"/>
      <c r="L743" s="39"/>
      <c r="M743" s="39"/>
      <c r="N743" s="39"/>
      <c r="O743" s="39"/>
      <c r="P743" s="39"/>
      <c r="Q743" s="39"/>
      <c r="R743" s="39"/>
      <c r="S743" s="39"/>
      <c r="T743" s="39"/>
      <c r="U743" s="39"/>
      <c r="V743" s="39"/>
      <c r="W743" s="39"/>
      <c r="X743" s="40"/>
      <c r="Y743" s="40"/>
      <c r="Z743" s="40"/>
    </row>
    <row r="744" spans="1:26" x14ac:dyDescent="0.25">
      <c r="A744" s="36"/>
      <c r="B744" s="36"/>
      <c r="C744" s="36"/>
      <c r="D744" s="36"/>
      <c r="E744" s="36"/>
      <c r="F744" s="36"/>
      <c r="G744" s="36"/>
      <c r="H744" s="36"/>
      <c r="I744" s="37"/>
      <c r="J744" s="38"/>
      <c r="K744" s="39"/>
      <c r="L744" s="39"/>
      <c r="M744" s="39"/>
      <c r="N744" s="39"/>
      <c r="O744" s="39"/>
      <c r="P744" s="39"/>
      <c r="Q744" s="39"/>
      <c r="R744" s="39"/>
      <c r="S744" s="39"/>
      <c r="T744" s="39"/>
      <c r="U744" s="39"/>
      <c r="V744" s="39"/>
      <c r="W744" s="39"/>
      <c r="X744" s="40"/>
      <c r="Y744" s="40"/>
      <c r="Z744" s="40"/>
    </row>
    <row r="745" spans="1:26" x14ac:dyDescent="0.25">
      <c r="A745" s="36"/>
      <c r="B745" s="36"/>
      <c r="C745" s="36"/>
      <c r="D745" s="36"/>
      <c r="E745" s="36"/>
      <c r="F745" s="36"/>
      <c r="G745" s="36"/>
      <c r="H745" s="36"/>
      <c r="I745" s="37"/>
      <c r="J745" s="38"/>
      <c r="K745" s="39"/>
      <c r="L745" s="39"/>
      <c r="M745" s="39"/>
      <c r="N745" s="39"/>
      <c r="O745" s="39"/>
      <c r="P745" s="39"/>
      <c r="Q745" s="39"/>
      <c r="R745" s="39"/>
      <c r="S745" s="39"/>
      <c r="T745" s="39"/>
      <c r="U745" s="39"/>
      <c r="V745" s="39"/>
      <c r="W745" s="39"/>
      <c r="X745" s="40"/>
      <c r="Y745" s="40"/>
      <c r="Z745" s="40"/>
    </row>
    <row r="746" spans="1:26" x14ac:dyDescent="0.25">
      <c r="A746" s="36"/>
      <c r="B746" s="36"/>
      <c r="C746" s="36"/>
      <c r="D746" s="36"/>
      <c r="E746" s="36"/>
      <c r="F746" s="36"/>
      <c r="G746" s="36"/>
      <c r="H746" s="36"/>
      <c r="I746" s="37"/>
      <c r="J746" s="38"/>
      <c r="K746" s="39"/>
      <c r="L746" s="39"/>
      <c r="M746" s="39"/>
      <c r="N746" s="39"/>
      <c r="O746" s="39"/>
      <c r="P746" s="39"/>
      <c r="Q746" s="39"/>
      <c r="R746" s="39"/>
      <c r="S746" s="39"/>
      <c r="T746" s="39"/>
      <c r="U746" s="39"/>
      <c r="V746" s="39"/>
      <c r="W746" s="39"/>
      <c r="X746" s="40"/>
      <c r="Y746" s="40"/>
      <c r="Z746" s="40"/>
    </row>
    <row r="747" spans="1:26" x14ac:dyDescent="0.25">
      <c r="A747" s="36"/>
      <c r="B747" s="36"/>
      <c r="C747" s="36"/>
      <c r="D747" s="36"/>
      <c r="E747" s="36"/>
      <c r="F747" s="36"/>
      <c r="G747" s="36"/>
      <c r="H747" s="36"/>
      <c r="I747" s="37"/>
      <c r="J747" s="38"/>
      <c r="K747" s="39"/>
      <c r="L747" s="39"/>
      <c r="M747" s="39"/>
      <c r="N747" s="39"/>
      <c r="O747" s="39"/>
      <c r="P747" s="39"/>
      <c r="Q747" s="39"/>
      <c r="R747" s="39"/>
      <c r="S747" s="39"/>
      <c r="T747" s="39"/>
      <c r="U747" s="39"/>
      <c r="V747" s="39"/>
      <c r="W747" s="39"/>
      <c r="X747" s="40"/>
      <c r="Y747" s="40"/>
      <c r="Z747" s="40"/>
    </row>
    <row r="748" spans="1:26" x14ac:dyDescent="0.25">
      <c r="A748" s="36"/>
      <c r="B748" s="36"/>
      <c r="C748" s="36"/>
      <c r="D748" s="36"/>
      <c r="E748" s="36"/>
      <c r="F748" s="36"/>
      <c r="G748" s="36"/>
      <c r="H748" s="36"/>
      <c r="I748" s="37"/>
      <c r="J748" s="38"/>
      <c r="K748" s="39"/>
      <c r="L748" s="39"/>
      <c r="M748" s="39"/>
      <c r="N748" s="39"/>
      <c r="O748" s="39"/>
      <c r="P748" s="39"/>
      <c r="Q748" s="39"/>
      <c r="R748" s="39"/>
      <c r="S748" s="39"/>
      <c r="T748" s="39"/>
      <c r="U748" s="39"/>
      <c r="V748" s="39"/>
      <c r="W748" s="39"/>
      <c r="X748" s="40"/>
      <c r="Y748" s="40"/>
      <c r="Z748" s="40"/>
    </row>
    <row r="749" spans="1:26"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40"/>
      <c r="Y749" s="40"/>
      <c r="Z749" s="40"/>
    </row>
    <row r="750" spans="1:26"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40"/>
      <c r="Y750" s="40"/>
      <c r="Z750" s="40"/>
    </row>
    <row r="751" spans="1:26"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40"/>
      <c r="Y751" s="40"/>
      <c r="Z751" s="40"/>
    </row>
    <row r="752" spans="1:26"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40"/>
      <c r="Y752" s="40"/>
      <c r="Z752" s="40"/>
    </row>
    <row r="753" spans="1:26"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40"/>
      <c r="Y753" s="40"/>
      <c r="Z753" s="40"/>
    </row>
    <row r="754" spans="1:26"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40"/>
      <c r="Y754" s="40"/>
      <c r="Z754" s="40"/>
    </row>
    <row r="755" spans="1:26"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40"/>
      <c r="Y755" s="40"/>
      <c r="Z755" s="40"/>
    </row>
    <row r="756" spans="1:26"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40"/>
      <c r="Y756" s="40"/>
      <c r="Z756" s="40"/>
    </row>
    <row r="757" spans="1:26"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40"/>
      <c r="Y757" s="40"/>
      <c r="Z757" s="40"/>
    </row>
    <row r="758" spans="1:26"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40"/>
      <c r="Y758" s="40"/>
      <c r="Z758" s="40"/>
    </row>
    <row r="759" spans="1:26"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40"/>
      <c r="Y759" s="40"/>
      <c r="Z759" s="40"/>
    </row>
    <row r="760" spans="1:26"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40"/>
      <c r="Y760" s="40"/>
      <c r="Z760" s="40"/>
    </row>
    <row r="761" spans="1:26"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40"/>
      <c r="Y761" s="40"/>
      <c r="Z761" s="40"/>
    </row>
    <row r="762" spans="1:26"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40"/>
      <c r="Y762" s="40"/>
      <c r="Z762" s="40"/>
    </row>
    <row r="763" spans="1:26"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40"/>
      <c r="Y763" s="40"/>
      <c r="Z763" s="40"/>
    </row>
    <row r="764" spans="1:26"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40"/>
      <c r="Y764" s="40"/>
      <c r="Z764" s="40"/>
    </row>
    <row r="765" spans="1:26"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40"/>
      <c r="Y765" s="40"/>
      <c r="Z765" s="40"/>
    </row>
    <row r="766" spans="1:26"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40"/>
      <c r="Y766" s="40"/>
      <c r="Z766" s="40"/>
    </row>
    <row r="767" spans="1:26"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40"/>
      <c r="Y767" s="40"/>
      <c r="Z767" s="40"/>
    </row>
    <row r="768" spans="1:26"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40"/>
      <c r="Y768" s="40"/>
      <c r="Z768" s="40"/>
    </row>
    <row r="769" spans="1:26"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40"/>
      <c r="Y769" s="40"/>
      <c r="Z769" s="40"/>
    </row>
    <row r="770" spans="1:26"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40"/>
      <c r="Y770" s="40"/>
      <c r="Z770" s="40"/>
    </row>
    <row r="771" spans="1:26"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40"/>
      <c r="Y771" s="40"/>
      <c r="Z771" s="40"/>
    </row>
    <row r="772" spans="1:26"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40"/>
      <c r="Y772" s="40"/>
      <c r="Z772" s="40"/>
    </row>
    <row r="773" spans="1:26"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40"/>
      <c r="Y773" s="40"/>
      <c r="Z773" s="40"/>
    </row>
    <row r="774" spans="1:26"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40"/>
      <c r="Y774" s="40"/>
      <c r="Z774" s="40"/>
    </row>
    <row r="775" spans="1:26"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40"/>
      <c r="Y775" s="40"/>
      <c r="Z775" s="40"/>
    </row>
    <row r="776" spans="1:26"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40"/>
      <c r="Y776" s="40"/>
      <c r="Z776" s="40"/>
    </row>
    <row r="777" spans="1:26"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40"/>
      <c r="Y777" s="40"/>
      <c r="Z777" s="40"/>
    </row>
    <row r="778" spans="1:26"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40"/>
      <c r="Y778" s="40"/>
      <c r="Z778" s="40"/>
    </row>
    <row r="779" spans="1:26"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40"/>
      <c r="Y779" s="40"/>
      <c r="Z779" s="40"/>
    </row>
    <row r="780" spans="1:26"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40"/>
      <c r="Y780" s="40"/>
      <c r="Z780" s="40"/>
    </row>
    <row r="781" spans="1:26"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40"/>
      <c r="Y781" s="40"/>
      <c r="Z781" s="40"/>
    </row>
    <row r="782" spans="1:26"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40"/>
      <c r="Y782" s="40"/>
      <c r="Z782" s="40"/>
    </row>
    <row r="783" spans="1:26"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40"/>
      <c r="Y783" s="40"/>
      <c r="Z783" s="40"/>
    </row>
    <row r="784" spans="1:26"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40"/>
      <c r="Y784" s="40"/>
      <c r="Z784" s="40"/>
    </row>
    <row r="785" spans="1:26"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40"/>
      <c r="Y785" s="40"/>
      <c r="Z785" s="40"/>
    </row>
    <row r="786" spans="1:26"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40"/>
      <c r="Y786" s="40"/>
      <c r="Z786" s="40"/>
    </row>
    <row r="787" spans="1:26"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40"/>
      <c r="Y787" s="40"/>
      <c r="Z787" s="40"/>
    </row>
    <row r="788" spans="1:26"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40"/>
      <c r="Y788" s="40"/>
      <c r="Z788" s="40"/>
    </row>
    <row r="789" spans="1:26"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40"/>
      <c r="Y789" s="40"/>
      <c r="Z789" s="40"/>
    </row>
    <row r="790" spans="1:26"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40"/>
      <c r="Y790" s="40"/>
      <c r="Z790" s="40"/>
    </row>
    <row r="791" spans="1:26"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40"/>
      <c r="Y791" s="40"/>
      <c r="Z791" s="40"/>
    </row>
    <row r="792" spans="1:26"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40"/>
      <c r="Y792" s="40"/>
      <c r="Z792" s="40"/>
    </row>
    <row r="793" spans="1:26"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40"/>
      <c r="Y793" s="40"/>
      <c r="Z793" s="40"/>
    </row>
    <row r="794" spans="1:26"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40"/>
      <c r="Y794" s="40"/>
      <c r="Z794" s="40"/>
    </row>
    <row r="795" spans="1:26"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40"/>
      <c r="Y795" s="40"/>
      <c r="Z795" s="40"/>
    </row>
    <row r="796" spans="1:26"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row>
    <row r="797" spans="1:26"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row>
    <row r="798" spans="1:26"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row>
    <row r="799" spans="1:26"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row>
    <row r="800" spans="1:26"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row>
    <row r="801" spans="1:26"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row>
    <row r="802" spans="1:26"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row>
    <row r="803" spans="1:26"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row>
    <row r="804" spans="1:26"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row>
    <row r="805" spans="1:26"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row>
    <row r="806" spans="1:26"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row>
    <row r="807" spans="1:26"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row>
    <row r="808" spans="1:26"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row>
    <row r="809" spans="1:26"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row>
    <row r="810" spans="1:26"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6"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6"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6"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6"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6"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6"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sheetData>
  <autoFilter ref="A9:Z685" xr:uid="{00000000-0009-0000-0000-000005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F767-47C0-4461-B27C-026F9C889CC4}">
  <dimension ref="A1:AA1092"/>
  <sheetViews>
    <sheetView zoomScale="86" zoomScaleNormal="86" workbookViewId="0">
      <pane xSplit="6" ySplit="9" topLeftCell="G10" activePane="bottomRight" state="frozen"/>
      <selection pane="topRight" activeCell="G1" sqref="G1"/>
      <selection pane="bottomLeft" activeCell="A10" sqref="A10"/>
      <selection pane="bottomRight" activeCell="I14" sqref="I14"/>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41" customWidth="1"/>
    <col min="11" max="11" width="20.85546875" customWidth="1"/>
    <col min="12" max="12" width="22.28515625" customWidth="1"/>
    <col min="13" max="13" width="21.7109375" customWidth="1"/>
    <col min="14" max="14" width="21.85546875" customWidth="1"/>
    <col min="15" max="15" width="18.85546875" customWidth="1"/>
    <col min="16" max="16" width="23.5703125" style="4" customWidth="1"/>
    <col min="17" max="17" width="19.7109375" style="5" customWidth="1"/>
    <col min="18" max="19" width="20.42578125" style="5" bestFit="1" customWidth="1"/>
    <col min="20" max="20" width="19.5703125" customWidth="1"/>
    <col min="21" max="21" width="18.85546875" style="6" bestFit="1" customWidth="1"/>
    <col min="22" max="22" width="18.85546875" style="6" customWidth="1"/>
    <col min="23" max="23" width="20.7109375" style="5" customWidth="1"/>
    <col min="24" max="24" width="16.85546875" style="5" bestFit="1" customWidth="1"/>
    <col min="25" max="25" width="16.28515625" style="5" customWidth="1"/>
    <col min="26" max="26" width="20.5703125" bestFit="1"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467</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outlineLevel="2" x14ac:dyDescent="0.25">
      <c r="A10" s="15" t="s">
        <v>34</v>
      </c>
      <c r="B10" s="16" t="s">
        <v>35</v>
      </c>
      <c r="C10" s="16" t="s">
        <v>36</v>
      </c>
      <c r="D10" s="16" t="s">
        <v>37</v>
      </c>
      <c r="E10" s="16"/>
      <c r="F10" s="16" t="s">
        <v>38</v>
      </c>
      <c r="G10" s="16">
        <v>1111</v>
      </c>
      <c r="H10" s="16">
        <v>3480</v>
      </c>
      <c r="I10" s="17" t="s">
        <v>39</v>
      </c>
      <c r="J10" s="18">
        <v>3080171133</v>
      </c>
      <c r="K10" s="19">
        <v>3080171133</v>
      </c>
      <c r="L10" s="19">
        <v>0</v>
      </c>
      <c r="M10" s="19">
        <v>0</v>
      </c>
      <c r="N10" s="19">
        <v>3080171133</v>
      </c>
      <c r="O10" s="19">
        <v>0</v>
      </c>
      <c r="P10" s="19">
        <v>0</v>
      </c>
      <c r="Q10" s="19">
        <v>0</v>
      </c>
      <c r="R10" s="19">
        <v>237068911.25999999</v>
      </c>
      <c r="S10" s="19">
        <v>237068911.25999999</v>
      </c>
      <c r="T10" s="19">
        <v>2843102221.7399998</v>
      </c>
      <c r="U10" s="19">
        <v>2843102221.7399998</v>
      </c>
      <c r="V10" s="19">
        <v>0</v>
      </c>
      <c r="W10" s="19">
        <v>2843102221.7399998</v>
      </c>
      <c r="X10" s="20">
        <f t="shared" ref="X10:X73" si="0">R10/N10</f>
        <v>7.6966149289601826E-2</v>
      </c>
      <c r="Y10" s="20">
        <f t="shared" ref="Y10:Y73" si="1">(O10+P10+Q10)/N10</f>
        <v>0</v>
      </c>
      <c r="Z10" s="21">
        <f t="shared" ref="Z10:Z73" si="2">X10+Y10</f>
        <v>7.6966149289601826E-2</v>
      </c>
    </row>
    <row r="11" spans="1:27" outlineLevel="2" x14ac:dyDescent="0.25">
      <c r="A11" s="15" t="s">
        <v>168</v>
      </c>
      <c r="B11" s="16" t="s">
        <v>35</v>
      </c>
      <c r="C11" s="16" t="s">
        <v>36</v>
      </c>
      <c r="D11" s="16" t="s">
        <v>37</v>
      </c>
      <c r="E11" s="16"/>
      <c r="F11" s="16" t="s">
        <v>38</v>
      </c>
      <c r="G11" s="16">
        <v>1111</v>
      </c>
      <c r="H11" s="16">
        <v>3480</v>
      </c>
      <c r="I11" s="17" t="s">
        <v>39</v>
      </c>
      <c r="J11" s="18">
        <v>4989299079</v>
      </c>
      <c r="K11" s="19">
        <v>4989299079</v>
      </c>
      <c r="L11" s="19">
        <v>0</v>
      </c>
      <c r="M11" s="19">
        <v>0</v>
      </c>
      <c r="N11" s="19">
        <v>4989299079</v>
      </c>
      <c r="O11" s="19">
        <v>0</v>
      </c>
      <c r="P11" s="19">
        <v>0</v>
      </c>
      <c r="Q11" s="19">
        <v>0</v>
      </c>
      <c r="R11" s="19">
        <v>389547954.20999998</v>
      </c>
      <c r="S11" s="19">
        <v>389547954.20999998</v>
      </c>
      <c r="T11" s="19">
        <v>4599751124.79</v>
      </c>
      <c r="U11" s="19">
        <v>4599751124.79</v>
      </c>
      <c r="V11" s="19">
        <v>0</v>
      </c>
      <c r="W11" s="19">
        <v>4599751124.79</v>
      </c>
      <c r="X11" s="20">
        <f t="shared" si="0"/>
        <v>7.8076689338911445E-2</v>
      </c>
      <c r="Y11" s="20">
        <f t="shared" si="1"/>
        <v>0</v>
      </c>
      <c r="Z11" s="21">
        <f t="shared" si="2"/>
        <v>7.8076689338911445E-2</v>
      </c>
    </row>
    <row r="12" spans="1:27" outlineLevel="2" x14ac:dyDescent="0.25">
      <c r="A12" s="15" t="s">
        <v>236</v>
      </c>
      <c r="B12" s="16" t="s">
        <v>237</v>
      </c>
      <c r="C12" s="16" t="s">
        <v>36</v>
      </c>
      <c r="D12" s="16" t="s">
        <v>37</v>
      </c>
      <c r="E12" s="16"/>
      <c r="F12" s="16" t="s">
        <v>38</v>
      </c>
      <c r="G12" s="16">
        <v>1111</v>
      </c>
      <c r="H12" s="16">
        <v>3480</v>
      </c>
      <c r="I12" s="17" t="s">
        <v>39</v>
      </c>
      <c r="J12" s="18">
        <v>140064060</v>
      </c>
      <c r="K12" s="19">
        <v>140064060</v>
      </c>
      <c r="L12" s="19">
        <v>0</v>
      </c>
      <c r="M12" s="19">
        <v>0</v>
      </c>
      <c r="N12" s="19">
        <v>140064060</v>
      </c>
      <c r="O12" s="19">
        <v>0</v>
      </c>
      <c r="P12" s="19">
        <v>0</v>
      </c>
      <c r="Q12" s="19">
        <v>0</v>
      </c>
      <c r="R12" s="19">
        <v>10501550</v>
      </c>
      <c r="S12" s="19">
        <v>10501550</v>
      </c>
      <c r="T12" s="19">
        <v>129562510</v>
      </c>
      <c r="U12" s="19">
        <v>129562510</v>
      </c>
      <c r="V12" s="19">
        <v>0</v>
      </c>
      <c r="W12" s="19">
        <v>129562510</v>
      </c>
      <c r="X12" s="20">
        <f t="shared" si="0"/>
        <v>7.497676420346519E-2</v>
      </c>
      <c r="Y12" s="20">
        <f t="shared" si="1"/>
        <v>0</v>
      </c>
      <c r="Z12" s="21">
        <f t="shared" si="2"/>
        <v>7.497676420346519E-2</v>
      </c>
    </row>
    <row r="13" spans="1:27" outlineLevel="2" x14ac:dyDescent="0.25">
      <c r="A13" s="15" t="s">
        <v>236</v>
      </c>
      <c r="B13" s="16" t="s">
        <v>251</v>
      </c>
      <c r="C13" s="16" t="s">
        <v>36</v>
      </c>
      <c r="D13" s="16" t="s">
        <v>37</v>
      </c>
      <c r="E13" s="16"/>
      <c r="F13" s="16" t="s">
        <v>38</v>
      </c>
      <c r="G13" s="16">
        <v>1111</v>
      </c>
      <c r="H13" s="16">
        <v>3480</v>
      </c>
      <c r="I13" s="17" t="s">
        <v>39</v>
      </c>
      <c r="J13" s="18">
        <v>2406046062</v>
      </c>
      <c r="K13" s="19">
        <v>2406046062</v>
      </c>
      <c r="L13" s="19">
        <v>0</v>
      </c>
      <c r="M13" s="19">
        <v>0</v>
      </c>
      <c r="N13" s="19">
        <v>2406046062</v>
      </c>
      <c r="O13" s="19">
        <v>0</v>
      </c>
      <c r="P13" s="19">
        <v>0</v>
      </c>
      <c r="Q13" s="19">
        <v>0</v>
      </c>
      <c r="R13" s="19">
        <v>185998459.22999999</v>
      </c>
      <c r="S13" s="19">
        <v>185998459.22999999</v>
      </c>
      <c r="T13" s="19">
        <v>2220047602.77</v>
      </c>
      <c r="U13" s="19">
        <v>2220047602.77</v>
      </c>
      <c r="V13" s="19">
        <v>0</v>
      </c>
      <c r="W13" s="19">
        <v>2220047602.77</v>
      </c>
      <c r="X13" s="20">
        <f t="shared" si="0"/>
        <v>7.7304612811689377E-2</v>
      </c>
      <c r="Y13" s="20">
        <f t="shared" si="1"/>
        <v>0</v>
      </c>
      <c r="Z13" s="21">
        <f t="shared" si="2"/>
        <v>7.7304612811689377E-2</v>
      </c>
    </row>
    <row r="14" spans="1:27" outlineLevel="2" x14ac:dyDescent="0.25">
      <c r="A14" s="15" t="s">
        <v>236</v>
      </c>
      <c r="B14" s="16" t="s">
        <v>273</v>
      </c>
      <c r="C14" s="16" t="s">
        <v>36</v>
      </c>
      <c r="D14" s="16" t="s">
        <v>37</v>
      </c>
      <c r="E14" s="16"/>
      <c r="F14" s="16" t="s">
        <v>38</v>
      </c>
      <c r="G14" s="16">
        <v>1111</v>
      </c>
      <c r="H14" s="16">
        <v>3480</v>
      </c>
      <c r="I14" s="17" t="s">
        <v>39</v>
      </c>
      <c r="J14" s="18">
        <v>500307036</v>
      </c>
      <c r="K14" s="19">
        <v>500307036</v>
      </c>
      <c r="L14" s="19">
        <v>0</v>
      </c>
      <c r="M14" s="19">
        <v>0</v>
      </c>
      <c r="N14" s="19">
        <v>500307036</v>
      </c>
      <c r="O14" s="19">
        <v>0</v>
      </c>
      <c r="P14" s="19">
        <v>0</v>
      </c>
      <c r="Q14" s="19">
        <v>0</v>
      </c>
      <c r="R14" s="19">
        <v>36378300</v>
      </c>
      <c r="S14" s="19">
        <v>36378300</v>
      </c>
      <c r="T14" s="19">
        <v>463928736</v>
      </c>
      <c r="U14" s="19">
        <v>463928736</v>
      </c>
      <c r="V14" s="19">
        <v>0</v>
      </c>
      <c r="W14" s="19">
        <v>463928736</v>
      </c>
      <c r="X14" s="20">
        <f t="shared" si="0"/>
        <v>7.2711949627668235E-2</v>
      </c>
      <c r="Y14" s="20">
        <f t="shared" si="1"/>
        <v>0</v>
      </c>
      <c r="Z14" s="21">
        <f t="shared" si="2"/>
        <v>7.2711949627668235E-2</v>
      </c>
    </row>
    <row r="15" spans="1:27" outlineLevel="2" x14ac:dyDescent="0.25">
      <c r="A15" s="15" t="s">
        <v>284</v>
      </c>
      <c r="B15" s="16" t="s">
        <v>35</v>
      </c>
      <c r="C15" s="16" t="s">
        <v>36</v>
      </c>
      <c r="D15" s="16" t="s">
        <v>37</v>
      </c>
      <c r="E15" s="16"/>
      <c r="F15" s="16" t="s">
        <v>38</v>
      </c>
      <c r="G15" s="16">
        <v>1111</v>
      </c>
      <c r="H15" s="16">
        <v>3480</v>
      </c>
      <c r="I15" s="17" t="s">
        <v>39</v>
      </c>
      <c r="J15" s="18">
        <v>796835667</v>
      </c>
      <c r="K15" s="19">
        <v>796835667</v>
      </c>
      <c r="L15" s="19">
        <v>0</v>
      </c>
      <c r="M15" s="19">
        <v>0</v>
      </c>
      <c r="N15" s="19">
        <v>796835667</v>
      </c>
      <c r="O15" s="19">
        <v>0</v>
      </c>
      <c r="P15" s="19">
        <v>0</v>
      </c>
      <c r="Q15" s="19">
        <v>0</v>
      </c>
      <c r="R15" s="19">
        <v>61880475.200000003</v>
      </c>
      <c r="S15" s="19">
        <v>61880475.200000003</v>
      </c>
      <c r="T15" s="19">
        <v>734955191.79999995</v>
      </c>
      <c r="U15" s="19">
        <v>734955191.79999995</v>
      </c>
      <c r="V15" s="19">
        <v>0</v>
      </c>
      <c r="W15" s="19">
        <v>734955191.79999995</v>
      </c>
      <c r="X15" s="20">
        <f t="shared" si="0"/>
        <v>7.7657762776826109E-2</v>
      </c>
      <c r="Y15" s="20">
        <f t="shared" si="1"/>
        <v>0</v>
      </c>
      <c r="Z15" s="21">
        <f t="shared" si="2"/>
        <v>7.7657762776826109E-2</v>
      </c>
    </row>
    <row r="16" spans="1:27" outlineLevel="2" x14ac:dyDescent="0.25">
      <c r="A16" s="15" t="s">
        <v>300</v>
      </c>
      <c r="B16" s="16" t="s">
        <v>35</v>
      </c>
      <c r="C16" s="16" t="s">
        <v>36</v>
      </c>
      <c r="D16" s="16" t="s">
        <v>37</v>
      </c>
      <c r="E16" s="16"/>
      <c r="F16" s="16" t="s">
        <v>38</v>
      </c>
      <c r="G16" s="16">
        <v>1111</v>
      </c>
      <c r="H16" s="16">
        <v>3480</v>
      </c>
      <c r="I16" s="17" t="s">
        <v>39</v>
      </c>
      <c r="J16" s="18">
        <v>2419423948</v>
      </c>
      <c r="K16" s="19">
        <v>2419423948</v>
      </c>
      <c r="L16" s="19">
        <v>0</v>
      </c>
      <c r="M16" s="19">
        <v>0</v>
      </c>
      <c r="N16" s="19">
        <v>2419423948</v>
      </c>
      <c r="O16" s="19">
        <v>0</v>
      </c>
      <c r="P16" s="19">
        <v>0</v>
      </c>
      <c r="Q16" s="19">
        <v>0</v>
      </c>
      <c r="R16" s="19">
        <v>178845244.16</v>
      </c>
      <c r="S16" s="19">
        <v>178845244.16</v>
      </c>
      <c r="T16" s="19">
        <v>2240578703.8400002</v>
      </c>
      <c r="U16" s="19">
        <v>2240578703.8400002</v>
      </c>
      <c r="V16" s="19">
        <v>0</v>
      </c>
      <c r="W16" s="19">
        <v>2240578703.8400002</v>
      </c>
      <c r="X16" s="20">
        <f t="shared" si="0"/>
        <v>7.3920589365018552E-2</v>
      </c>
      <c r="Y16" s="20">
        <f t="shared" si="1"/>
        <v>0</v>
      </c>
      <c r="Z16" s="21">
        <f t="shared" si="2"/>
        <v>7.3920589365018552E-2</v>
      </c>
    </row>
    <row r="17" spans="1:26" outlineLevel="2" x14ac:dyDescent="0.25">
      <c r="A17" s="15" t="s">
        <v>321</v>
      </c>
      <c r="B17" s="16" t="s">
        <v>35</v>
      </c>
      <c r="C17" s="16" t="s">
        <v>36</v>
      </c>
      <c r="D17" s="16" t="s">
        <v>37</v>
      </c>
      <c r="E17" s="16"/>
      <c r="F17" s="16" t="s">
        <v>38</v>
      </c>
      <c r="G17" s="16">
        <v>1111</v>
      </c>
      <c r="H17" s="16">
        <v>3480</v>
      </c>
      <c r="I17" s="17" t="s">
        <v>39</v>
      </c>
      <c r="J17" s="18">
        <v>534106318</v>
      </c>
      <c r="K17" s="19">
        <v>534106318</v>
      </c>
      <c r="L17" s="19">
        <v>0</v>
      </c>
      <c r="M17" s="19">
        <v>0</v>
      </c>
      <c r="N17" s="19">
        <v>534106318</v>
      </c>
      <c r="O17" s="19">
        <v>0</v>
      </c>
      <c r="P17" s="19">
        <v>0</v>
      </c>
      <c r="Q17" s="19">
        <v>0</v>
      </c>
      <c r="R17" s="19">
        <v>41414500</v>
      </c>
      <c r="S17" s="19">
        <v>41414500</v>
      </c>
      <c r="T17" s="19">
        <v>492691818</v>
      </c>
      <c r="U17" s="19">
        <v>492691818</v>
      </c>
      <c r="V17" s="19">
        <v>0</v>
      </c>
      <c r="W17" s="19">
        <v>492691818</v>
      </c>
      <c r="X17" s="20">
        <f t="shared" si="0"/>
        <v>7.7539805473710949E-2</v>
      </c>
      <c r="Y17" s="20">
        <f t="shared" si="1"/>
        <v>0</v>
      </c>
      <c r="Z17" s="21">
        <f t="shared" si="2"/>
        <v>7.7539805473710949E-2</v>
      </c>
    </row>
    <row r="18" spans="1:26" outlineLevel="2" x14ac:dyDescent="0.25">
      <c r="A18" s="15" t="s">
        <v>330</v>
      </c>
      <c r="B18" s="16" t="s">
        <v>35</v>
      </c>
      <c r="C18" s="16" t="s">
        <v>36</v>
      </c>
      <c r="D18" s="16" t="s">
        <v>37</v>
      </c>
      <c r="E18" s="16"/>
      <c r="F18" s="16" t="s">
        <v>38</v>
      </c>
      <c r="G18" s="16">
        <v>1111</v>
      </c>
      <c r="H18" s="16">
        <v>3480</v>
      </c>
      <c r="I18" s="17" t="s">
        <v>39</v>
      </c>
      <c r="J18" s="18">
        <v>10307187659</v>
      </c>
      <c r="K18" s="19">
        <v>10307187659</v>
      </c>
      <c r="L18" s="19">
        <v>0</v>
      </c>
      <c r="M18" s="19">
        <v>0</v>
      </c>
      <c r="N18" s="19">
        <v>10307187659</v>
      </c>
      <c r="O18" s="19">
        <v>0</v>
      </c>
      <c r="P18" s="19">
        <v>0</v>
      </c>
      <c r="Q18" s="19">
        <v>0</v>
      </c>
      <c r="R18" s="19">
        <v>783721724.24000001</v>
      </c>
      <c r="S18" s="19">
        <v>783721724.24000001</v>
      </c>
      <c r="T18" s="19">
        <v>9523465934.7600002</v>
      </c>
      <c r="U18" s="19">
        <v>9523465934.7600002</v>
      </c>
      <c r="V18" s="19">
        <v>0</v>
      </c>
      <c r="W18" s="19">
        <v>9523465934.7600002</v>
      </c>
      <c r="X18" s="20">
        <f t="shared" si="0"/>
        <v>7.603642721646503E-2</v>
      </c>
      <c r="Y18" s="20">
        <f t="shared" si="1"/>
        <v>0</v>
      </c>
      <c r="Z18" s="21">
        <f t="shared" si="2"/>
        <v>7.603642721646503E-2</v>
      </c>
    </row>
    <row r="19" spans="1:26" outlineLevel="2" x14ac:dyDescent="0.25">
      <c r="A19" s="15" t="s">
        <v>348</v>
      </c>
      <c r="B19" s="16" t="s">
        <v>35</v>
      </c>
      <c r="C19" s="16" t="s">
        <v>36</v>
      </c>
      <c r="D19" s="16" t="s">
        <v>37</v>
      </c>
      <c r="E19" s="16"/>
      <c r="F19" s="16" t="s">
        <v>38</v>
      </c>
      <c r="G19" s="16">
        <v>1111</v>
      </c>
      <c r="H19" s="16">
        <v>3460</v>
      </c>
      <c r="I19" s="17" t="s">
        <v>39</v>
      </c>
      <c r="J19" s="18">
        <v>323950871</v>
      </c>
      <c r="K19" s="19">
        <v>323950871</v>
      </c>
      <c r="L19" s="19">
        <v>0</v>
      </c>
      <c r="M19" s="19">
        <v>0</v>
      </c>
      <c r="N19" s="19">
        <v>323950871</v>
      </c>
      <c r="O19" s="19">
        <v>0</v>
      </c>
      <c r="P19" s="19">
        <v>0</v>
      </c>
      <c r="Q19" s="19">
        <v>0</v>
      </c>
      <c r="R19" s="19">
        <v>25139726</v>
      </c>
      <c r="S19" s="19">
        <v>25139726</v>
      </c>
      <c r="T19" s="19">
        <v>298811145</v>
      </c>
      <c r="U19" s="19">
        <v>298811145</v>
      </c>
      <c r="V19" s="19">
        <v>0</v>
      </c>
      <c r="W19" s="19">
        <v>298811145</v>
      </c>
      <c r="X19" s="20">
        <f t="shared" si="0"/>
        <v>7.7603514145205055E-2</v>
      </c>
      <c r="Y19" s="20">
        <f t="shared" si="1"/>
        <v>0</v>
      </c>
      <c r="Z19" s="21">
        <f t="shared" si="2"/>
        <v>7.7603514145205055E-2</v>
      </c>
    </row>
    <row r="20" spans="1:26" outlineLevel="2" x14ac:dyDescent="0.25">
      <c r="A20" s="15" t="s">
        <v>380</v>
      </c>
      <c r="B20" s="16" t="s">
        <v>237</v>
      </c>
      <c r="C20" s="16" t="s">
        <v>36</v>
      </c>
      <c r="D20" s="16" t="s">
        <v>37</v>
      </c>
      <c r="E20" s="16"/>
      <c r="F20" s="16">
        <v>280</v>
      </c>
      <c r="G20" s="16">
        <v>1111</v>
      </c>
      <c r="H20" s="16">
        <v>3410</v>
      </c>
      <c r="I20" s="17" t="s">
        <v>39</v>
      </c>
      <c r="J20" s="18">
        <v>266796045429</v>
      </c>
      <c r="K20" s="19">
        <v>266796045429</v>
      </c>
      <c r="L20" s="19">
        <v>0</v>
      </c>
      <c r="M20" s="19">
        <v>0</v>
      </c>
      <c r="N20" s="19">
        <v>266796045429</v>
      </c>
      <c r="O20" s="19">
        <v>0</v>
      </c>
      <c r="P20" s="19">
        <v>0</v>
      </c>
      <c r="Q20" s="19">
        <v>0</v>
      </c>
      <c r="R20" s="19">
        <v>20337609908.310001</v>
      </c>
      <c r="S20" s="19">
        <v>20337609908.310001</v>
      </c>
      <c r="T20" s="19">
        <v>246458435520.69</v>
      </c>
      <c r="U20" s="19">
        <v>246458435520.69</v>
      </c>
      <c r="V20" s="19">
        <v>0</v>
      </c>
      <c r="W20" s="19">
        <v>246458435520.69</v>
      </c>
      <c r="X20" s="20">
        <f t="shared" si="0"/>
        <v>7.6229053079132927E-2</v>
      </c>
      <c r="Y20" s="20">
        <f t="shared" si="1"/>
        <v>0</v>
      </c>
      <c r="Z20" s="21">
        <f t="shared" si="2"/>
        <v>7.6229053079132927E-2</v>
      </c>
    </row>
    <row r="21" spans="1:26" outlineLevel="2" x14ac:dyDescent="0.25">
      <c r="A21" s="15" t="s">
        <v>380</v>
      </c>
      <c r="B21" s="16" t="s">
        <v>251</v>
      </c>
      <c r="C21" s="16" t="s">
        <v>36</v>
      </c>
      <c r="D21" s="16" t="s">
        <v>37</v>
      </c>
      <c r="E21" s="16"/>
      <c r="F21" s="16">
        <v>280</v>
      </c>
      <c r="G21" s="16">
        <v>1111</v>
      </c>
      <c r="H21" s="16">
        <v>3420</v>
      </c>
      <c r="I21" s="17" t="s">
        <v>39</v>
      </c>
      <c r="J21" s="18">
        <v>141879062016</v>
      </c>
      <c r="K21" s="19">
        <v>141879062016</v>
      </c>
      <c r="L21" s="19">
        <v>0</v>
      </c>
      <c r="M21" s="19">
        <v>0</v>
      </c>
      <c r="N21" s="19">
        <v>141879062016</v>
      </c>
      <c r="O21" s="19">
        <v>0</v>
      </c>
      <c r="P21" s="19">
        <v>0</v>
      </c>
      <c r="Q21" s="19">
        <v>0</v>
      </c>
      <c r="R21" s="19">
        <v>11082584387.450001</v>
      </c>
      <c r="S21" s="19">
        <v>11082584387.450001</v>
      </c>
      <c r="T21" s="19">
        <v>130796477628.55</v>
      </c>
      <c r="U21" s="19">
        <v>130796477628.55</v>
      </c>
      <c r="V21" s="19">
        <v>0</v>
      </c>
      <c r="W21" s="19">
        <v>130796477628.55</v>
      </c>
      <c r="X21" s="20">
        <f t="shared" si="0"/>
        <v>7.8112895799946819E-2</v>
      </c>
      <c r="Y21" s="20">
        <f t="shared" si="1"/>
        <v>0</v>
      </c>
      <c r="Z21" s="21">
        <f t="shared" si="2"/>
        <v>7.8112895799946819E-2</v>
      </c>
    </row>
    <row r="22" spans="1:26" outlineLevel="2" x14ac:dyDescent="0.25">
      <c r="A22" s="15" t="s">
        <v>380</v>
      </c>
      <c r="B22" s="16" t="s">
        <v>273</v>
      </c>
      <c r="C22" s="16" t="s">
        <v>36</v>
      </c>
      <c r="D22" s="16" t="s">
        <v>37</v>
      </c>
      <c r="E22" s="16"/>
      <c r="F22" s="16">
        <v>280</v>
      </c>
      <c r="G22" s="16">
        <v>1111</v>
      </c>
      <c r="H22" s="16">
        <v>3420</v>
      </c>
      <c r="I22" s="17" t="s">
        <v>39</v>
      </c>
      <c r="J22" s="18">
        <v>80697328774</v>
      </c>
      <c r="K22" s="19">
        <v>80697328774</v>
      </c>
      <c r="L22" s="19">
        <v>0</v>
      </c>
      <c r="M22" s="19">
        <v>0</v>
      </c>
      <c r="N22" s="19">
        <v>80697328774</v>
      </c>
      <c r="O22" s="19">
        <v>0</v>
      </c>
      <c r="P22" s="19">
        <v>0</v>
      </c>
      <c r="Q22" s="19">
        <v>0</v>
      </c>
      <c r="R22" s="19">
        <v>6261047906.4099998</v>
      </c>
      <c r="S22" s="19">
        <v>6261047906.4099998</v>
      </c>
      <c r="T22" s="19">
        <v>74436280867.589996</v>
      </c>
      <c r="U22" s="19">
        <v>74436280867.589996</v>
      </c>
      <c r="V22" s="19">
        <v>0</v>
      </c>
      <c r="W22" s="19">
        <v>74436280867.589996</v>
      </c>
      <c r="X22" s="20">
        <f t="shared" si="0"/>
        <v>7.7586804935571255E-2</v>
      </c>
      <c r="Y22" s="20">
        <f t="shared" si="1"/>
        <v>0</v>
      </c>
      <c r="Z22" s="21">
        <f t="shared" si="2"/>
        <v>7.7586804935571255E-2</v>
      </c>
    </row>
    <row r="23" spans="1:26" outlineLevel="2" x14ac:dyDescent="0.25">
      <c r="A23" s="15" t="s">
        <v>380</v>
      </c>
      <c r="B23" s="16" t="s">
        <v>430</v>
      </c>
      <c r="C23" s="16" t="s">
        <v>36</v>
      </c>
      <c r="D23" s="16" t="s">
        <v>37</v>
      </c>
      <c r="E23" s="16"/>
      <c r="F23" s="16">
        <v>280</v>
      </c>
      <c r="G23" s="16">
        <v>1111</v>
      </c>
      <c r="H23" s="16">
        <v>3480</v>
      </c>
      <c r="I23" s="17" t="s">
        <v>39</v>
      </c>
      <c r="J23" s="18">
        <v>70030957369</v>
      </c>
      <c r="K23" s="19">
        <v>70030957369</v>
      </c>
      <c r="L23" s="19">
        <v>0</v>
      </c>
      <c r="M23" s="19">
        <v>0</v>
      </c>
      <c r="N23" s="19">
        <v>70030957369</v>
      </c>
      <c r="O23" s="19">
        <v>0</v>
      </c>
      <c r="P23" s="19">
        <v>0</v>
      </c>
      <c r="Q23" s="19">
        <v>0</v>
      </c>
      <c r="R23" s="19">
        <v>5313150694.9899998</v>
      </c>
      <c r="S23" s="19">
        <v>5313150694.9899998</v>
      </c>
      <c r="T23" s="19">
        <v>64717806674.010002</v>
      </c>
      <c r="U23" s="19">
        <v>64717806674.010002</v>
      </c>
      <c r="V23" s="19">
        <v>0</v>
      </c>
      <c r="W23" s="19">
        <v>64717806674.010002</v>
      </c>
      <c r="X23" s="20">
        <f t="shared" si="0"/>
        <v>7.5868600039186759E-2</v>
      </c>
      <c r="Y23" s="20">
        <f t="shared" si="1"/>
        <v>0</v>
      </c>
      <c r="Z23" s="21">
        <f t="shared" si="2"/>
        <v>7.5868600039186759E-2</v>
      </c>
    </row>
    <row r="24" spans="1:26" outlineLevel="2" x14ac:dyDescent="0.25">
      <c r="A24" s="15" t="s">
        <v>380</v>
      </c>
      <c r="B24" s="16" t="s">
        <v>444</v>
      </c>
      <c r="C24" s="16" t="s">
        <v>36</v>
      </c>
      <c r="D24" s="16" t="s">
        <v>37</v>
      </c>
      <c r="E24" s="16"/>
      <c r="F24" s="16">
        <v>280</v>
      </c>
      <c r="G24" s="16">
        <v>1111</v>
      </c>
      <c r="H24" s="16">
        <v>3480</v>
      </c>
      <c r="I24" s="17" t="s">
        <v>39</v>
      </c>
      <c r="J24" s="18">
        <v>45253812456</v>
      </c>
      <c r="K24" s="19">
        <v>45253812456</v>
      </c>
      <c r="L24" s="19">
        <v>0</v>
      </c>
      <c r="M24" s="19">
        <v>0</v>
      </c>
      <c r="N24" s="19">
        <v>45253812456</v>
      </c>
      <c r="O24" s="19">
        <v>0</v>
      </c>
      <c r="P24" s="19">
        <v>0</v>
      </c>
      <c r="Q24" s="19">
        <v>0</v>
      </c>
      <c r="R24" s="19">
        <v>3085230584.0599999</v>
      </c>
      <c r="S24" s="19">
        <v>3085230584.0599999</v>
      </c>
      <c r="T24" s="19">
        <v>42168581871.940002</v>
      </c>
      <c r="U24" s="19">
        <v>42168581871.940002</v>
      </c>
      <c r="V24" s="19">
        <v>0</v>
      </c>
      <c r="W24" s="19">
        <v>42168581871.940002</v>
      </c>
      <c r="X24" s="20">
        <f t="shared" si="0"/>
        <v>6.8176147303826623E-2</v>
      </c>
      <c r="Y24" s="20">
        <f t="shared" si="1"/>
        <v>0</v>
      </c>
      <c r="Z24" s="21">
        <f t="shared" si="2"/>
        <v>6.8176147303826623E-2</v>
      </c>
    </row>
    <row r="25" spans="1:26" outlineLevel="2" x14ac:dyDescent="0.25">
      <c r="A25" s="15" t="s">
        <v>451</v>
      </c>
      <c r="B25" s="16" t="s">
        <v>35</v>
      </c>
      <c r="C25" s="16" t="s">
        <v>36</v>
      </c>
      <c r="D25" s="16" t="s">
        <v>37</v>
      </c>
      <c r="E25" s="16"/>
      <c r="F25" s="16" t="s">
        <v>38</v>
      </c>
      <c r="G25" s="16">
        <v>1111</v>
      </c>
      <c r="H25" s="16">
        <v>3480</v>
      </c>
      <c r="I25" s="17" t="s">
        <v>39</v>
      </c>
      <c r="J25" s="18">
        <v>543415800</v>
      </c>
      <c r="K25" s="19">
        <v>543415800</v>
      </c>
      <c r="L25" s="19">
        <v>0</v>
      </c>
      <c r="M25" s="19">
        <v>0</v>
      </c>
      <c r="N25" s="19">
        <v>543415800</v>
      </c>
      <c r="O25" s="19">
        <v>0</v>
      </c>
      <c r="P25" s="19">
        <v>0</v>
      </c>
      <c r="Q25" s="19">
        <v>0</v>
      </c>
      <c r="R25" s="19">
        <v>0</v>
      </c>
      <c r="S25" s="19">
        <v>0</v>
      </c>
      <c r="T25" s="19">
        <v>543415800</v>
      </c>
      <c r="U25" s="19">
        <v>543415800</v>
      </c>
      <c r="V25" s="19">
        <v>0</v>
      </c>
      <c r="W25" s="19">
        <v>543415800</v>
      </c>
      <c r="X25" s="20">
        <f t="shared" si="0"/>
        <v>0</v>
      </c>
      <c r="Y25" s="20">
        <f t="shared" si="1"/>
        <v>0</v>
      </c>
      <c r="Z25" s="21">
        <f t="shared" si="2"/>
        <v>0</v>
      </c>
    </row>
    <row r="26" spans="1:26" outlineLevel="1" x14ac:dyDescent="0.25">
      <c r="A26" s="22"/>
      <c r="B26" s="23"/>
      <c r="C26" s="23"/>
      <c r="D26" s="23" t="s">
        <v>468</v>
      </c>
      <c r="E26" s="23"/>
      <c r="F26" s="23"/>
      <c r="G26" s="23"/>
      <c r="H26" s="23"/>
      <c r="I26" s="24"/>
      <c r="J26" s="25">
        <f t="shared" ref="J26:W26" si="3">SUBTOTAL(9,J10:J25)</f>
        <v>630698013677</v>
      </c>
      <c r="K26" s="26">
        <f t="shared" si="3"/>
        <v>630698013677</v>
      </c>
      <c r="L26" s="26">
        <f t="shared" si="3"/>
        <v>0</v>
      </c>
      <c r="M26" s="26">
        <f t="shared" si="3"/>
        <v>0</v>
      </c>
      <c r="N26" s="26">
        <f t="shared" si="3"/>
        <v>630698013677</v>
      </c>
      <c r="O26" s="26">
        <f t="shared" si="3"/>
        <v>0</v>
      </c>
      <c r="P26" s="26">
        <f t="shared" si="3"/>
        <v>0</v>
      </c>
      <c r="Q26" s="26">
        <f t="shared" si="3"/>
        <v>0</v>
      </c>
      <c r="R26" s="26">
        <f t="shared" si="3"/>
        <v>48030120325.519997</v>
      </c>
      <c r="S26" s="26">
        <f t="shared" si="3"/>
        <v>48030120325.519997</v>
      </c>
      <c r="T26" s="26">
        <f t="shared" si="3"/>
        <v>582667893351.47998</v>
      </c>
      <c r="U26" s="26">
        <f t="shared" si="3"/>
        <v>582667893351.47998</v>
      </c>
      <c r="V26" s="26">
        <f t="shared" si="3"/>
        <v>0</v>
      </c>
      <c r="W26" s="26">
        <f t="shared" si="3"/>
        <v>582667893351.47998</v>
      </c>
      <c r="X26" s="27">
        <f t="shared" si="0"/>
        <v>7.6153910879633288E-2</v>
      </c>
      <c r="Y26" s="27">
        <f t="shared" si="1"/>
        <v>0</v>
      </c>
      <c r="Z26" s="28">
        <f t="shared" si="2"/>
        <v>7.6153910879633288E-2</v>
      </c>
    </row>
    <row r="27" spans="1:26" outlineLevel="2" x14ac:dyDescent="0.25">
      <c r="A27" s="15" t="s">
        <v>284</v>
      </c>
      <c r="B27" s="16" t="s">
        <v>35</v>
      </c>
      <c r="C27" s="16" t="s">
        <v>36</v>
      </c>
      <c r="D27" s="16" t="s">
        <v>285</v>
      </c>
      <c r="E27" s="16"/>
      <c r="F27" s="16" t="s">
        <v>38</v>
      </c>
      <c r="G27" s="16">
        <v>1111</v>
      </c>
      <c r="H27" s="16">
        <v>3480</v>
      </c>
      <c r="I27" s="17" t="s">
        <v>286</v>
      </c>
      <c r="J27" s="18">
        <v>169473000</v>
      </c>
      <c r="K27" s="19">
        <v>169473000</v>
      </c>
      <c r="L27" s="19">
        <v>0</v>
      </c>
      <c r="M27" s="19">
        <v>0</v>
      </c>
      <c r="N27" s="19">
        <v>169473000</v>
      </c>
      <c r="O27" s="19">
        <v>0</v>
      </c>
      <c r="P27" s="19">
        <v>0</v>
      </c>
      <c r="Q27" s="19">
        <v>0</v>
      </c>
      <c r="R27" s="19">
        <v>9793000</v>
      </c>
      <c r="S27" s="19">
        <v>9793000</v>
      </c>
      <c r="T27" s="19">
        <v>159680000</v>
      </c>
      <c r="U27" s="19">
        <v>159680000</v>
      </c>
      <c r="V27" s="19">
        <v>0</v>
      </c>
      <c r="W27" s="19">
        <v>159680000</v>
      </c>
      <c r="X27" s="20">
        <f t="shared" si="0"/>
        <v>5.7785015902238113E-2</v>
      </c>
      <c r="Y27" s="20">
        <f t="shared" si="1"/>
        <v>0</v>
      </c>
      <c r="Z27" s="21">
        <f t="shared" si="2"/>
        <v>5.7785015902238113E-2</v>
      </c>
    </row>
    <row r="28" spans="1:26" outlineLevel="1" x14ac:dyDescent="0.25">
      <c r="A28" s="22"/>
      <c r="B28" s="23"/>
      <c r="C28" s="23"/>
      <c r="D28" s="23" t="s">
        <v>469</v>
      </c>
      <c r="E28" s="23"/>
      <c r="F28" s="23"/>
      <c r="G28" s="23"/>
      <c r="H28" s="23"/>
      <c r="I28" s="24"/>
      <c r="J28" s="25">
        <f t="shared" ref="J28:W28" si="4">SUBTOTAL(9,J27:J27)</f>
        <v>169473000</v>
      </c>
      <c r="K28" s="26">
        <f t="shared" si="4"/>
        <v>169473000</v>
      </c>
      <c r="L28" s="26">
        <f t="shared" si="4"/>
        <v>0</v>
      </c>
      <c r="M28" s="26">
        <f t="shared" si="4"/>
        <v>0</v>
      </c>
      <c r="N28" s="26">
        <f t="shared" si="4"/>
        <v>169473000</v>
      </c>
      <c r="O28" s="26">
        <f t="shared" si="4"/>
        <v>0</v>
      </c>
      <c r="P28" s="26">
        <f t="shared" si="4"/>
        <v>0</v>
      </c>
      <c r="Q28" s="26">
        <f t="shared" si="4"/>
        <v>0</v>
      </c>
      <c r="R28" s="26">
        <f t="shared" si="4"/>
        <v>9793000</v>
      </c>
      <c r="S28" s="26">
        <f t="shared" si="4"/>
        <v>9793000</v>
      </c>
      <c r="T28" s="26">
        <f t="shared" si="4"/>
        <v>159680000</v>
      </c>
      <c r="U28" s="26">
        <f t="shared" si="4"/>
        <v>159680000</v>
      </c>
      <c r="V28" s="26">
        <f t="shared" si="4"/>
        <v>0</v>
      </c>
      <c r="W28" s="26">
        <f t="shared" si="4"/>
        <v>159680000</v>
      </c>
      <c r="X28" s="27">
        <f t="shared" si="0"/>
        <v>5.7785015902238113E-2</v>
      </c>
      <c r="Y28" s="27">
        <f t="shared" si="1"/>
        <v>0</v>
      </c>
      <c r="Z28" s="28">
        <f t="shared" si="2"/>
        <v>5.7785015902238113E-2</v>
      </c>
    </row>
    <row r="29" spans="1:26" outlineLevel="2" x14ac:dyDescent="0.25">
      <c r="A29" s="15" t="s">
        <v>34</v>
      </c>
      <c r="B29" s="16" t="s">
        <v>35</v>
      </c>
      <c r="C29" s="16" t="s">
        <v>36</v>
      </c>
      <c r="D29" s="16" t="s">
        <v>40</v>
      </c>
      <c r="E29" s="16"/>
      <c r="F29" s="16" t="s">
        <v>38</v>
      </c>
      <c r="G29" s="16">
        <v>1111</v>
      </c>
      <c r="H29" s="16">
        <v>3480</v>
      </c>
      <c r="I29" s="17" t="s">
        <v>41</v>
      </c>
      <c r="J29" s="18">
        <v>20001524</v>
      </c>
      <c r="K29" s="19">
        <v>20001524</v>
      </c>
      <c r="L29" s="19">
        <v>0</v>
      </c>
      <c r="M29" s="19">
        <v>0</v>
      </c>
      <c r="N29" s="19">
        <v>20001524</v>
      </c>
      <c r="O29" s="19">
        <v>0</v>
      </c>
      <c r="P29" s="19">
        <v>0</v>
      </c>
      <c r="Q29" s="19">
        <v>0</v>
      </c>
      <c r="R29" s="19">
        <v>489650</v>
      </c>
      <c r="S29" s="19">
        <v>489650</v>
      </c>
      <c r="T29" s="19">
        <v>19511874</v>
      </c>
      <c r="U29" s="19">
        <v>19511874</v>
      </c>
      <c r="V29" s="19">
        <v>0</v>
      </c>
      <c r="W29" s="19">
        <v>19511874</v>
      </c>
      <c r="X29" s="20">
        <f t="shared" si="0"/>
        <v>2.4480634575645335E-2</v>
      </c>
      <c r="Y29" s="20">
        <f t="shared" si="1"/>
        <v>0</v>
      </c>
      <c r="Z29" s="21">
        <f t="shared" si="2"/>
        <v>2.4480634575645335E-2</v>
      </c>
    </row>
    <row r="30" spans="1:26" outlineLevel="2" x14ac:dyDescent="0.25">
      <c r="A30" s="15" t="s">
        <v>168</v>
      </c>
      <c r="B30" s="16" t="s">
        <v>35</v>
      </c>
      <c r="C30" s="16" t="s">
        <v>36</v>
      </c>
      <c r="D30" s="16" t="s">
        <v>40</v>
      </c>
      <c r="E30" s="16"/>
      <c r="F30" s="16" t="s">
        <v>38</v>
      </c>
      <c r="G30" s="16">
        <v>1111</v>
      </c>
      <c r="H30" s="16">
        <v>3480</v>
      </c>
      <c r="I30" s="17" t="s">
        <v>41</v>
      </c>
      <c r="J30" s="18">
        <v>36696504</v>
      </c>
      <c r="K30" s="19">
        <v>36696504</v>
      </c>
      <c r="L30" s="19">
        <v>0</v>
      </c>
      <c r="M30" s="19">
        <v>0</v>
      </c>
      <c r="N30" s="19">
        <v>36696504</v>
      </c>
      <c r="O30" s="19">
        <v>0</v>
      </c>
      <c r="P30" s="19">
        <v>0</v>
      </c>
      <c r="Q30" s="19">
        <v>0</v>
      </c>
      <c r="R30" s="19">
        <v>866898.34</v>
      </c>
      <c r="S30" s="19">
        <v>866898.34</v>
      </c>
      <c r="T30" s="19">
        <v>35829605.659999996</v>
      </c>
      <c r="U30" s="19">
        <v>35829605.659999996</v>
      </c>
      <c r="V30" s="19">
        <v>0</v>
      </c>
      <c r="W30" s="19">
        <v>35829605.659999996</v>
      </c>
      <c r="X30" s="20">
        <f t="shared" si="0"/>
        <v>2.3623458518010326E-2</v>
      </c>
      <c r="Y30" s="20">
        <f t="shared" si="1"/>
        <v>0</v>
      </c>
      <c r="Z30" s="21">
        <f t="shared" si="2"/>
        <v>2.3623458518010326E-2</v>
      </c>
    </row>
    <row r="31" spans="1:26" outlineLevel="2" x14ac:dyDescent="0.25">
      <c r="A31" s="15" t="s">
        <v>236</v>
      </c>
      <c r="B31" s="16" t="s">
        <v>237</v>
      </c>
      <c r="C31" s="16" t="s">
        <v>36</v>
      </c>
      <c r="D31" s="16" t="s">
        <v>40</v>
      </c>
      <c r="E31" s="16"/>
      <c r="F31" s="16" t="s">
        <v>38</v>
      </c>
      <c r="G31" s="16">
        <v>1111</v>
      </c>
      <c r="H31" s="16">
        <v>3480</v>
      </c>
      <c r="I31" s="17" t="s">
        <v>41</v>
      </c>
      <c r="J31" s="18">
        <v>1492041</v>
      </c>
      <c r="K31" s="19">
        <v>1492041</v>
      </c>
      <c r="L31" s="19">
        <v>0</v>
      </c>
      <c r="M31" s="19">
        <v>0</v>
      </c>
      <c r="N31" s="19">
        <v>1492041</v>
      </c>
      <c r="O31" s="19">
        <v>0</v>
      </c>
      <c r="P31" s="19">
        <v>0</v>
      </c>
      <c r="Q31" s="19">
        <v>0</v>
      </c>
      <c r="R31" s="19">
        <v>0</v>
      </c>
      <c r="S31" s="19">
        <v>0</v>
      </c>
      <c r="T31" s="19">
        <v>1492041</v>
      </c>
      <c r="U31" s="19">
        <v>1492041</v>
      </c>
      <c r="V31" s="19">
        <v>0</v>
      </c>
      <c r="W31" s="19">
        <v>1492041</v>
      </c>
      <c r="X31" s="20">
        <f t="shared" si="0"/>
        <v>0</v>
      </c>
      <c r="Y31" s="20">
        <f t="shared" si="1"/>
        <v>0</v>
      </c>
      <c r="Z31" s="21">
        <f t="shared" si="2"/>
        <v>0</v>
      </c>
    </row>
    <row r="32" spans="1:26" outlineLevel="2" x14ac:dyDescent="0.25">
      <c r="A32" s="15" t="s">
        <v>236</v>
      </c>
      <c r="B32" s="16" t="s">
        <v>251</v>
      </c>
      <c r="C32" s="16" t="s">
        <v>36</v>
      </c>
      <c r="D32" s="16" t="s">
        <v>40</v>
      </c>
      <c r="E32" s="16"/>
      <c r="F32" s="16" t="s">
        <v>38</v>
      </c>
      <c r="G32" s="16">
        <v>1111</v>
      </c>
      <c r="H32" s="16">
        <v>3480</v>
      </c>
      <c r="I32" s="17" t="s">
        <v>41</v>
      </c>
      <c r="J32" s="18">
        <v>2149874</v>
      </c>
      <c r="K32" s="19">
        <v>2149874</v>
      </c>
      <c r="L32" s="19">
        <v>0</v>
      </c>
      <c r="M32" s="19">
        <v>0</v>
      </c>
      <c r="N32" s="19">
        <v>2149874</v>
      </c>
      <c r="O32" s="19">
        <v>0</v>
      </c>
      <c r="P32" s="19">
        <v>0</v>
      </c>
      <c r="Q32" s="19">
        <v>0</v>
      </c>
      <c r="R32" s="19">
        <v>0</v>
      </c>
      <c r="S32" s="19">
        <v>0</v>
      </c>
      <c r="T32" s="19">
        <v>2149874</v>
      </c>
      <c r="U32" s="19">
        <v>2149874</v>
      </c>
      <c r="V32" s="19">
        <v>0</v>
      </c>
      <c r="W32" s="19">
        <v>2149874</v>
      </c>
      <c r="X32" s="20">
        <f t="shared" si="0"/>
        <v>0</v>
      </c>
      <c r="Y32" s="20">
        <f t="shared" si="1"/>
        <v>0</v>
      </c>
      <c r="Z32" s="21">
        <f t="shared" si="2"/>
        <v>0</v>
      </c>
    </row>
    <row r="33" spans="1:26" outlineLevel="2" x14ac:dyDescent="0.25">
      <c r="A33" s="15" t="s">
        <v>236</v>
      </c>
      <c r="B33" s="16" t="s">
        <v>273</v>
      </c>
      <c r="C33" s="16" t="s">
        <v>36</v>
      </c>
      <c r="D33" s="16" t="s">
        <v>40</v>
      </c>
      <c r="E33" s="16"/>
      <c r="F33" s="16" t="s">
        <v>38</v>
      </c>
      <c r="G33" s="16">
        <v>1111</v>
      </c>
      <c r="H33" s="16">
        <v>3480</v>
      </c>
      <c r="I33" s="17" t="s">
        <v>41</v>
      </c>
      <c r="J33" s="18">
        <v>450034</v>
      </c>
      <c r="K33" s="19">
        <v>450034</v>
      </c>
      <c r="L33" s="19">
        <v>0</v>
      </c>
      <c r="M33" s="19">
        <v>0</v>
      </c>
      <c r="N33" s="19">
        <v>450034</v>
      </c>
      <c r="O33" s="19">
        <v>0</v>
      </c>
      <c r="P33" s="19">
        <v>0</v>
      </c>
      <c r="Q33" s="19">
        <v>0</v>
      </c>
      <c r="R33" s="19">
        <v>0</v>
      </c>
      <c r="S33" s="19">
        <v>0</v>
      </c>
      <c r="T33" s="19">
        <v>450034</v>
      </c>
      <c r="U33" s="19">
        <v>450034</v>
      </c>
      <c r="V33" s="19">
        <v>0</v>
      </c>
      <c r="W33" s="19">
        <v>450034</v>
      </c>
      <c r="X33" s="20">
        <f t="shared" si="0"/>
        <v>0</v>
      </c>
      <c r="Y33" s="20">
        <f t="shared" si="1"/>
        <v>0</v>
      </c>
      <c r="Z33" s="21">
        <f t="shared" si="2"/>
        <v>0</v>
      </c>
    </row>
    <row r="34" spans="1:26" outlineLevel="2" x14ac:dyDescent="0.25">
      <c r="A34" s="15" t="s">
        <v>284</v>
      </c>
      <c r="B34" s="16" t="s">
        <v>35</v>
      </c>
      <c r="C34" s="16" t="s">
        <v>36</v>
      </c>
      <c r="D34" s="16" t="s">
        <v>40</v>
      </c>
      <c r="E34" s="16"/>
      <c r="F34" s="16" t="s">
        <v>38</v>
      </c>
      <c r="G34" s="16">
        <v>1111</v>
      </c>
      <c r="H34" s="16">
        <v>3480</v>
      </c>
      <c r="I34" s="17" t="s">
        <v>41</v>
      </c>
      <c r="J34" s="18">
        <v>4121238</v>
      </c>
      <c r="K34" s="19">
        <v>4121238</v>
      </c>
      <c r="L34" s="19">
        <v>0</v>
      </c>
      <c r="M34" s="19">
        <v>0</v>
      </c>
      <c r="N34" s="19">
        <v>4121238</v>
      </c>
      <c r="O34" s="19">
        <v>0</v>
      </c>
      <c r="P34" s="19">
        <v>0</v>
      </c>
      <c r="Q34" s="19">
        <v>0</v>
      </c>
      <c r="R34" s="19">
        <v>156883.32999999999</v>
      </c>
      <c r="S34" s="19">
        <v>156883.32999999999</v>
      </c>
      <c r="T34" s="19">
        <v>3964354.67</v>
      </c>
      <c r="U34" s="19">
        <v>3964354.67</v>
      </c>
      <c r="V34" s="19">
        <v>0</v>
      </c>
      <c r="W34" s="19">
        <v>3964354.67</v>
      </c>
      <c r="X34" s="20">
        <f t="shared" si="0"/>
        <v>3.8067039564325084E-2</v>
      </c>
      <c r="Y34" s="20">
        <f t="shared" si="1"/>
        <v>0</v>
      </c>
      <c r="Z34" s="21">
        <f t="shared" si="2"/>
        <v>3.8067039564325084E-2</v>
      </c>
    </row>
    <row r="35" spans="1:26" outlineLevel="2" x14ac:dyDescent="0.25">
      <c r="A35" s="15" t="s">
        <v>300</v>
      </c>
      <c r="B35" s="16" t="s">
        <v>35</v>
      </c>
      <c r="C35" s="16" t="s">
        <v>36</v>
      </c>
      <c r="D35" s="16" t="s">
        <v>40</v>
      </c>
      <c r="E35" s="16"/>
      <c r="F35" s="16" t="s">
        <v>38</v>
      </c>
      <c r="G35" s="16">
        <v>1111</v>
      </c>
      <c r="H35" s="16">
        <v>3480</v>
      </c>
      <c r="I35" s="17" t="s">
        <v>41</v>
      </c>
      <c r="J35" s="18">
        <v>10137969</v>
      </c>
      <c r="K35" s="19">
        <v>10137969</v>
      </c>
      <c r="L35" s="19">
        <v>0</v>
      </c>
      <c r="M35" s="19">
        <v>0</v>
      </c>
      <c r="N35" s="19">
        <v>10137969</v>
      </c>
      <c r="O35" s="19">
        <v>0</v>
      </c>
      <c r="P35" s="19">
        <v>0</v>
      </c>
      <c r="Q35" s="19">
        <v>0</v>
      </c>
      <c r="R35" s="19">
        <v>0</v>
      </c>
      <c r="S35" s="19">
        <v>0</v>
      </c>
      <c r="T35" s="19">
        <v>10137969</v>
      </c>
      <c r="U35" s="19">
        <v>10137969</v>
      </c>
      <c r="V35" s="19">
        <v>0</v>
      </c>
      <c r="W35" s="19">
        <v>10137969</v>
      </c>
      <c r="X35" s="20">
        <f t="shared" si="0"/>
        <v>0</v>
      </c>
      <c r="Y35" s="20">
        <f t="shared" si="1"/>
        <v>0</v>
      </c>
      <c r="Z35" s="21">
        <f t="shared" si="2"/>
        <v>0</v>
      </c>
    </row>
    <row r="36" spans="1:26" outlineLevel="2" x14ac:dyDescent="0.25">
      <c r="A36" s="15" t="s">
        <v>321</v>
      </c>
      <c r="B36" s="16" t="s">
        <v>35</v>
      </c>
      <c r="C36" s="16" t="s">
        <v>36</v>
      </c>
      <c r="D36" s="16" t="s">
        <v>40</v>
      </c>
      <c r="E36" s="16"/>
      <c r="F36" s="16" t="s">
        <v>38</v>
      </c>
      <c r="G36" s="16">
        <v>1111</v>
      </c>
      <c r="H36" s="16">
        <v>3480</v>
      </c>
      <c r="I36" s="17" t="s">
        <v>41</v>
      </c>
      <c r="J36" s="18">
        <v>837374</v>
      </c>
      <c r="K36" s="19">
        <v>837374</v>
      </c>
      <c r="L36" s="19">
        <v>0</v>
      </c>
      <c r="M36" s="19">
        <v>0</v>
      </c>
      <c r="N36" s="19">
        <v>837374</v>
      </c>
      <c r="O36" s="19">
        <v>0</v>
      </c>
      <c r="P36" s="19">
        <v>0</v>
      </c>
      <c r="Q36" s="19">
        <v>0</v>
      </c>
      <c r="R36" s="19">
        <v>0</v>
      </c>
      <c r="S36" s="19">
        <v>0</v>
      </c>
      <c r="T36" s="19">
        <v>837374</v>
      </c>
      <c r="U36" s="19">
        <v>837374</v>
      </c>
      <c r="V36" s="19">
        <v>0</v>
      </c>
      <c r="W36" s="19">
        <v>837374</v>
      </c>
      <c r="X36" s="20">
        <f t="shared" si="0"/>
        <v>0</v>
      </c>
      <c r="Y36" s="20">
        <f t="shared" si="1"/>
        <v>0</v>
      </c>
      <c r="Z36" s="21">
        <f t="shared" si="2"/>
        <v>0</v>
      </c>
    </row>
    <row r="37" spans="1:26" outlineLevel="2" x14ac:dyDescent="0.25">
      <c r="A37" s="15" t="s">
        <v>330</v>
      </c>
      <c r="B37" s="16" t="s">
        <v>35</v>
      </c>
      <c r="C37" s="16" t="s">
        <v>36</v>
      </c>
      <c r="D37" s="16" t="s">
        <v>40</v>
      </c>
      <c r="E37" s="16"/>
      <c r="F37" s="16" t="s">
        <v>38</v>
      </c>
      <c r="G37" s="16">
        <v>1111</v>
      </c>
      <c r="H37" s="16">
        <v>3480</v>
      </c>
      <c r="I37" s="17" t="s">
        <v>41</v>
      </c>
      <c r="J37" s="18">
        <v>105116709</v>
      </c>
      <c r="K37" s="19">
        <v>105116709</v>
      </c>
      <c r="L37" s="19">
        <v>0</v>
      </c>
      <c r="M37" s="19">
        <v>0</v>
      </c>
      <c r="N37" s="19">
        <v>105116709</v>
      </c>
      <c r="O37" s="19">
        <v>0</v>
      </c>
      <c r="P37" s="19">
        <v>0</v>
      </c>
      <c r="Q37" s="19">
        <v>0</v>
      </c>
      <c r="R37" s="19">
        <v>8563050.4100000001</v>
      </c>
      <c r="S37" s="19">
        <v>8563050.4100000001</v>
      </c>
      <c r="T37" s="19">
        <v>96553658.590000004</v>
      </c>
      <c r="U37" s="19">
        <v>96553658.590000004</v>
      </c>
      <c r="V37" s="19">
        <v>0</v>
      </c>
      <c r="W37" s="19">
        <v>96553658.590000004</v>
      </c>
      <c r="X37" s="20">
        <f t="shared" si="0"/>
        <v>8.146231452128129E-2</v>
      </c>
      <c r="Y37" s="20">
        <f t="shared" si="1"/>
        <v>0</v>
      </c>
      <c r="Z37" s="21">
        <f t="shared" si="2"/>
        <v>8.146231452128129E-2</v>
      </c>
    </row>
    <row r="38" spans="1:26" outlineLevel="2" x14ac:dyDescent="0.25">
      <c r="A38" s="15" t="s">
        <v>348</v>
      </c>
      <c r="B38" s="16" t="s">
        <v>35</v>
      </c>
      <c r="C38" s="16" t="s">
        <v>36</v>
      </c>
      <c r="D38" s="16" t="s">
        <v>40</v>
      </c>
      <c r="E38" s="16"/>
      <c r="F38" s="16" t="s">
        <v>38</v>
      </c>
      <c r="G38" s="16">
        <v>1111</v>
      </c>
      <c r="H38" s="16">
        <v>3460</v>
      </c>
      <c r="I38" s="17" t="s">
        <v>41</v>
      </c>
      <c r="J38" s="18">
        <v>5170388</v>
      </c>
      <c r="K38" s="19">
        <v>5170388</v>
      </c>
      <c r="L38" s="19">
        <v>0</v>
      </c>
      <c r="M38" s="19">
        <v>0</v>
      </c>
      <c r="N38" s="19">
        <v>5170388</v>
      </c>
      <c r="O38" s="19">
        <v>0</v>
      </c>
      <c r="P38" s="19">
        <v>0</v>
      </c>
      <c r="Q38" s="19">
        <v>0</v>
      </c>
      <c r="R38" s="19">
        <v>330000</v>
      </c>
      <c r="S38" s="19">
        <v>330000</v>
      </c>
      <c r="T38" s="19">
        <v>4840388</v>
      </c>
      <c r="U38" s="19">
        <v>4840388</v>
      </c>
      <c r="V38" s="19">
        <v>0</v>
      </c>
      <c r="W38" s="19">
        <v>4840388</v>
      </c>
      <c r="X38" s="20">
        <f t="shared" si="0"/>
        <v>6.3824997272931935E-2</v>
      </c>
      <c r="Y38" s="20">
        <f t="shared" si="1"/>
        <v>0</v>
      </c>
      <c r="Z38" s="21">
        <f t="shared" si="2"/>
        <v>6.3824997272931935E-2</v>
      </c>
    </row>
    <row r="39" spans="1:26" outlineLevel="2" x14ac:dyDescent="0.25">
      <c r="A39" s="15" t="s">
        <v>380</v>
      </c>
      <c r="B39" s="16" t="s">
        <v>237</v>
      </c>
      <c r="C39" s="16" t="s">
        <v>36</v>
      </c>
      <c r="D39" s="16" t="s">
        <v>40</v>
      </c>
      <c r="E39" s="16"/>
      <c r="F39" s="16">
        <v>280</v>
      </c>
      <c r="G39" s="16">
        <v>1111</v>
      </c>
      <c r="H39" s="16">
        <v>3410</v>
      </c>
      <c r="I39" s="17" t="s">
        <v>41</v>
      </c>
      <c r="J39" s="18">
        <v>14001850410</v>
      </c>
      <c r="K39" s="19">
        <v>14001850410</v>
      </c>
      <c r="L39" s="19">
        <v>0</v>
      </c>
      <c r="M39" s="19">
        <v>0</v>
      </c>
      <c r="N39" s="19">
        <v>14001850410</v>
      </c>
      <c r="O39" s="19">
        <v>0</v>
      </c>
      <c r="P39" s="19">
        <v>0</v>
      </c>
      <c r="Q39" s="19">
        <v>0</v>
      </c>
      <c r="R39" s="19">
        <v>1105543431.6400001</v>
      </c>
      <c r="S39" s="19">
        <v>1105543431.6400001</v>
      </c>
      <c r="T39" s="19">
        <v>12896306978.360001</v>
      </c>
      <c r="U39" s="19">
        <v>12896306978.360001</v>
      </c>
      <c r="V39" s="19">
        <v>0</v>
      </c>
      <c r="W39" s="19">
        <v>12896306978.360001</v>
      </c>
      <c r="X39" s="20">
        <f t="shared" si="0"/>
        <v>7.8956952064737851E-2</v>
      </c>
      <c r="Y39" s="20">
        <f t="shared" si="1"/>
        <v>0</v>
      </c>
      <c r="Z39" s="21">
        <f t="shared" si="2"/>
        <v>7.8956952064737851E-2</v>
      </c>
    </row>
    <row r="40" spans="1:26" outlineLevel="2" x14ac:dyDescent="0.25">
      <c r="A40" s="15" t="s">
        <v>380</v>
      </c>
      <c r="B40" s="16" t="s">
        <v>251</v>
      </c>
      <c r="C40" s="16" t="s">
        <v>36</v>
      </c>
      <c r="D40" s="16" t="s">
        <v>40</v>
      </c>
      <c r="E40" s="16"/>
      <c r="F40" s="16">
        <v>280</v>
      </c>
      <c r="G40" s="16">
        <v>1111</v>
      </c>
      <c r="H40" s="16">
        <v>3420</v>
      </c>
      <c r="I40" s="17" t="s">
        <v>41</v>
      </c>
      <c r="J40" s="18">
        <v>4762062178</v>
      </c>
      <c r="K40" s="19">
        <v>4762062178</v>
      </c>
      <c r="L40" s="19">
        <v>0</v>
      </c>
      <c r="M40" s="19">
        <v>0</v>
      </c>
      <c r="N40" s="19">
        <v>4762062178</v>
      </c>
      <c r="O40" s="19">
        <v>0</v>
      </c>
      <c r="P40" s="19">
        <v>0</v>
      </c>
      <c r="Q40" s="19">
        <v>0</v>
      </c>
      <c r="R40" s="19">
        <v>321588593.17000002</v>
      </c>
      <c r="S40" s="19">
        <v>321588593.17000002</v>
      </c>
      <c r="T40" s="19">
        <v>4440473584.8299999</v>
      </c>
      <c r="U40" s="19">
        <v>4440473584.8299999</v>
      </c>
      <c r="V40" s="19">
        <v>0</v>
      </c>
      <c r="W40" s="19">
        <v>4440473584.8299999</v>
      </c>
      <c r="X40" s="20">
        <f t="shared" si="0"/>
        <v>6.7531372155468741E-2</v>
      </c>
      <c r="Y40" s="20">
        <f t="shared" si="1"/>
        <v>0</v>
      </c>
      <c r="Z40" s="21">
        <f t="shared" si="2"/>
        <v>6.7531372155468741E-2</v>
      </c>
    </row>
    <row r="41" spans="1:26" outlineLevel="2" x14ac:dyDescent="0.25">
      <c r="A41" s="15" t="s">
        <v>380</v>
      </c>
      <c r="B41" s="16" t="s">
        <v>273</v>
      </c>
      <c r="C41" s="16" t="s">
        <v>36</v>
      </c>
      <c r="D41" s="16" t="s">
        <v>40</v>
      </c>
      <c r="E41" s="16"/>
      <c r="F41" s="16">
        <v>280</v>
      </c>
      <c r="G41" s="16">
        <v>1111</v>
      </c>
      <c r="H41" s="16">
        <v>3420</v>
      </c>
      <c r="I41" s="17" t="s">
        <v>41</v>
      </c>
      <c r="J41" s="18">
        <v>2108949361</v>
      </c>
      <c r="K41" s="19">
        <v>2108949361</v>
      </c>
      <c r="L41" s="19">
        <v>0</v>
      </c>
      <c r="M41" s="19">
        <v>0</v>
      </c>
      <c r="N41" s="19">
        <v>2108949361</v>
      </c>
      <c r="O41" s="19">
        <v>0</v>
      </c>
      <c r="P41" s="19">
        <v>0</v>
      </c>
      <c r="Q41" s="19">
        <v>0</v>
      </c>
      <c r="R41" s="19">
        <v>134285682.03</v>
      </c>
      <c r="S41" s="19">
        <v>134285682.03</v>
      </c>
      <c r="T41" s="19">
        <v>1974663678.97</v>
      </c>
      <c r="U41" s="19">
        <v>1974663678.97</v>
      </c>
      <c r="V41" s="19">
        <v>0</v>
      </c>
      <c r="W41" s="19">
        <v>1974663678.97</v>
      </c>
      <c r="X41" s="20">
        <f t="shared" si="0"/>
        <v>6.3674208832745896E-2</v>
      </c>
      <c r="Y41" s="20">
        <f t="shared" si="1"/>
        <v>0</v>
      </c>
      <c r="Z41" s="21">
        <f t="shared" si="2"/>
        <v>6.3674208832745896E-2</v>
      </c>
    </row>
    <row r="42" spans="1:26" outlineLevel="2" x14ac:dyDescent="0.25">
      <c r="A42" s="15" t="s">
        <v>380</v>
      </c>
      <c r="B42" s="16" t="s">
        <v>430</v>
      </c>
      <c r="C42" s="16" t="s">
        <v>36</v>
      </c>
      <c r="D42" s="16" t="s">
        <v>40</v>
      </c>
      <c r="E42" s="16"/>
      <c r="F42" s="16">
        <v>280</v>
      </c>
      <c r="G42" s="16">
        <v>1111</v>
      </c>
      <c r="H42" s="16">
        <v>3480</v>
      </c>
      <c r="I42" s="17" t="s">
        <v>41</v>
      </c>
      <c r="J42" s="18">
        <v>2041331520</v>
      </c>
      <c r="K42" s="19">
        <v>2041331520</v>
      </c>
      <c r="L42" s="19">
        <v>0</v>
      </c>
      <c r="M42" s="19">
        <v>0</v>
      </c>
      <c r="N42" s="19">
        <v>2041331520</v>
      </c>
      <c r="O42" s="19">
        <v>0</v>
      </c>
      <c r="P42" s="19">
        <v>0</v>
      </c>
      <c r="Q42" s="19">
        <v>0</v>
      </c>
      <c r="R42" s="19">
        <v>91631044.180000007</v>
      </c>
      <c r="S42" s="19">
        <v>91631044.180000007</v>
      </c>
      <c r="T42" s="19">
        <v>1949700475.8199999</v>
      </c>
      <c r="U42" s="19">
        <v>1949700475.8199999</v>
      </c>
      <c r="V42" s="19">
        <v>0</v>
      </c>
      <c r="W42" s="19">
        <v>1949700475.8199999</v>
      </c>
      <c r="X42" s="20">
        <f t="shared" si="0"/>
        <v>4.4887879936327056E-2</v>
      </c>
      <c r="Y42" s="20">
        <f t="shared" si="1"/>
        <v>0</v>
      </c>
      <c r="Z42" s="21">
        <f t="shared" si="2"/>
        <v>4.4887879936327056E-2</v>
      </c>
    </row>
    <row r="43" spans="1:26" outlineLevel="2" x14ac:dyDescent="0.25">
      <c r="A43" s="15" t="s">
        <v>380</v>
      </c>
      <c r="B43" s="16" t="s">
        <v>444</v>
      </c>
      <c r="C43" s="16" t="s">
        <v>36</v>
      </c>
      <c r="D43" s="16" t="s">
        <v>40</v>
      </c>
      <c r="E43" s="16"/>
      <c r="F43" s="16">
        <v>280</v>
      </c>
      <c r="G43" s="16">
        <v>1111</v>
      </c>
      <c r="H43" s="16">
        <v>3480</v>
      </c>
      <c r="I43" s="17" t="s">
        <v>41</v>
      </c>
      <c r="J43" s="18">
        <v>1208603727</v>
      </c>
      <c r="K43" s="19">
        <v>1208603727</v>
      </c>
      <c r="L43" s="19">
        <v>0</v>
      </c>
      <c r="M43" s="19">
        <v>0</v>
      </c>
      <c r="N43" s="19">
        <v>1208603727</v>
      </c>
      <c r="O43" s="19">
        <v>0</v>
      </c>
      <c r="P43" s="19">
        <v>0</v>
      </c>
      <c r="Q43" s="19">
        <v>0</v>
      </c>
      <c r="R43" s="19">
        <v>45363334.380000003</v>
      </c>
      <c r="S43" s="19">
        <v>45363334.380000003</v>
      </c>
      <c r="T43" s="19">
        <v>1163240392.6199999</v>
      </c>
      <c r="U43" s="19">
        <v>1163240392.6199999</v>
      </c>
      <c r="V43" s="19">
        <v>0</v>
      </c>
      <c r="W43" s="19">
        <v>1163240392.6199999</v>
      </c>
      <c r="X43" s="20">
        <f t="shared" si="0"/>
        <v>3.7533670769492836E-2</v>
      </c>
      <c r="Y43" s="20">
        <f t="shared" si="1"/>
        <v>0</v>
      </c>
      <c r="Z43" s="21">
        <f t="shared" si="2"/>
        <v>3.7533670769492836E-2</v>
      </c>
    </row>
    <row r="44" spans="1:26" outlineLevel="2" x14ac:dyDescent="0.25">
      <c r="A44" s="15" t="s">
        <v>451</v>
      </c>
      <c r="B44" s="16" t="s">
        <v>35</v>
      </c>
      <c r="C44" s="16" t="s">
        <v>36</v>
      </c>
      <c r="D44" s="16" t="s">
        <v>40</v>
      </c>
      <c r="E44" s="16"/>
      <c r="F44" s="16" t="s">
        <v>38</v>
      </c>
      <c r="G44" s="16">
        <v>1111</v>
      </c>
      <c r="H44" s="16">
        <v>3480</v>
      </c>
      <c r="I44" s="17" t="s">
        <v>41</v>
      </c>
      <c r="J44" s="18">
        <v>6365250</v>
      </c>
      <c r="K44" s="19">
        <v>6365250</v>
      </c>
      <c r="L44" s="19">
        <v>0</v>
      </c>
      <c r="M44" s="19">
        <v>0</v>
      </c>
      <c r="N44" s="19">
        <v>6365250</v>
      </c>
      <c r="O44" s="19">
        <v>0</v>
      </c>
      <c r="P44" s="19">
        <v>0</v>
      </c>
      <c r="Q44" s="19">
        <v>0</v>
      </c>
      <c r="R44" s="19">
        <v>0</v>
      </c>
      <c r="S44" s="19">
        <v>0</v>
      </c>
      <c r="T44" s="19">
        <v>6365250</v>
      </c>
      <c r="U44" s="19">
        <v>6365250</v>
      </c>
      <c r="V44" s="19">
        <v>0</v>
      </c>
      <c r="W44" s="19">
        <v>6365250</v>
      </c>
      <c r="X44" s="20">
        <f t="shared" si="0"/>
        <v>0</v>
      </c>
      <c r="Y44" s="20">
        <f t="shared" si="1"/>
        <v>0</v>
      </c>
      <c r="Z44" s="21">
        <f t="shared" si="2"/>
        <v>0</v>
      </c>
    </row>
    <row r="45" spans="1:26" outlineLevel="1" x14ac:dyDescent="0.25">
      <c r="A45" s="22"/>
      <c r="B45" s="23"/>
      <c r="C45" s="23"/>
      <c r="D45" s="23" t="s">
        <v>470</v>
      </c>
      <c r="E45" s="23"/>
      <c r="F45" s="23"/>
      <c r="G45" s="23"/>
      <c r="H45" s="23"/>
      <c r="I45" s="24"/>
      <c r="J45" s="25">
        <f t="shared" ref="J45:W45" si="5">SUBTOTAL(9,J29:J44)</f>
        <v>24315336101</v>
      </c>
      <c r="K45" s="26">
        <f t="shared" si="5"/>
        <v>24315336101</v>
      </c>
      <c r="L45" s="26">
        <f t="shared" si="5"/>
        <v>0</v>
      </c>
      <c r="M45" s="26">
        <f t="shared" si="5"/>
        <v>0</v>
      </c>
      <c r="N45" s="26">
        <f t="shared" si="5"/>
        <v>24315336101</v>
      </c>
      <c r="O45" s="26">
        <f t="shared" si="5"/>
        <v>0</v>
      </c>
      <c r="P45" s="26">
        <f t="shared" si="5"/>
        <v>0</v>
      </c>
      <c r="Q45" s="26">
        <f t="shared" si="5"/>
        <v>0</v>
      </c>
      <c r="R45" s="26">
        <f t="shared" si="5"/>
        <v>1708818567.4800003</v>
      </c>
      <c r="S45" s="26">
        <f t="shared" si="5"/>
        <v>1708818567.4800003</v>
      </c>
      <c r="T45" s="26">
        <f t="shared" si="5"/>
        <v>22606517533.52</v>
      </c>
      <c r="U45" s="26">
        <f t="shared" si="5"/>
        <v>22606517533.52</v>
      </c>
      <c r="V45" s="26">
        <f t="shared" si="5"/>
        <v>0</v>
      </c>
      <c r="W45" s="26">
        <f t="shared" si="5"/>
        <v>22606517533.52</v>
      </c>
      <c r="X45" s="27">
        <f t="shared" si="0"/>
        <v>7.0277398608926608E-2</v>
      </c>
      <c r="Y45" s="27">
        <f t="shared" si="1"/>
        <v>0</v>
      </c>
      <c r="Z45" s="28">
        <f t="shared" si="2"/>
        <v>7.0277398608926608E-2</v>
      </c>
    </row>
    <row r="46" spans="1:26" outlineLevel="2" x14ac:dyDescent="0.25">
      <c r="A46" s="15" t="s">
        <v>34</v>
      </c>
      <c r="B46" s="16" t="s">
        <v>35</v>
      </c>
      <c r="C46" s="16" t="s">
        <v>36</v>
      </c>
      <c r="D46" s="16" t="s">
        <v>42</v>
      </c>
      <c r="E46" s="16"/>
      <c r="F46" s="16" t="s">
        <v>38</v>
      </c>
      <c r="G46" s="16">
        <v>1111</v>
      </c>
      <c r="H46" s="16">
        <v>3480</v>
      </c>
      <c r="I46" s="17" t="s">
        <v>43</v>
      </c>
      <c r="J46" s="18">
        <v>34339716</v>
      </c>
      <c r="K46" s="19">
        <v>34339716</v>
      </c>
      <c r="L46" s="19">
        <v>0</v>
      </c>
      <c r="M46" s="19">
        <v>0</v>
      </c>
      <c r="N46" s="19">
        <v>34339716</v>
      </c>
      <c r="O46" s="19">
        <v>0</v>
      </c>
      <c r="P46" s="19">
        <v>0</v>
      </c>
      <c r="Q46" s="19">
        <v>0</v>
      </c>
      <c r="R46" s="19">
        <v>405618.28</v>
      </c>
      <c r="S46" s="19">
        <v>405618.28</v>
      </c>
      <c r="T46" s="19">
        <v>33934097.719999999</v>
      </c>
      <c r="U46" s="19">
        <v>33934097.719999999</v>
      </c>
      <c r="V46" s="19">
        <v>0</v>
      </c>
      <c r="W46" s="19">
        <v>33934097.719999999</v>
      </c>
      <c r="X46" s="20">
        <f t="shared" si="0"/>
        <v>1.1811928788228768E-2</v>
      </c>
      <c r="Y46" s="20">
        <f t="shared" si="1"/>
        <v>0</v>
      </c>
      <c r="Z46" s="21">
        <f t="shared" si="2"/>
        <v>1.1811928788228768E-2</v>
      </c>
    </row>
    <row r="47" spans="1:26" outlineLevel="2" x14ac:dyDescent="0.25">
      <c r="A47" s="15" t="s">
        <v>168</v>
      </c>
      <c r="B47" s="16" t="s">
        <v>35</v>
      </c>
      <c r="C47" s="16" t="s">
        <v>36</v>
      </c>
      <c r="D47" s="16" t="s">
        <v>42</v>
      </c>
      <c r="E47" s="16"/>
      <c r="F47" s="16" t="s">
        <v>38</v>
      </c>
      <c r="G47" s="16">
        <v>1111</v>
      </c>
      <c r="H47" s="16">
        <v>3480</v>
      </c>
      <c r="I47" s="17" t="s">
        <v>43</v>
      </c>
      <c r="J47" s="18">
        <v>152179174</v>
      </c>
      <c r="K47" s="19">
        <v>152179174</v>
      </c>
      <c r="L47" s="19">
        <v>0</v>
      </c>
      <c r="M47" s="19">
        <v>0</v>
      </c>
      <c r="N47" s="19">
        <v>152179174</v>
      </c>
      <c r="O47" s="19">
        <v>0</v>
      </c>
      <c r="P47" s="19">
        <v>0</v>
      </c>
      <c r="Q47" s="19">
        <v>0</v>
      </c>
      <c r="R47" s="19">
        <v>11425237.98</v>
      </c>
      <c r="S47" s="19">
        <v>11425237.98</v>
      </c>
      <c r="T47" s="19">
        <v>140753936.02000001</v>
      </c>
      <c r="U47" s="19">
        <v>140753936.02000001</v>
      </c>
      <c r="V47" s="19">
        <v>0</v>
      </c>
      <c r="W47" s="19">
        <v>140753936.02000001</v>
      </c>
      <c r="X47" s="20">
        <f t="shared" si="0"/>
        <v>7.5077539716439781E-2</v>
      </c>
      <c r="Y47" s="20">
        <f t="shared" si="1"/>
        <v>0</v>
      </c>
      <c r="Z47" s="21">
        <f t="shared" si="2"/>
        <v>7.5077539716439781E-2</v>
      </c>
    </row>
    <row r="48" spans="1:26" outlineLevel="2" x14ac:dyDescent="0.25">
      <c r="A48" s="15" t="s">
        <v>236</v>
      </c>
      <c r="B48" s="16" t="s">
        <v>251</v>
      </c>
      <c r="C48" s="16" t="s">
        <v>36</v>
      </c>
      <c r="D48" s="16" t="s">
        <v>42</v>
      </c>
      <c r="E48" s="16"/>
      <c r="F48" s="16" t="s">
        <v>38</v>
      </c>
      <c r="G48" s="16">
        <v>1111</v>
      </c>
      <c r="H48" s="16">
        <v>3480</v>
      </c>
      <c r="I48" s="17" t="s">
        <v>43</v>
      </c>
      <c r="J48" s="18">
        <v>15623286</v>
      </c>
      <c r="K48" s="19">
        <v>15623286</v>
      </c>
      <c r="L48" s="19">
        <v>0</v>
      </c>
      <c r="M48" s="19">
        <v>0</v>
      </c>
      <c r="N48" s="19">
        <v>15623286</v>
      </c>
      <c r="O48" s="19">
        <v>0</v>
      </c>
      <c r="P48" s="19">
        <v>0</v>
      </c>
      <c r="Q48" s="19">
        <v>0</v>
      </c>
      <c r="R48" s="19">
        <v>556166.81000000006</v>
      </c>
      <c r="S48" s="19">
        <v>556166.81000000006</v>
      </c>
      <c r="T48" s="19">
        <v>15067119.189999999</v>
      </c>
      <c r="U48" s="19">
        <v>15067119.189999999</v>
      </c>
      <c r="V48" s="19">
        <v>0</v>
      </c>
      <c r="W48" s="19">
        <v>15067119.189999999</v>
      </c>
      <c r="X48" s="20">
        <f t="shared" si="0"/>
        <v>3.5598580861926236E-2</v>
      </c>
      <c r="Y48" s="20">
        <f t="shared" si="1"/>
        <v>0</v>
      </c>
      <c r="Z48" s="21">
        <f t="shared" si="2"/>
        <v>3.5598580861926236E-2</v>
      </c>
    </row>
    <row r="49" spans="1:26" outlineLevel="2" x14ac:dyDescent="0.25">
      <c r="A49" s="15" t="s">
        <v>284</v>
      </c>
      <c r="B49" s="16" t="s">
        <v>35</v>
      </c>
      <c r="C49" s="16" t="s">
        <v>36</v>
      </c>
      <c r="D49" s="16" t="s">
        <v>42</v>
      </c>
      <c r="E49" s="16"/>
      <c r="F49" s="16" t="s">
        <v>38</v>
      </c>
      <c r="G49" s="16">
        <v>1111</v>
      </c>
      <c r="H49" s="16">
        <v>3480</v>
      </c>
      <c r="I49" s="17" t="s">
        <v>43</v>
      </c>
      <c r="J49" s="18">
        <v>12181118</v>
      </c>
      <c r="K49" s="19">
        <v>12181118</v>
      </c>
      <c r="L49" s="19">
        <v>0</v>
      </c>
      <c r="M49" s="19">
        <v>0</v>
      </c>
      <c r="N49" s="19">
        <v>12181118</v>
      </c>
      <c r="O49" s="19">
        <v>0</v>
      </c>
      <c r="P49" s="19">
        <v>0</v>
      </c>
      <c r="Q49" s="19">
        <v>0</v>
      </c>
      <c r="R49" s="19">
        <v>611306.43999999994</v>
      </c>
      <c r="S49" s="19">
        <v>611306.43999999994</v>
      </c>
      <c r="T49" s="19">
        <v>11569811.560000001</v>
      </c>
      <c r="U49" s="19">
        <v>11569811.560000001</v>
      </c>
      <c r="V49" s="19">
        <v>0</v>
      </c>
      <c r="W49" s="19">
        <v>11569811.560000001</v>
      </c>
      <c r="X49" s="20">
        <f t="shared" si="0"/>
        <v>5.0184756440254497E-2</v>
      </c>
      <c r="Y49" s="20">
        <f t="shared" si="1"/>
        <v>0</v>
      </c>
      <c r="Z49" s="21">
        <f t="shared" si="2"/>
        <v>5.0184756440254497E-2</v>
      </c>
    </row>
    <row r="50" spans="1:26" outlineLevel="2" x14ac:dyDescent="0.25">
      <c r="A50" s="15" t="s">
        <v>300</v>
      </c>
      <c r="B50" s="16" t="s">
        <v>35</v>
      </c>
      <c r="C50" s="16" t="s">
        <v>36</v>
      </c>
      <c r="D50" s="16" t="s">
        <v>42</v>
      </c>
      <c r="E50" s="16"/>
      <c r="F50" s="16" t="s">
        <v>38</v>
      </c>
      <c r="G50" s="16">
        <v>1111</v>
      </c>
      <c r="H50" s="16">
        <v>3480</v>
      </c>
      <c r="I50" s="17" t="s">
        <v>43</v>
      </c>
      <c r="J50" s="18">
        <v>3369730</v>
      </c>
      <c r="K50" s="19">
        <v>3369730</v>
      </c>
      <c r="L50" s="19">
        <v>0</v>
      </c>
      <c r="M50" s="19">
        <v>0</v>
      </c>
      <c r="N50" s="19">
        <v>3369730</v>
      </c>
      <c r="O50" s="19">
        <v>0</v>
      </c>
      <c r="P50" s="19">
        <v>0</v>
      </c>
      <c r="Q50" s="19">
        <v>0</v>
      </c>
      <c r="R50" s="19">
        <v>0</v>
      </c>
      <c r="S50" s="19">
        <v>0</v>
      </c>
      <c r="T50" s="19">
        <v>3369730</v>
      </c>
      <c r="U50" s="19">
        <v>3369730</v>
      </c>
      <c r="V50" s="19">
        <v>0</v>
      </c>
      <c r="W50" s="19">
        <v>3369730</v>
      </c>
      <c r="X50" s="20">
        <f t="shared" si="0"/>
        <v>0</v>
      </c>
      <c r="Y50" s="20">
        <f t="shared" si="1"/>
        <v>0</v>
      </c>
      <c r="Z50" s="21">
        <f t="shared" si="2"/>
        <v>0</v>
      </c>
    </row>
    <row r="51" spans="1:26" outlineLevel="2" x14ac:dyDescent="0.25">
      <c r="A51" s="15" t="s">
        <v>321</v>
      </c>
      <c r="B51" s="16" t="s">
        <v>35</v>
      </c>
      <c r="C51" s="16" t="s">
        <v>36</v>
      </c>
      <c r="D51" s="16" t="s">
        <v>42</v>
      </c>
      <c r="E51" s="16"/>
      <c r="F51" s="16" t="s">
        <v>38</v>
      </c>
      <c r="G51" s="16">
        <v>1111</v>
      </c>
      <c r="H51" s="16">
        <v>3480</v>
      </c>
      <c r="I51" s="17" t="s">
        <v>43</v>
      </c>
      <c r="J51" s="18">
        <v>360877</v>
      </c>
      <c r="K51" s="19">
        <v>360877</v>
      </c>
      <c r="L51" s="19">
        <v>0</v>
      </c>
      <c r="M51" s="19">
        <v>0</v>
      </c>
      <c r="N51" s="19">
        <v>360877</v>
      </c>
      <c r="O51" s="19">
        <v>0</v>
      </c>
      <c r="P51" s="19">
        <v>0</v>
      </c>
      <c r="Q51" s="19">
        <v>0</v>
      </c>
      <c r="R51" s="19">
        <v>0</v>
      </c>
      <c r="S51" s="19">
        <v>0</v>
      </c>
      <c r="T51" s="19">
        <v>360877</v>
      </c>
      <c r="U51" s="19">
        <v>360877</v>
      </c>
      <c r="V51" s="19">
        <v>0</v>
      </c>
      <c r="W51" s="19">
        <v>360877</v>
      </c>
      <c r="X51" s="20">
        <f t="shared" si="0"/>
        <v>0</v>
      </c>
      <c r="Y51" s="20">
        <f t="shared" si="1"/>
        <v>0</v>
      </c>
      <c r="Z51" s="21">
        <f t="shared" si="2"/>
        <v>0</v>
      </c>
    </row>
    <row r="52" spans="1:26" outlineLevel="2" x14ac:dyDescent="0.25">
      <c r="A52" s="15" t="s">
        <v>330</v>
      </c>
      <c r="B52" s="16" t="s">
        <v>35</v>
      </c>
      <c r="C52" s="16" t="s">
        <v>36</v>
      </c>
      <c r="D52" s="16" t="s">
        <v>42</v>
      </c>
      <c r="E52" s="16"/>
      <c r="F52" s="16" t="s">
        <v>38</v>
      </c>
      <c r="G52" s="16">
        <v>1111</v>
      </c>
      <c r="H52" s="16">
        <v>3480</v>
      </c>
      <c r="I52" s="17" t="s">
        <v>43</v>
      </c>
      <c r="J52" s="18">
        <v>38314027</v>
      </c>
      <c r="K52" s="19">
        <v>38314027</v>
      </c>
      <c r="L52" s="19">
        <v>0</v>
      </c>
      <c r="M52" s="19">
        <v>0</v>
      </c>
      <c r="N52" s="19">
        <v>38314027</v>
      </c>
      <c r="O52" s="19">
        <v>0</v>
      </c>
      <c r="P52" s="19">
        <v>0</v>
      </c>
      <c r="Q52" s="19">
        <v>0</v>
      </c>
      <c r="R52" s="19">
        <v>3292869.77</v>
      </c>
      <c r="S52" s="19">
        <v>3292869.77</v>
      </c>
      <c r="T52" s="19">
        <v>35021157.229999997</v>
      </c>
      <c r="U52" s="19">
        <v>35021157.229999997</v>
      </c>
      <c r="V52" s="19">
        <v>0</v>
      </c>
      <c r="W52" s="19">
        <v>35021157.229999997</v>
      </c>
      <c r="X52" s="20">
        <f t="shared" si="0"/>
        <v>8.5944235775581621E-2</v>
      </c>
      <c r="Y52" s="20">
        <f t="shared" si="1"/>
        <v>0</v>
      </c>
      <c r="Z52" s="21">
        <f t="shared" si="2"/>
        <v>8.5944235775581621E-2</v>
      </c>
    </row>
    <row r="53" spans="1:26" outlineLevel="2" x14ac:dyDescent="0.25">
      <c r="A53" s="15" t="s">
        <v>348</v>
      </c>
      <c r="B53" s="16" t="s">
        <v>35</v>
      </c>
      <c r="C53" s="16" t="s">
        <v>36</v>
      </c>
      <c r="D53" s="16" t="s">
        <v>42</v>
      </c>
      <c r="E53" s="16"/>
      <c r="F53" s="16" t="s">
        <v>38</v>
      </c>
      <c r="G53" s="16">
        <v>1111</v>
      </c>
      <c r="H53" s="16">
        <v>3460</v>
      </c>
      <c r="I53" s="17" t="s">
        <v>43</v>
      </c>
      <c r="J53" s="18">
        <v>8023136</v>
      </c>
      <c r="K53" s="19">
        <v>8023136</v>
      </c>
      <c r="L53" s="19">
        <v>0</v>
      </c>
      <c r="M53" s="19">
        <v>0</v>
      </c>
      <c r="N53" s="19">
        <v>8023136</v>
      </c>
      <c r="O53" s="19">
        <v>0</v>
      </c>
      <c r="P53" s="19">
        <v>0</v>
      </c>
      <c r="Q53" s="19">
        <v>0</v>
      </c>
      <c r="R53" s="19">
        <v>505242.11</v>
      </c>
      <c r="S53" s="19">
        <v>505242.11</v>
      </c>
      <c r="T53" s="19">
        <v>7517893.8899999997</v>
      </c>
      <c r="U53" s="19">
        <v>7517893.8899999997</v>
      </c>
      <c r="V53" s="19">
        <v>0</v>
      </c>
      <c r="W53" s="19">
        <v>7517893.8899999997</v>
      </c>
      <c r="X53" s="20">
        <f t="shared" si="0"/>
        <v>6.2973145413464257E-2</v>
      </c>
      <c r="Y53" s="20">
        <f t="shared" si="1"/>
        <v>0</v>
      </c>
      <c r="Z53" s="21">
        <f t="shared" si="2"/>
        <v>6.2973145413464257E-2</v>
      </c>
    </row>
    <row r="54" spans="1:26" outlineLevel="1" x14ac:dyDescent="0.25">
      <c r="A54" s="22"/>
      <c r="B54" s="23"/>
      <c r="C54" s="23"/>
      <c r="D54" s="23" t="s">
        <v>471</v>
      </c>
      <c r="E54" s="23"/>
      <c r="F54" s="23"/>
      <c r="G54" s="23"/>
      <c r="H54" s="23"/>
      <c r="I54" s="24"/>
      <c r="J54" s="25">
        <f t="shared" ref="J54:W54" si="6">SUBTOTAL(9,J46:J53)</f>
        <v>264391064</v>
      </c>
      <c r="K54" s="26">
        <f t="shared" si="6"/>
        <v>264391064</v>
      </c>
      <c r="L54" s="26">
        <f t="shared" si="6"/>
        <v>0</v>
      </c>
      <c r="M54" s="26">
        <f t="shared" si="6"/>
        <v>0</v>
      </c>
      <c r="N54" s="26">
        <f t="shared" si="6"/>
        <v>264391064</v>
      </c>
      <c r="O54" s="26">
        <f t="shared" si="6"/>
        <v>0</v>
      </c>
      <c r="P54" s="26">
        <f t="shared" si="6"/>
        <v>0</v>
      </c>
      <c r="Q54" s="26">
        <f t="shared" si="6"/>
        <v>0</v>
      </c>
      <c r="R54" s="26">
        <f t="shared" si="6"/>
        <v>16796441.390000001</v>
      </c>
      <c r="S54" s="26">
        <f t="shared" si="6"/>
        <v>16796441.390000001</v>
      </c>
      <c r="T54" s="26">
        <f t="shared" si="6"/>
        <v>247594622.60999998</v>
      </c>
      <c r="U54" s="26">
        <f t="shared" si="6"/>
        <v>247594622.60999998</v>
      </c>
      <c r="V54" s="26">
        <f t="shared" si="6"/>
        <v>0</v>
      </c>
      <c r="W54" s="26">
        <f t="shared" si="6"/>
        <v>247594622.60999998</v>
      </c>
      <c r="X54" s="27">
        <f t="shared" si="0"/>
        <v>6.352877868065919E-2</v>
      </c>
      <c r="Y54" s="27">
        <f t="shared" si="1"/>
        <v>0</v>
      </c>
      <c r="Z54" s="28">
        <f t="shared" si="2"/>
        <v>6.352877868065919E-2</v>
      </c>
    </row>
    <row r="55" spans="1:26" outlineLevel="2" x14ac:dyDescent="0.25">
      <c r="A55" s="15" t="s">
        <v>380</v>
      </c>
      <c r="B55" s="16" t="s">
        <v>237</v>
      </c>
      <c r="C55" s="16" t="s">
        <v>36</v>
      </c>
      <c r="D55" s="16" t="s">
        <v>381</v>
      </c>
      <c r="E55" s="16"/>
      <c r="F55" s="16">
        <v>280</v>
      </c>
      <c r="G55" s="16">
        <v>1111</v>
      </c>
      <c r="H55" s="16">
        <v>3410</v>
      </c>
      <c r="I55" s="17" t="s">
        <v>382</v>
      </c>
      <c r="J55" s="18">
        <v>433113437</v>
      </c>
      <c r="K55" s="19">
        <v>433113437</v>
      </c>
      <c r="L55" s="19">
        <v>0</v>
      </c>
      <c r="M55" s="19">
        <v>0</v>
      </c>
      <c r="N55" s="19">
        <v>433113437</v>
      </c>
      <c r="O55" s="19">
        <v>0</v>
      </c>
      <c r="P55" s="19">
        <v>0</v>
      </c>
      <c r="Q55" s="19">
        <v>0</v>
      </c>
      <c r="R55" s="19">
        <v>33503512.010000002</v>
      </c>
      <c r="S55" s="19">
        <v>33503512.010000002</v>
      </c>
      <c r="T55" s="19">
        <v>399609924.99000001</v>
      </c>
      <c r="U55" s="19">
        <v>399609924.99000001</v>
      </c>
      <c r="V55" s="19">
        <v>0</v>
      </c>
      <c r="W55" s="19">
        <v>399609924.99000001</v>
      </c>
      <c r="X55" s="20">
        <f t="shared" si="0"/>
        <v>7.7355051004801778E-2</v>
      </c>
      <c r="Y55" s="20">
        <f t="shared" si="1"/>
        <v>0</v>
      </c>
      <c r="Z55" s="21">
        <f t="shared" si="2"/>
        <v>7.7355051004801778E-2</v>
      </c>
    </row>
    <row r="56" spans="1:26" outlineLevel="2" x14ac:dyDescent="0.25">
      <c r="A56" s="15" t="s">
        <v>380</v>
      </c>
      <c r="B56" s="16" t="s">
        <v>251</v>
      </c>
      <c r="C56" s="16" t="s">
        <v>36</v>
      </c>
      <c r="D56" s="16" t="s">
        <v>381</v>
      </c>
      <c r="E56" s="16"/>
      <c r="F56" s="16">
        <v>280</v>
      </c>
      <c r="G56" s="16">
        <v>1111</v>
      </c>
      <c r="H56" s="16">
        <v>3420</v>
      </c>
      <c r="I56" s="17" t="s">
        <v>382</v>
      </c>
      <c r="J56" s="18">
        <v>142318091</v>
      </c>
      <c r="K56" s="19">
        <v>142318091</v>
      </c>
      <c r="L56" s="19">
        <v>0</v>
      </c>
      <c r="M56" s="19">
        <v>0</v>
      </c>
      <c r="N56" s="19">
        <v>142318091</v>
      </c>
      <c r="O56" s="19">
        <v>0</v>
      </c>
      <c r="P56" s="19">
        <v>0</v>
      </c>
      <c r="Q56" s="19">
        <v>0</v>
      </c>
      <c r="R56" s="19">
        <v>11108809.01</v>
      </c>
      <c r="S56" s="19">
        <v>11108809.01</v>
      </c>
      <c r="T56" s="19">
        <v>131209281.98999999</v>
      </c>
      <c r="U56" s="19">
        <v>131209281.98999999</v>
      </c>
      <c r="V56" s="19">
        <v>0</v>
      </c>
      <c r="W56" s="19">
        <v>131209281.98999999</v>
      </c>
      <c r="X56" s="20">
        <f t="shared" si="0"/>
        <v>7.8056197437330721E-2</v>
      </c>
      <c r="Y56" s="20">
        <f t="shared" si="1"/>
        <v>0</v>
      </c>
      <c r="Z56" s="21">
        <f t="shared" si="2"/>
        <v>7.8056197437330721E-2</v>
      </c>
    </row>
    <row r="57" spans="1:26" outlineLevel="2" x14ac:dyDescent="0.25">
      <c r="A57" s="15" t="s">
        <v>380</v>
      </c>
      <c r="B57" s="16" t="s">
        <v>273</v>
      </c>
      <c r="C57" s="16" t="s">
        <v>36</v>
      </c>
      <c r="D57" s="16" t="s">
        <v>381</v>
      </c>
      <c r="E57" s="16"/>
      <c r="F57" s="16">
        <v>280</v>
      </c>
      <c r="G57" s="16">
        <v>1111</v>
      </c>
      <c r="H57" s="16">
        <v>3420</v>
      </c>
      <c r="I57" s="17" t="s">
        <v>382</v>
      </c>
      <c r="J57" s="18">
        <v>65461433</v>
      </c>
      <c r="K57" s="19">
        <v>65461433</v>
      </c>
      <c r="L57" s="19">
        <v>0</v>
      </c>
      <c r="M57" s="19">
        <v>0</v>
      </c>
      <c r="N57" s="19">
        <v>65461433</v>
      </c>
      <c r="O57" s="19">
        <v>0</v>
      </c>
      <c r="P57" s="19">
        <v>0</v>
      </c>
      <c r="Q57" s="19">
        <v>0</v>
      </c>
      <c r="R57" s="19">
        <v>4885274.9400000004</v>
      </c>
      <c r="S57" s="19">
        <v>4885274.9400000004</v>
      </c>
      <c r="T57" s="19">
        <v>60576158.060000002</v>
      </c>
      <c r="U57" s="19">
        <v>60576158.060000002</v>
      </c>
      <c r="V57" s="19">
        <v>0</v>
      </c>
      <c r="W57" s="19">
        <v>60576158.060000002</v>
      </c>
      <c r="X57" s="20">
        <f t="shared" si="0"/>
        <v>7.4628292050985201E-2</v>
      </c>
      <c r="Y57" s="20">
        <f t="shared" si="1"/>
        <v>0</v>
      </c>
      <c r="Z57" s="21">
        <f t="shared" si="2"/>
        <v>7.4628292050985201E-2</v>
      </c>
    </row>
    <row r="58" spans="1:26" outlineLevel="2" x14ac:dyDescent="0.25">
      <c r="A58" s="15" t="s">
        <v>380</v>
      </c>
      <c r="B58" s="16" t="s">
        <v>430</v>
      </c>
      <c r="C58" s="16" t="s">
        <v>36</v>
      </c>
      <c r="D58" s="16" t="s">
        <v>381</v>
      </c>
      <c r="E58" s="16"/>
      <c r="F58" s="16">
        <v>280</v>
      </c>
      <c r="G58" s="16">
        <v>1111</v>
      </c>
      <c r="H58" s="16">
        <v>3480</v>
      </c>
      <c r="I58" s="17" t="s">
        <v>382</v>
      </c>
      <c r="J58" s="18">
        <v>8366222</v>
      </c>
      <c r="K58" s="19">
        <v>8366222</v>
      </c>
      <c r="L58" s="19">
        <v>0</v>
      </c>
      <c r="M58" s="19">
        <v>0</v>
      </c>
      <c r="N58" s="19">
        <v>8366222</v>
      </c>
      <c r="O58" s="19">
        <v>0</v>
      </c>
      <c r="P58" s="19">
        <v>0</v>
      </c>
      <c r="Q58" s="19">
        <v>0</v>
      </c>
      <c r="R58" s="19">
        <v>613863.06999999995</v>
      </c>
      <c r="S58" s="19">
        <v>613863.06999999995</v>
      </c>
      <c r="T58" s="19">
        <v>7752358.9299999997</v>
      </c>
      <c r="U58" s="19">
        <v>7752358.9299999997</v>
      </c>
      <c r="V58" s="19">
        <v>0</v>
      </c>
      <c r="W58" s="19">
        <v>7752358.9299999997</v>
      </c>
      <c r="X58" s="20">
        <f t="shared" si="0"/>
        <v>7.3373987685241907E-2</v>
      </c>
      <c r="Y58" s="20">
        <f t="shared" si="1"/>
        <v>0</v>
      </c>
      <c r="Z58" s="21">
        <f t="shared" si="2"/>
        <v>7.3373987685241907E-2</v>
      </c>
    </row>
    <row r="59" spans="1:26" outlineLevel="2" x14ac:dyDescent="0.25">
      <c r="A59" s="15" t="s">
        <v>380</v>
      </c>
      <c r="B59" s="16" t="s">
        <v>444</v>
      </c>
      <c r="C59" s="16" t="s">
        <v>36</v>
      </c>
      <c r="D59" s="16" t="s">
        <v>381</v>
      </c>
      <c r="E59" s="16"/>
      <c r="F59" s="16">
        <v>280</v>
      </c>
      <c r="G59" s="16">
        <v>1111</v>
      </c>
      <c r="H59" s="16">
        <v>3480</v>
      </c>
      <c r="I59" s="17" t="s">
        <v>382</v>
      </c>
      <c r="J59" s="18">
        <v>39235404</v>
      </c>
      <c r="K59" s="19">
        <v>39235404</v>
      </c>
      <c r="L59" s="19">
        <v>0</v>
      </c>
      <c r="M59" s="19">
        <v>0</v>
      </c>
      <c r="N59" s="19">
        <v>39235404</v>
      </c>
      <c r="O59" s="19">
        <v>0</v>
      </c>
      <c r="P59" s="19">
        <v>0</v>
      </c>
      <c r="Q59" s="19">
        <v>0</v>
      </c>
      <c r="R59" s="19">
        <v>2883194.42</v>
      </c>
      <c r="S59" s="19">
        <v>2883194.42</v>
      </c>
      <c r="T59" s="19">
        <v>36352209.579999998</v>
      </c>
      <c r="U59" s="19">
        <v>36352209.579999998</v>
      </c>
      <c r="V59" s="19">
        <v>0</v>
      </c>
      <c r="W59" s="19">
        <v>36352209.579999998</v>
      </c>
      <c r="X59" s="20">
        <f t="shared" si="0"/>
        <v>7.3484509551628427E-2</v>
      </c>
      <c r="Y59" s="20">
        <f t="shared" si="1"/>
        <v>0</v>
      </c>
      <c r="Z59" s="21">
        <f t="shared" si="2"/>
        <v>7.3484509551628427E-2</v>
      </c>
    </row>
    <row r="60" spans="1:26" outlineLevel="1" x14ac:dyDescent="0.25">
      <c r="A60" s="22"/>
      <c r="B60" s="23"/>
      <c r="C60" s="23"/>
      <c r="D60" s="23" t="s">
        <v>472</v>
      </c>
      <c r="E60" s="23"/>
      <c r="F60" s="23"/>
      <c r="G60" s="23"/>
      <c r="H60" s="23"/>
      <c r="I60" s="24"/>
      <c r="J60" s="25">
        <f t="shared" ref="J60:W60" si="7">SUBTOTAL(9,J55:J59)</f>
        <v>688494587</v>
      </c>
      <c r="K60" s="26">
        <f t="shared" si="7"/>
        <v>688494587</v>
      </c>
      <c r="L60" s="26">
        <f t="shared" si="7"/>
        <v>0</v>
      </c>
      <c r="M60" s="26">
        <f t="shared" si="7"/>
        <v>0</v>
      </c>
      <c r="N60" s="26">
        <f t="shared" si="7"/>
        <v>688494587</v>
      </c>
      <c r="O60" s="26">
        <f t="shared" si="7"/>
        <v>0</v>
      </c>
      <c r="P60" s="26">
        <f t="shared" si="7"/>
        <v>0</v>
      </c>
      <c r="Q60" s="26">
        <f t="shared" si="7"/>
        <v>0</v>
      </c>
      <c r="R60" s="26">
        <f t="shared" si="7"/>
        <v>52994653.450000003</v>
      </c>
      <c r="S60" s="26">
        <f t="shared" si="7"/>
        <v>52994653.450000003</v>
      </c>
      <c r="T60" s="26">
        <f t="shared" si="7"/>
        <v>635499933.54999995</v>
      </c>
      <c r="U60" s="26">
        <f t="shared" si="7"/>
        <v>635499933.54999995</v>
      </c>
      <c r="V60" s="26">
        <f t="shared" si="7"/>
        <v>0</v>
      </c>
      <c r="W60" s="26">
        <f t="shared" si="7"/>
        <v>635499933.54999995</v>
      </c>
      <c r="X60" s="27">
        <f t="shared" si="0"/>
        <v>7.6971779372900145E-2</v>
      </c>
      <c r="Y60" s="27">
        <f t="shared" si="1"/>
        <v>0</v>
      </c>
      <c r="Z60" s="28">
        <f t="shared" si="2"/>
        <v>7.6971779372900145E-2</v>
      </c>
    </row>
    <row r="61" spans="1:26" outlineLevel="2" x14ac:dyDescent="0.25">
      <c r="A61" s="15" t="s">
        <v>34</v>
      </c>
      <c r="B61" s="16" t="s">
        <v>35</v>
      </c>
      <c r="C61" s="16" t="s">
        <v>36</v>
      </c>
      <c r="D61" s="16" t="s">
        <v>44</v>
      </c>
      <c r="E61" s="16"/>
      <c r="F61" s="16" t="s">
        <v>38</v>
      </c>
      <c r="G61" s="16">
        <v>1111</v>
      </c>
      <c r="H61" s="16">
        <v>3480</v>
      </c>
      <c r="I61" s="17" t="s">
        <v>45</v>
      </c>
      <c r="J61" s="18">
        <v>53478720</v>
      </c>
      <c r="K61" s="19">
        <v>53478720</v>
      </c>
      <c r="L61" s="19">
        <v>0</v>
      </c>
      <c r="M61" s="19">
        <v>0</v>
      </c>
      <c r="N61" s="19">
        <v>53478720</v>
      </c>
      <c r="O61" s="19">
        <v>0</v>
      </c>
      <c r="P61" s="19">
        <v>25762343.48</v>
      </c>
      <c r="Q61" s="19">
        <v>0</v>
      </c>
      <c r="R61" s="19">
        <v>1430778.44</v>
      </c>
      <c r="S61" s="19">
        <v>1430778.44</v>
      </c>
      <c r="T61" s="19">
        <v>26285598.079999998</v>
      </c>
      <c r="U61" s="19">
        <v>26285598.079999998</v>
      </c>
      <c r="V61" s="19">
        <v>0</v>
      </c>
      <c r="W61" s="19">
        <v>26285598.079999998</v>
      </c>
      <c r="X61" s="20">
        <f t="shared" si="0"/>
        <v>2.6754163899210752E-2</v>
      </c>
      <c r="Y61" s="20">
        <f t="shared" si="1"/>
        <v>0.4817307422466357</v>
      </c>
      <c r="Z61" s="21">
        <f t="shared" si="2"/>
        <v>0.5084849061458464</v>
      </c>
    </row>
    <row r="62" spans="1:26" outlineLevel="2" x14ac:dyDescent="0.25">
      <c r="A62" s="15" t="s">
        <v>236</v>
      </c>
      <c r="B62" s="16" t="s">
        <v>237</v>
      </c>
      <c r="C62" s="16" t="s">
        <v>36</v>
      </c>
      <c r="D62" s="16" t="s">
        <v>44</v>
      </c>
      <c r="E62" s="16"/>
      <c r="F62" s="16" t="s">
        <v>38</v>
      </c>
      <c r="G62" s="16">
        <v>1111</v>
      </c>
      <c r="H62" s="16">
        <v>3480</v>
      </c>
      <c r="I62" s="17" t="s">
        <v>45</v>
      </c>
      <c r="J62" s="18">
        <v>110009088</v>
      </c>
      <c r="K62" s="19">
        <v>110009088</v>
      </c>
      <c r="L62" s="19">
        <v>0</v>
      </c>
      <c r="M62" s="19">
        <v>0</v>
      </c>
      <c r="N62" s="19">
        <v>110009088</v>
      </c>
      <c r="O62" s="19">
        <v>0</v>
      </c>
      <c r="P62" s="19">
        <v>0</v>
      </c>
      <c r="Q62" s="19">
        <v>0</v>
      </c>
      <c r="R62" s="19">
        <v>0</v>
      </c>
      <c r="S62" s="19">
        <v>0</v>
      </c>
      <c r="T62" s="19">
        <v>110009088</v>
      </c>
      <c r="U62" s="19">
        <v>110009088</v>
      </c>
      <c r="V62" s="19">
        <v>0</v>
      </c>
      <c r="W62" s="19">
        <v>110009088</v>
      </c>
      <c r="X62" s="20">
        <f t="shared" si="0"/>
        <v>0</v>
      </c>
      <c r="Y62" s="20">
        <f t="shared" si="1"/>
        <v>0</v>
      </c>
      <c r="Z62" s="21">
        <f t="shared" si="2"/>
        <v>0</v>
      </c>
    </row>
    <row r="63" spans="1:26" outlineLevel="1" x14ac:dyDescent="0.25">
      <c r="A63" s="22"/>
      <c r="B63" s="23"/>
      <c r="C63" s="23"/>
      <c r="D63" s="23" t="s">
        <v>473</v>
      </c>
      <c r="E63" s="23"/>
      <c r="F63" s="23"/>
      <c r="G63" s="23"/>
      <c r="H63" s="23"/>
      <c r="I63" s="24"/>
      <c r="J63" s="25">
        <f t="shared" ref="J63:W63" si="8">SUBTOTAL(9,J61:J62)</f>
        <v>163487808</v>
      </c>
      <c r="K63" s="26">
        <f t="shared" si="8"/>
        <v>163487808</v>
      </c>
      <c r="L63" s="26">
        <f t="shared" si="8"/>
        <v>0</v>
      </c>
      <c r="M63" s="26">
        <f t="shared" si="8"/>
        <v>0</v>
      </c>
      <c r="N63" s="26">
        <f t="shared" si="8"/>
        <v>163487808</v>
      </c>
      <c r="O63" s="26">
        <f t="shared" si="8"/>
        <v>0</v>
      </c>
      <c r="P63" s="26">
        <f t="shared" si="8"/>
        <v>25762343.48</v>
      </c>
      <c r="Q63" s="26">
        <f t="shared" si="8"/>
        <v>0</v>
      </c>
      <c r="R63" s="26">
        <f t="shared" si="8"/>
        <v>1430778.44</v>
      </c>
      <c r="S63" s="26">
        <f t="shared" si="8"/>
        <v>1430778.44</v>
      </c>
      <c r="T63" s="26">
        <f t="shared" si="8"/>
        <v>136294686.07999998</v>
      </c>
      <c r="U63" s="26">
        <f t="shared" si="8"/>
        <v>136294686.07999998</v>
      </c>
      <c r="V63" s="26">
        <f t="shared" si="8"/>
        <v>0</v>
      </c>
      <c r="W63" s="26">
        <f t="shared" si="8"/>
        <v>136294686.07999998</v>
      </c>
      <c r="X63" s="27">
        <f t="shared" si="0"/>
        <v>8.7515910666561749E-3</v>
      </c>
      <c r="Y63" s="27">
        <f t="shared" si="1"/>
        <v>0.15757960055345535</v>
      </c>
      <c r="Z63" s="28">
        <f t="shared" si="2"/>
        <v>0.16633119162011153</v>
      </c>
    </row>
    <row r="64" spans="1:26" outlineLevel="2" x14ac:dyDescent="0.25">
      <c r="A64" s="15" t="s">
        <v>34</v>
      </c>
      <c r="B64" s="16" t="s">
        <v>35</v>
      </c>
      <c r="C64" s="16" t="s">
        <v>36</v>
      </c>
      <c r="D64" s="16" t="s">
        <v>46</v>
      </c>
      <c r="E64" s="16"/>
      <c r="F64" s="16" t="s">
        <v>38</v>
      </c>
      <c r="G64" s="16">
        <v>1111</v>
      </c>
      <c r="H64" s="16">
        <v>3480</v>
      </c>
      <c r="I64" s="17" t="s">
        <v>47</v>
      </c>
      <c r="J64" s="18">
        <v>907483148</v>
      </c>
      <c r="K64" s="19">
        <v>907483148</v>
      </c>
      <c r="L64" s="19">
        <v>0</v>
      </c>
      <c r="M64" s="19">
        <v>0</v>
      </c>
      <c r="N64" s="19">
        <v>907483148</v>
      </c>
      <c r="O64" s="19">
        <v>0</v>
      </c>
      <c r="P64" s="19">
        <v>0</v>
      </c>
      <c r="Q64" s="19">
        <v>0</v>
      </c>
      <c r="R64" s="19">
        <v>71311851.799999997</v>
      </c>
      <c r="S64" s="19">
        <v>71311851.799999997</v>
      </c>
      <c r="T64" s="19">
        <v>836171296.20000005</v>
      </c>
      <c r="U64" s="19">
        <v>836171296.20000005</v>
      </c>
      <c r="V64" s="19">
        <v>0</v>
      </c>
      <c r="W64" s="19">
        <v>836171296.20000005</v>
      </c>
      <c r="X64" s="20">
        <f t="shared" si="0"/>
        <v>7.8582012191812073E-2</v>
      </c>
      <c r="Y64" s="20">
        <f t="shared" si="1"/>
        <v>0</v>
      </c>
      <c r="Z64" s="21">
        <f t="shared" si="2"/>
        <v>7.8582012191812073E-2</v>
      </c>
    </row>
    <row r="65" spans="1:26" outlineLevel="2" x14ac:dyDescent="0.25">
      <c r="A65" s="15" t="s">
        <v>168</v>
      </c>
      <c r="B65" s="16" t="s">
        <v>35</v>
      </c>
      <c r="C65" s="16" t="s">
        <v>36</v>
      </c>
      <c r="D65" s="16" t="s">
        <v>46</v>
      </c>
      <c r="E65" s="16"/>
      <c r="F65" s="16" t="s">
        <v>38</v>
      </c>
      <c r="G65" s="16">
        <v>1111</v>
      </c>
      <c r="H65" s="16">
        <v>3480</v>
      </c>
      <c r="I65" s="17" t="s">
        <v>47</v>
      </c>
      <c r="J65" s="18">
        <v>1220861997</v>
      </c>
      <c r="K65" s="19">
        <v>1220861997</v>
      </c>
      <c r="L65" s="19">
        <v>0</v>
      </c>
      <c r="M65" s="19">
        <v>0</v>
      </c>
      <c r="N65" s="19">
        <v>1220861997</v>
      </c>
      <c r="O65" s="19">
        <v>0</v>
      </c>
      <c r="P65" s="19">
        <v>0</v>
      </c>
      <c r="Q65" s="19">
        <v>0</v>
      </c>
      <c r="R65" s="19">
        <v>102631394.14</v>
      </c>
      <c r="S65" s="19">
        <v>102631394.14</v>
      </c>
      <c r="T65" s="19">
        <v>1118230602.8599999</v>
      </c>
      <c r="U65" s="19">
        <v>1118230602.8599999</v>
      </c>
      <c r="V65" s="19">
        <v>0</v>
      </c>
      <c r="W65" s="19">
        <v>1118230602.8599999</v>
      </c>
      <c r="X65" s="20">
        <f t="shared" si="0"/>
        <v>8.4064697232114766E-2</v>
      </c>
      <c r="Y65" s="20">
        <f t="shared" si="1"/>
        <v>0</v>
      </c>
      <c r="Z65" s="21">
        <f t="shared" si="2"/>
        <v>8.4064697232114766E-2</v>
      </c>
    </row>
    <row r="66" spans="1:26" outlineLevel="2" x14ac:dyDescent="0.25">
      <c r="A66" s="15" t="s">
        <v>236</v>
      </c>
      <c r="B66" s="16" t="s">
        <v>237</v>
      </c>
      <c r="C66" s="16" t="s">
        <v>36</v>
      </c>
      <c r="D66" s="16" t="s">
        <v>46</v>
      </c>
      <c r="E66" s="16"/>
      <c r="F66" s="16" t="s">
        <v>38</v>
      </c>
      <c r="G66" s="16">
        <v>1111</v>
      </c>
      <c r="H66" s="16">
        <v>3480</v>
      </c>
      <c r="I66" s="17" t="s">
        <v>47</v>
      </c>
      <c r="J66" s="18">
        <v>47278795</v>
      </c>
      <c r="K66" s="19">
        <v>47278795</v>
      </c>
      <c r="L66" s="19">
        <v>0</v>
      </c>
      <c r="M66" s="19">
        <v>0</v>
      </c>
      <c r="N66" s="19">
        <v>47278795</v>
      </c>
      <c r="O66" s="19">
        <v>0</v>
      </c>
      <c r="P66" s="19">
        <v>0</v>
      </c>
      <c r="Q66" s="19">
        <v>0</v>
      </c>
      <c r="R66" s="19">
        <v>3798496.8</v>
      </c>
      <c r="S66" s="19">
        <v>3798496.8</v>
      </c>
      <c r="T66" s="19">
        <v>43480298.200000003</v>
      </c>
      <c r="U66" s="19">
        <v>43480298.200000003</v>
      </c>
      <c r="V66" s="19">
        <v>0</v>
      </c>
      <c r="W66" s="19">
        <v>43480298.200000003</v>
      </c>
      <c r="X66" s="20">
        <f t="shared" si="0"/>
        <v>8.0342504499110012E-2</v>
      </c>
      <c r="Y66" s="20">
        <f t="shared" si="1"/>
        <v>0</v>
      </c>
      <c r="Z66" s="21">
        <f t="shared" si="2"/>
        <v>8.0342504499110012E-2</v>
      </c>
    </row>
    <row r="67" spans="1:26" outlineLevel="2" x14ac:dyDescent="0.25">
      <c r="A67" s="15" t="s">
        <v>236</v>
      </c>
      <c r="B67" s="16" t="s">
        <v>251</v>
      </c>
      <c r="C67" s="16" t="s">
        <v>36</v>
      </c>
      <c r="D67" s="16" t="s">
        <v>46</v>
      </c>
      <c r="E67" s="16"/>
      <c r="F67" s="16" t="s">
        <v>38</v>
      </c>
      <c r="G67" s="16">
        <v>1111</v>
      </c>
      <c r="H67" s="16">
        <v>3480</v>
      </c>
      <c r="I67" s="17" t="s">
        <v>47</v>
      </c>
      <c r="J67" s="18">
        <v>955012076</v>
      </c>
      <c r="K67" s="19">
        <v>955012076</v>
      </c>
      <c r="L67" s="19">
        <v>0</v>
      </c>
      <c r="M67" s="19">
        <v>0</v>
      </c>
      <c r="N67" s="19">
        <v>955012076</v>
      </c>
      <c r="O67" s="19">
        <v>0</v>
      </c>
      <c r="P67" s="19">
        <v>0</v>
      </c>
      <c r="Q67" s="19">
        <v>0</v>
      </c>
      <c r="R67" s="19">
        <v>74933220.319999993</v>
      </c>
      <c r="S67" s="19">
        <v>74933220.319999993</v>
      </c>
      <c r="T67" s="19">
        <v>880078855.67999995</v>
      </c>
      <c r="U67" s="19">
        <v>880078855.67999995</v>
      </c>
      <c r="V67" s="19">
        <v>0</v>
      </c>
      <c r="W67" s="19">
        <v>880078855.68000007</v>
      </c>
      <c r="X67" s="20">
        <f t="shared" si="0"/>
        <v>7.8463112879004052E-2</v>
      </c>
      <c r="Y67" s="20">
        <f t="shared" si="1"/>
        <v>0</v>
      </c>
      <c r="Z67" s="21">
        <f t="shared" si="2"/>
        <v>7.8463112879004052E-2</v>
      </c>
    </row>
    <row r="68" spans="1:26" outlineLevel="2" x14ac:dyDescent="0.25">
      <c r="A68" s="15" t="s">
        <v>236</v>
      </c>
      <c r="B68" s="16" t="s">
        <v>273</v>
      </c>
      <c r="C68" s="16" t="s">
        <v>36</v>
      </c>
      <c r="D68" s="16" t="s">
        <v>46</v>
      </c>
      <c r="E68" s="16"/>
      <c r="F68" s="16" t="s">
        <v>38</v>
      </c>
      <c r="G68" s="16">
        <v>1111</v>
      </c>
      <c r="H68" s="16">
        <v>3480</v>
      </c>
      <c r="I68" s="17" t="s">
        <v>47</v>
      </c>
      <c r="J68" s="18">
        <v>212842089</v>
      </c>
      <c r="K68" s="19">
        <v>212842089</v>
      </c>
      <c r="L68" s="19">
        <v>0</v>
      </c>
      <c r="M68" s="19">
        <v>0</v>
      </c>
      <c r="N68" s="19">
        <v>212842089</v>
      </c>
      <c r="O68" s="19">
        <v>0</v>
      </c>
      <c r="P68" s="19">
        <v>0</v>
      </c>
      <c r="Q68" s="19">
        <v>0</v>
      </c>
      <c r="R68" s="19">
        <v>15363160</v>
      </c>
      <c r="S68" s="19">
        <v>15363160</v>
      </c>
      <c r="T68" s="19">
        <v>197478929</v>
      </c>
      <c r="U68" s="19">
        <v>197478929</v>
      </c>
      <c r="V68" s="19">
        <v>0</v>
      </c>
      <c r="W68" s="19">
        <v>197478929</v>
      </c>
      <c r="X68" s="20">
        <f t="shared" si="0"/>
        <v>7.2181024308589636E-2</v>
      </c>
      <c r="Y68" s="20">
        <f t="shared" si="1"/>
        <v>0</v>
      </c>
      <c r="Z68" s="21">
        <f t="shared" si="2"/>
        <v>7.2181024308589636E-2</v>
      </c>
    </row>
    <row r="69" spans="1:26" outlineLevel="2" x14ac:dyDescent="0.25">
      <c r="A69" s="15" t="s">
        <v>284</v>
      </c>
      <c r="B69" s="16" t="s">
        <v>35</v>
      </c>
      <c r="C69" s="16" t="s">
        <v>36</v>
      </c>
      <c r="D69" s="16" t="s">
        <v>46</v>
      </c>
      <c r="E69" s="16"/>
      <c r="F69" s="16" t="s">
        <v>38</v>
      </c>
      <c r="G69" s="16">
        <v>1111</v>
      </c>
      <c r="H69" s="16">
        <v>3480</v>
      </c>
      <c r="I69" s="17" t="s">
        <v>47</v>
      </c>
      <c r="J69" s="18">
        <v>202765289</v>
      </c>
      <c r="K69" s="19">
        <v>202765289</v>
      </c>
      <c r="L69" s="19">
        <v>0</v>
      </c>
      <c r="M69" s="19">
        <v>0</v>
      </c>
      <c r="N69" s="19">
        <v>202765289</v>
      </c>
      <c r="O69" s="19">
        <v>0</v>
      </c>
      <c r="P69" s="19">
        <v>0</v>
      </c>
      <c r="Q69" s="19">
        <v>0</v>
      </c>
      <c r="R69" s="19">
        <v>15611293.310000001</v>
      </c>
      <c r="S69" s="19">
        <v>15611293.310000001</v>
      </c>
      <c r="T69" s="19">
        <v>187153995.69</v>
      </c>
      <c r="U69" s="19">
        <v>187153995.69</v>
      </c>
      <c r="V69" s="19">
        <v>0</v>
      </c>
      <c r="W69" s="19">
        <v>187153995.69</v>
      </c>
      <c r="X69" s="20">
        <f t="shared" si="0"/>
        <v>7.6991941702605718E-2</v>
      </c>
      <c r="Y69" s="20">
        <f t="shared" si="1"/>
        <v>0</v>
      </c>
      <c r="Z69" s="21">
        <f t="shared" si="2"/>
        <v>7.6991941702605718E-2</v>
      </c>
    </row>
    <row r="70" spans="1:26" outlineLevel="2" x14ac:dyDescent="0.25">
      <c r="A70" s="15" t="s">
        <v>300</v>
      </c>
      <c r="B70" s="16" t="s">
        <v>35</v>
      </c>
      <c r="C70" s="16" t="s">
        <v>36</v>
      </c>
      <c r="D70" s="16" t="s">
        <v>46</v>
      </c>
      <c r="E70" s="16"/>
      <c r="F70" s="16" t="s">
        <v>38</v>
      </c>
      <c r="G70" s="16">
        <v>1111</v>
      </c>
      <c r="H70" s="16">
        <v>3480</v>
      </c>
      <c r="I70" s="17" t="s">
        <v>47</v>
      </c>
      <c r="J70" s="18">
        <v>860583024</v>
      </c>
      <c r="K70" s="19">
        <v>860583024</v>
      </c>
      <c r="L70" s="19">
        <v>0</v>
      </c>
      <c r="M70" s="19">
        <v>0</v>
      </c>
      <c r="N70" s="19">
        <v>860583024</v>
      </c>
      <c r="O70" s="19">
        <v>0</v>
      </c>
      <c r="P70" s="19">
        <v>0</v>
      </c>
      <c r="Q70" s="19">
        <v>0</v>
      </c>
      <c r="R70" s="19">
        <v>63949439.07</v>
      </c>
      <c r="S70" s="19">
        <v>63949439.07</v>
      </c>
      <c r="T70" s="19">
        <v>796633584.92999995</v>
      </c>
      <c r="U70" s="19">
        <v>796633584.92999995</v>
      </c>
      <c r="V70" s="19">
        <v>0</v>
      </c>
      <c r="W70" s="19">
        <v>796633584.92999995</v>
      </c>
      <c r="X70" s="20">
        <f t="shared" si="0"/>
        <v>7.4309435913297778E-2</v>
      </c>
      <c r="Y70" s="20">
        <f t="shared" si="1"/>
        <v>0</v>
      </c>
      <c r="Z70" s="21">
        <f t="shared" si="2"/>
        <v>7.4309435913297778E-2</v>
      </c>
    </row>
    <row r="71" spans="1:26" outlineLevel="2" x14ac:dyDescent="0.25">
      <c r="A71" s="15" t="s">
        <v>321</v>
      </c>
      <c r="B71" s="16" t="s">
        <v>35</v>
      </c>
      <c r="C71" s="16" t="s">
        <v>36</v>
      </c>
      <c r="D71" s="16" t="s">
        <v>46</v>
      </c>
      <c r="E71" s="16"/>
      <c r="F71" s="16" t="s">
        <v>38</v>
      </c>
      <c r="G71" s="16">
        <v>1111</v>
      </c>
      <c r="H71" s="16">
        <v>3480</v>
      </c>
      <c r="I71" s="17" t="s">
        <v>47</v>
      </c>
      <c r="J71" s="18">
        <v>215063133</v>
      </c>
      <c r="K71" s="19">
        <v>215063133</v>
      </c>
      <c r="L71" s="19">
        <v>0</v>
      </c>
      <c r="M71" s="19">
        <v>0</v>
      </c>
      <c r="N71" s="19">
        <v>215063133</v>
      </c>
      <c r="O71" s="19">
        <v>0</v>
      </c>
      <c r="P71" s="19">
        <v>0</v>
      </c>
      <c r="Q71" s="19">
        <v>0</v>
      </c>
      <c r="R71" s="19">
        <v>17531392</v>
      </c>
      <c r="S71" s="19">
        <v>17531392</v>
      </c>
      <c r="T71" s="19">
        <v>197531741</v>
      </c>
      <c r="U71" s="19">
        <v>197531741</v>
      </c>
      <c r="V71" s="19">
        <v>0</v>
      </c>
      <c r="W71" s="19">
        <v>197531741</v>
      </c>
      <c r="X71" s="20">
        <f t="shared" si="0"/>
        <v>8.1517421212309787E-2</v>
      </c>
      <c r="Y71" s="20">
        <f t="shared" si="1"/>
        <v>0</v>
      </c>
      <c r="Z71" s="21">
        <f t="shared" si="2"/>
        <v>8.1517421212309787E-2</v>
      </c>
    </row>
    <row r="72" spans="1:26" outlineLevel="2" x14ac:dyDescent="0.25">
      <c r="A72" s="15" t="s">
        <v>330</v>
      </c>
      <c r="B72" s="16" t="s">
        <v>35</v>
      </c>
      <c r="C72" s="16" t="s">
        <v>36</v>
      </c>
      <c r="D72" s="16" t="s">
        <v>46</v>
      </c>
      <c r="E72" s="16"/>
      <c r="F72" s="16" t="s">
        <v>38</v>
      </c>
      <c r="G72" s="16">
        <v>1111</v>
      </c>
      <c r="H72" s="16">
        <v>3480</v>
      </c>
      <c r="I72" s="17" t="s">
        <v>47</v>
      </c>
      <c r="J72" s="18">
        <v>3756598626</v>
      </c>
      <c r="K72" s="19">
        <v>3756598626</v>
      </c>
      <c r="L72" s="19">
        <v>0</v>
      </c>
      <c r="M72" s="19">
        <v>0</v>
      </c>
      <c r="N72" s="19">
        <v>3756598626</v>
      </c>
      <c r="O72" s="19">
        <v>0</v>
      </c>
      <c r="P72" s="19">
        <v>0</v>
      </c>
      <c r="Q72" s="19">
        <v>0</v>
      </c>
      <c r="R72" s="19">
        <v>296967773.69999999</v>
      </c>
      <c r="S72" s="19">
        <v>296967773.69999999</v>
      </c>
      <c r="T72" s="19">
        <v>3459630852.3000002</v>
      </c>
      <c r="U72" s="19">
        <v>3459630852.3000002</v>
      </c>
      <c r="V72" s="19">
        <v>0</v>
      </c>
      <c r="W72" s="19">
        <v>3459630852.3000002</v>
      </c>
      <c r="X72" s="20">
        <f t="shared" si="0"/>
        <v>7.9052303231077203E-2</v>
      </c>
      <c r="Y72" s="20">
        <f t="shared" si="1"/>
        <v>0</v>
      </c>
      <c r="Z72" s="21">
        <f t="shared" si="2"/>
        <v>7.9052303231077203E-2</v>
      </c>
    </row>
    <row r="73" spans="1:26" outlineLevel="2" x14ac:dyDescent="0.25">
      <c r="A73" s="15" t="s">
        <v>348</v>
      </c>
      <c r="B73" s="16" t="s">
        <v>35</v>
      </c>
      <c r="C73" s="16" t="s">
        <v>36</v>
      </c>
      <c r="D73" s="16" t="s">
        <v>46</v>
      </c>
      <c r="E73" s="16"/>
      <c r="F73" s="16" t="s">
        <v>38</v>
      </c>
      <c r="G73" s="16">
        <v>1111</v>
      </c>
      <c r="H73" s="16">
        <v>3460</v>
      </c>
      <c r="I73" s="17" t="s">
        <v>47</v>
      </c>
      <c r="J73" s="18">
        <v>155095309</v>
      </c>
      <c r="K73" s="19">
        <v>155095309</v>
      </c>
      <c r="L73" s="19">
        <v>0</v>
      </c>
      <c r="M73" s="19">
        <v>0</v>
      </c>
      <c r="N73" s="19">
        <v>155095309</v>
      </c>
      <c r="O73" s="19">
        <v>0</v>
      </c>
      <c r="P73" s="19">
        <v>0</v>
      </c>
      <c r="Q73" s="19">
        <v>0</v>
      </c>
      <c r="R73" s="19">
        <v>8563766</v>
      </c>
      <c r="S73" s="19">
        <v>8563766</v>
      </c>
      <c r="T73" s="19">
        <v>146531543</v>
      </c>
      <c r="U73" s="19">
        <v>146531543</v>
      </c>
      <c r="V73" s="19">
        <v>0</v>
      </c>
      <c r="W73" s="19">
        <v>146531543</v>
      </c>
      <c r="X73" s="20">
        <f t="shared" si="0"/>
        <v>5.5216150992677668E-2</v>
      </c>
      <c r="Y73" s="20">
        <f t="shared" si="1"/>
        <v>0</v>
      </c>
      <c r="Z73" s="21">
        <f t="shared" si="2"/>
        <v>5.5216150992677668E-2</v>
      </c>
    </row>
    <row r="74" spans="1:26" outlineLevel="2" x14ac:dyDescent="0.25">
      <c r="A74" s="15" t="s">
        <v>380</v>
      </c>
      <c r="B74" s="16" t="s">
        <v>237</v>
      </c>
      <c r="C74" s="16" t="s">
        <v>36</v>
      </c>
      <c r="D74" s="16" t="s">
        <v>46</v>
      </c>
      <c r="E74" s="16"/>
      <c r="F74" s="16">
        <v>280</v>
      </c>
      <c r="G74" s="16">
        <v>1111</v>
      </c>
      <c r="H74" s="16">
        <v>3410</v>
      </c>
      <c r="I74" s="17" t="s">
        <v>47</v>
      </c>
      <c r="J74" s="18">
        <v>73540247114</v>
      </c>
      <c r="K74" s="19">
        <v>73540247114</v>
      </c>
      <c r="L74" s="19">
        <v>0</v>
      </c>
      <c r="M74" s="19">
        <v>0</v>
      </c>
      <c r="N74" s="19">
        <v>73540247114</v>
      </c>
      <c r="O74" s="19">
        <v>0</v>
      </c>
      <c r="P74" s="19">
        <v>0</v>
      </c>
      <c r="Q74" s="19">
        <v>0</v>
      </c>
      <c r="R74" s="19">
        <v>6173482537.7799997</v>
      </c>
      <c r="S74" s="19">
        <v>6173482537.7799997</v>
      </c>
      <c r="T74" s="19">
        <v>67366764576.220001</v>
      </c>
      <c r="U74" s="19">
        <v>67366764576.220001</v>
      </c>
      <c r="V74" s="19">
        <v>0</v>
      </c>
      <c r="W74" s="19">
        <v>67366764576.220001</v>
      </c>
      <c r="X74" s="20">
        <f t="shared" ref="X74:X137" si="9">R74/N74</f>
        <v>8.3946992022069802E-2</v>
      </c>
      <c r="Y74" s="20">
        <f t="shared" ref="Y74:Y137" si="10">(O74+P74+Q74)/N74</f>
        <v>0</v>
      </c>
      <c r="Z74" s="21">
        <f t="shared" ref="Z74:Z137" si="11">X74+Y74</f>
        <v>8.3946992022069802E-2</v>
      </c>
    </row>
    <row r="75" spans="1:26" outlineLevel="2" x14ac:dyDescent="0.25">
      <c r="A75" s="15" t="s">
        <v>380</v>
      </c>
      <c r="B75" s="16" t="s">
        <v>251</v>
      </c>
      <c r="C75" s="16" t="s">
        <v>36</v>
      </c>
      <c r="D75" s="16" t="s">
        <v>46</v>
      </c>
      <c r="E75" s="16"/>
      <c r="F75" s="16">
        <v>280</v>
      </c>
      <c r="G75" s="16">
        <v>1111</v>
      </c>
      <c r="H75" s="16">
        <v>3420</v>
      </c>
      <c r="I75" s="17" t="s">
        <v>47</v>
      </c>
      <c r="J75" s="18">
        <v>39675051527</v>
      </c>
      <c r="K75" s="19">
        <v>39675051527</v>
      </c>
      <c r="L75" s="19">
        <v>0</v>
      </c>
      <c r="M75" s="19">
        <v>0</v>
      </c>
      <c r="N75" s="19">
        <v>39675051527</v>
      </c>
      <c r="O75" s="19">
        <v>0</v>
      </c>
      <c r="P75" s="19">
        <v>0</v>
      </c>
      <c r="Q75" s="19">
        <v>0</v>
      </c>
      <c r="R75" s="19">
        <v>3233496082.23</v>
      </c>
      <c r="S75" s="19">
        <v>3233496082.23</v>
      </c>
      <c r="T75" s="19">
        <v>36441555444.769997</v>
      </c>
      <c r="U75" s="19">
        <v>36441555444.769997</v>
      </c>
      <c r="V75" s="19">
        <v>0</v>
      </c>
      <c r="W75" s="19">
        <v>36441555444.769997</v>
      </c>
      <c r="X75" s="20">
        <f t="shared" si="9"/>
        <v>8.1499480347984279E-2</v>
      </c>
      <c r="Y75" s="20">
        <f t="shared" si="10"/>
        <v>0</v>
      </c>
      <c r="Z75" s="21">
        <f t="shared" si="11"/>
        <v>8.1499480347984279E-2</v>
      </c>
    </row>
    <row r="76" spans="1:26" outlineLevel="2" x14ac:dyDescent="0.25">
      <c r="A76" s="15" t="s">
        <v>380</v>
      </c>
      <c r="B76" s="16" t="s">
        <v>273</v>
      </c>
      <c r="C76" s="16" t="s">
        <v>36</v>
      </c>
      <c r="D76" s="16" t="s">
        <v>46</v>
      </c>
      <c r="E76" s="16"/>
      <c r="F76" s="16">
        <v>280</v>
      </c>
      <c r="G76" s="16">
        <v>1111</v>
      </c>
      <c r="H76" s="16">
        <v>3420</v>
      </c>
      <c r="I76" s="17" t="s">
        <v>47</v>
      </c>
      <c r="J76" s="18">
        <v>20799910892</v>
      </c>
      <c r="K76" s="19">
        <v>20799910892</v>
      </c>
      <c r="L76" s="19">
        <v>0</v>
      </c>
      <c r="M76" s="19">
        <v>0</v>
      </c>
      <c r="N76" s="19">
        <v>20799910892</v>
      </c>
      <c r="O76" s="19">
        <v>0</v>
      </c>
      <c r="P76" s="19">
        <v>0</v>
      </c>
      <c r="Q76" s="19">
        <v>0</v>
      </c>
      <c r="R76" s="19">
        <v>1681979245.6099999</v>
      </c>
      <c r="S76" s="19">
        <v>1681979245.6099999</v>
      </c>
      <c r="T76" s="19">
        <v>19117931646.389999</v>
      </c>
      <c r="U76" s="19">
        <v>19117931646.389999</v>
      </c>
      <c r="V76" s="19">
        <v>0</v>
      </c>
      <c r="W76" s="19">
        <v>19117931646.389999</v>
      </c>
      <c r="X76" s="20">
        <f t="shared" si="9"/>
        <v>8.0864733235800443E-2</v>
      </c>
      <c r="Y76" s="20">
        <f t="shared" si="10"/>
        <v>0</v>
      </c>
      <c r="Z76" s="21">
        <f t="shared" si="11"/>
        <v>8.0864733235800443E-2</v>
      </c>
    </row>
    <row r="77" spans="1:26" outlineLevel="2" x14ac:dyDescent="0.25">
      <c r="A77" s="15" t="s">
        <v>380</v>
      </c>
      <c r="B77" s="16" t="s">
        <v>430</v>
      </c>
      <c r="C77" s="16" t="s">
        <v>36</v>
      </c>
      <c r="D77" s="16" t="s">
        <v>46</v>
      </c>
      <c r="E77" s="16"/>
      <c r="F77" s="16">
        <v>280</v>
      </c>
      <c r="G77" s="16">
        <v>1111</v>
      </c>
      <c r="H77" s="16">
        <v>3480</v>
      </c>
      <c r="I77" s="17" t="s">
        <v>47</v>
      </c>
      <c r="J77" s="18">
        <v>16765009562</v>
      </c>
      <c r="K77" s="19">
        <v>16765009562</v>
      </c>
      <c r="L77" s="19">
        <v>0</v>
      </c>
      <c r="M77" s="19">
        <v>0</v>
      </c>
      <c r="N77" s="19">
        <v>16765009562</v>
      </c>
      <c r="O77" s="19">
        <v>0</v>
      </c>
      <c r="P77" s="19">
        <v>0</v>
      </c>
      <c r="Q77" s="19">
        <v>0</v>
      </c>
      <c r="R77" s="19">
        <v>1329594861.8499999</v>
      </c>
      <c r="S77" s="19">
        <v>1329594861.8499999</v>
      </c>
      <c r="T77" s="19">
        <v>15435414700.15</v>
      </c>
      <c r="U77" s="19">
        <v>15435414700.15</v>
      </c>
      <c r="V77" s="19">
        <v>0</v>
      </c>
      <c r="W77" s="19">
        <v>15435414700.15</v>
      </c>
      <c r="X77" s="20">
        <f t="shared" si="9"/>
        <v>7.9307730600028631E-2</v>
      </c>
      <c r="Y77" s="20">
        <f t="shared" si="10"/>
        <v>0</v>
      </c>
      <c r="Z77" s="21">
        <f t="shared" si="11"/>
        <v>7.9307730600028631E-2</v>
      </c>
    </row>
    <row r="78" spans="1:26" outlineLevel="2" x14ac:dyDescent="0.25">
      <c r="A78" s="15" t="s">
        <v>380</v>
      </c>
      <c r="B78" s="16" t="s">
        <v>444</v>
      </c>
      <c r="C78" s="16" t="s">
        <v>36</v>
      </c>
      <c r="D78" s="16" t="s">
        <v>46</v>
      </c>
      <c r="E78" s="16"/>
      <c r="F78" s="16">
        <v>280</v>
      </c>
      <c r="G78" s="16">
        <v>1111</v>
      </c>
      <c r="H78" s="16">
        <v>3480</v>
      </c>
      <c r="I78" s="17" t="s">
        <v>47</v>
      </c>
      <c r="J78" s="18">
        <v>8662441370</v>
      </c>
      <c r="K78" s="19">
        <v>8662441370</v>
      </c>
      <c r="L78" s="19">
        <v>0</v>
      </c>
      <c r="M78" s="19">
        <v>0</v>
      </c>
      <c r="N78" s="19">
        <v>8662441370</v>
      </c>
      <c r="O78" s="19">
        <v>0</v>
      </c>
      <c r="P78" s="19">
        <v>0</v>
      </c>
      <c r="Q78" s="19">
        <v>0</v>
      </c>
      <c r="R78" s="19">
        <v>655737219.94000006</v>
      </c>
      <c r="S78" s="19">
        <v>655737219.94000006</v>
      </c>
      <c r="T78" s="19">
        <v>8006704150.0600004</v>
      </c>
      <c r="U78" s="19">
        <v>8006704150.0600004</v>
      </c>
      <c r="V78" s="19">
        <v>0</v>
      </c>
      <c r="W78" s="19">
        <v>8006704150.0599995</v>
      </c>
      <c r="X78" s="20">
        <f t="shared" si="9"/>
        <v>7.5698892717585009E-2</v>
      </c>
      <c r="Y78" s="20">
        <f t="shared" si="10"/>
        <v>0</v>
      </c>
      <c r="Z78" s="21">
        <f t="shared" si="11"/>
        <v>7.5698892717585009E-2</v>
      </c>
    </row>
    <row r="79" spans="1:26" outlineLevel="2" x14ac:dyDescent="0.25">
      <c r="A79" s="15" t="s">
        <v>451</v>
      </c>
      <c r="B79" s="16" t="s">
        <v>35</v>
      </c>
      <c r="C79" s="16" t="s">
        <v>36</v>
      </c>
      <c r="D79" s="16" t="s">
        <v>46</v>
      </c>
      <c r="E79" s="16"/>
      <c r="F79" s="16" t="s">
        <v>38</v>
      </c>
      <c r="G79" s="16">
        <v>1111</v>
      </c>
      <c r="H79" s="16">
        <v>3480</v>
      </c>
      <c r="I79" s="17" t="s">
        <v>47</v>
      </c>
      <c r="J79" s="18">
        <v>129185261</v>
      </c>
      <c r="K79" s="19">
        <v>129185261</v>
      </c>
      <c r="L79" s="19">
        <v>0</v>
      </c>
      <c r="M79" s="19">
        <v>0</v>
      </c>
      <c r="N79" s="19">
        <v>129185261</v>
      </c>
      <c r="O79" s="19">
        <v>0</v>
      </c>
      <c r="P79" s="19">
        <v>0</v>
      </c>
      <c r="Q79" s="19">
        <v>0</v>
      </c>
      <c r="R79" s="19">
        <v>0</v>
      </c>
      <c r="S79" s="19">
        <v>0</v>
      </c>
      <c r="T79" s="19">
        <v>129185261</v>
      </c>
      <c r="U79" s="19">
        <v>129185261</v>
      </c>
      <c r="V79" s="19">
        <v>0</v>
      </c>
      <c r="W79" s="19">
        <v>129185261</v>
      </c>
      <c r="X79" s="20">
        <f t="shared" si="9"/>
        <v>0</v>
      </c>
      <c r="Y79" s="20">
        <f t="shared" si="10"/>
        <v>0</v>
      </c>
      <c r="Z79" s="21">
        <f t="shared" si="11"/>
        <v>0</v>
      </c>
    </row>
    <row r="80" spans="1:26" outlineLevel="1" x14ac:dyDescent="0.25">
      <c r="A80" s="22"/>
      <c r="B80" s="23"/>
      <c r="C80" s="23"/>
      <c r="D80" s="23" t="s">
        <v>474</v>
      </c>
      <c r="E80" s="23"/>
      <c r="F80" s="23"/>
      <c r="G80" s="23"/>
      <c r="H80" s="23"/>
      <c r="I80" s="24"/>
      <c r="J80" s="25">
        <f t="shared" ref="J80:W80" si="12">SUBTOTAL(9,J64:J79)</f>
        <v>168105429212</v>
      </c>
      <c r="K80" s="26">
        <f t="shared" si="12"/>
        <v>168105429212</v>
      </c>
      <c r="L80" s="26">
        <f t="shared" si="12"/>
        <v>0</v>
      </c>
      <c r="M80" s="26">
        <f t="shared" si="12"/>
        <v>0</v>
      </c>
      <c r="N80" s="26">
        <f t="shared" si="12"/>
        <v>168105429212</v>
      </c>
      <c r="O80" s="26">
        <f t="shared" si="12"/>
        <v>0</v>
      </c>
      <c r="P80" s="26">
        <f t="shared" si="12"/>
        <v>0</v>
      </c>
      <c r="Q80" s="26">
        <f t="shared" si="12"/>
        <v>0</v>
      </c>
      <c r="R80" s="26">
        <f t="shared" si="12"/>
        <v>13744951734.550001</v>
      </c>
      <c r="S80" s="26">
        <f t="shared" si="12"/>
        <v>13744951734.550001</v>
      </c>
      <c r="T80" s="26">
        <f t="shared" si="12"/>
        <v>154360477477.45001</v>
      </c>
      <c r="U80" s="26">
        <f t="shared" si="12"/>
        <v>154360477477.45001</v>
      </c>
      <c r="V80" s="26">
        <f t="shared" si="12"/>
        <v>0</v>
      </c>
      <c r="W80" s="26">
        <f t="shared" si="12"/>
        <v>154360477477.45001</v>
      </c>
      <c r="X80" s="27">
        <f t="shared" si="9"/>
        <v>8.1763877579563826E-2</v>
      </c>
      <c r="Y80" s="27">
        <f t="shared" si="10"/>
        <v>0</v>
      </c>
      <c r="Z80" s="28">
        <f t="shared" si="11"/>
        <v>8.1763877579563826E-2</v>
      </c>
    </row>
    <row r="81" spans="1:26" ht="30" outlineLevel="2" x14ac:dyDescent="0.25">
      <c r="A81" s="15" t="s">
        <v>34</v>
      </c>
      <c r="B81" s="16" t="s">
        <v>35</v>
      </c>
      <c r="C81" s="16" t="s">
        <v>36</v>
      </c>
      <c r="D81" s="16" t="s">
        <v>48</v>
      </c>
      <c r="E81" s="16"/>
      <c r="F81" s="16" t="s">
        <v>38</v>
      </c>
      <c r="G81" s="16">
        <v>1111</v>
      </c>
      <c r="H81" s="16">
        <v>3480</v>
      </c>
      <c r="I81" s="17" t="s">
        <v>49</v>
      </c>
      <c r="J81" s="18">
        <v>1701405320</v>
      </c>
      <c r="K81" s="19">
        <v>1701405320</v>
      </c>
      <c r="L81" s="19">
        <v>0</v>
      </c>
      <c r="M81" s="19">
        <v>0</v>
      </c>
      <c r="N81" s="19">
        <v>1701405320</v>
      </c>
      <c r="O81" s="19">
        <v>0</v>
      </c>
      <c r="P81" s="19">
        <v>0</v>
      </c>
      <c r="Q81" s="19">
        <v>0</v>
      </c>
      <c r="R81" s="19">
        <v>118839368.83</v>
      </c>
      <c r="S81" s="19">
        <v>118839368.83</v>
      </c>
      <c r="T81" s="19">
        <v>1582565951.1700001</v>
      </c>
      <c r="U81" s="19">
        <v>1582565951.1700001</v>
      </c>
      <c r="V81" s="19">
        <v>0</v>
      </c>
      <c r="W81" s="19">
        <v>1582565951.1700001</v>
      </c>
      <c r="X81" s="20">
        <f t="shared" si="9"/>
        <v>6.9847770800434542E-2</v>
      </c>
      <c r="Y81" s="20">
        <f t="shared" si="10"/>
        <v>0</v>
      </c>
      <c r="Z81" s="21">
        <f t="shared" si="11"/>
        <v>6.9847770800434542E-2</v>
      </c>
    </row>
    <row r="82" spans="1:26" ht="30" outlineLevel="2" x14ac:dyDescent="0.25">
      <c r="A82" s="15" t="s">
        <v>168</v>
      </c>
      <c r="B82" s="16" t="s">
        <v>35</v>
      </c>
      <c r="C82" s="16" t="s">
        <v>36</v>
      </c>
      <c r="D82" s="16" t="s">
        <v>48</v>
      </c>
      <c r="E82" s="16"/>
      <c r="F82" s="16" t="s">
        <v>38</v>
      </c>
      <c r="G82" s="16">
        <v>1111</v>
      </c>
      <c r="H82" s="16">
        <v>3480</v>
      </c>
      <c r="I82" s="17" t="s">
        <v>49</v>
      </c>
      <c r="J82" s="18">
        <v>2043650975</v>
      </c>
      <c r="K82" s="19">
        <v>2043650975</v>
      </c>
      <c r="L82" s="19">
        <v>0</v>
      </c>
      <c r="M82" s="19">
        <v>0</v>
      </c>
      <c r="N82" s="19">
        <v>2043650975</v>
      </c>
      <c r="O82" s="19">
        <v>0</v>
      </c>
      <c r="P82" s="19">
        <v>0</v>
      </c>
      <c r="Q82" s="19">
        <v>0</v>
      </c>
      <c r="R82" s="19">
        <v>157697475.68000001</v>
      </c>
      <c r="S82" s="19">
        <v>157697475.68000001</v>
      </c>
      <c r="T82" s="19">
        <v>1885953499.3199999</v>
      </c>
      <c r="U82" s="19">
        <v>1885953499.3199999</v>
      </c>
      <c r="V82" s="19">
        <v>0</v>
      </c>
      <c r="W82" s="19">
        <v>1885953499.3199999</v>
      </c>
      <c r="X82" s="20">
        <f t="shared" si="9"/>
        <v>7.7164583194055433E-2</v>
      </c>
      <c r="Y82" s="20">
        <f t="shared" si="10"/>
        <v>0</v>
      </c>
      <c r="Z82" s="21">
        <f t="shared" si="11"/>
        <v>7.7164583194055433E-2</v>
      </c>
    </row>
    <row r="83" spans="1:26" ht="30" outlineLevel="2" x14ac:dyDescent="0.25">
      <c r="A83" s="15" t="s">
        <v>236</v>
      </c>
      <c r="B83" s="16" t="s">
        <v>237</v>
      </c>
      <c r="C83" s="16" t="s">
        <v>36</v>
      </c>
      <c r="D83" s="16" t="s">
        <v>48</v>
      </c>
      <c r="E83" s="16"/>
      <c r="F83" s="16" t="s">
        <v>38</v>
      </c>
      <c r="G83" s="16">
        <v>1111</v>
      </c>
      <c r="H83" s="16">
        <v>3480</v>
      </c>
      <c r="I83" s="17" t="s">
        <v>49</v>
      </c>
      <c r="J83" s="18">
        <v>73902532</v>
      </c>
      <c r="K83" s="19">
        <v>73902532</v>
      </c>
      <c r="L83" s="19">
        <v>0</v>
      </c>
      <c r="M83" s="19">
        <v>0</v>
      </c>
      <c r="N83" s="19">
        <v>73902532</v>
      </c>
      <c r="O83" s="19">
        <v>0</v>
      </c>
      <c r="P83" s="19">
        <v>0</v>
      </c>
      <c r="Q83" s="19">
        <v>0</v>
      </c>
      <c r="R83" s="19">
        <v>5377690</v>
      </c>
      <c r="S83" s="19">
        <v>5377690</v>
      </c>
      <c r="T83" s="19">
        <v>68524842</v>
      </c>
      <c r="U83" s="19">
        <v>68524842</v>
      </c>
      <c r="V83" s="19">
        <v>0</v>
      </c>
      <c r="W83" s="19">
        <v>68524842</v>
      </c>
      <c r="X83" s="20">
        <f t="shared" si="9"/>
        <v>7.2767330894697904E-2</v>
      </c>
      <c r="Y83" s="20">
        <f t="shared" si="10"/>
        <v>0</v>
      </c>
      <c r="Z83" s="21">
        <f t="shared" si="11"/>
        <v>7.2767330894697904E-2</v>
      </c>
    </row>
    <row r="84" spans="1:26" ht="30" outlineLevel="2" x14ac:dyDescent="0.25">
      <c r="A84" s="15" t="s">
        <v>236</v>
      </c>
      <c r="B84" s="16" t="s">
        <v>251</v>
      </c>
      <c r="C84" s="16" t="s">
        <v>36</v>
      </c>
      <c r="D84" s="16" t="s">
        <v>48</v>
      </c>
      <c r="E84" s="16"/>
      <c r="F84" s="16" t="s">
        <v>38</v>
      </c>
      <c r="G84" s="16">
        <v>1111</v>
      </c>
      <c r="H84" s="16">
        <v>3480</v>
      </c>
      <c r="I84" s="17" t="s">
        <v>49</v>
      </c>
      <c r="J84" s="18">
        <v>1299215087</v>
      </c>
      <c r="K84" s="19">
        <v>1299215087</v>
      </c>
      <c r="L84" s="19">
        <v>0</v>
      </c>
      <c r="M84" s="19">
        <v>0</v>
      </c>
      <c r="N84" s="19">
        <v>1299215087</v>
      </c>
      <c r="O84" s="19">
        <v>0</v>
      </c>
      <c r="P84" s="19">
        <v>0</v>
      </c>
      <c r="Q84" s="19">
        <v>0</v>
      </c>
      <c r="R84" s="19">
        <v>94499091.209999993</v>
      </c>
      <c r="S84" s="19">
        <v>94499091.209999993</v>
      </c>
      <c r="T84" s="19">
        <v>1204715995.79</v>
      </c>
      <c r="U84" s="19">
        <v>1204715995.79</v>
      </c>
      <c r="V84" s="19">
        <v>0</v>
      </c>
      <c r="W84" s="19">
        <v>1204715995.79</v>
      </c>
      <c r="X84" s="20">
        <f t="shared" si="9"/>
        <v>7.2735524822303721E-2</v>
      </c>
      <c r="Y84" s="20">
        <f t="shared" si="10"/>
        <v>0</v>
      </c>
      <c r="Z84" s="21">
        <f t="shared" si="11"/>
        <v>7.2735524822303721E-2</v>
      </c>
    </row>
    <row r="85" spans="1:26" ht="30" outlineLevel="2" x14ac:dyDescent="0.25">
      <c r="A85" s="15" t="s">
        <v>236</v>
      </c>
      <c r="B85" s="16" t="s">
        <v>273</v>
      </c>
      <c r="C85" s="16" t="s">
        <v>36</v>
      </c>
      <c r="D85" s="16" t="s">
        <v>48</v>
      </c>
      <c r="E85" s="16"/>
      <c r="F85" s="16" t="s">
        <v>38</v>
      </c>
      <c r="G85" s="16">
        <v>1111</v>
      </c>
      <c r="H85" s="16">
        <v>3480</v>
      </c>
      <c r="I85" s="17" t="s">
        <v>49</v>
      </c>
      <c r="J85" s="18">
        <v>256451138</v>
      </c>
      <c r="K85" s="19">
        <v>256451138</v>
      </c>
      <c r="L85" s="19">
        <v>0</v>
      </c>
      <c r="M85" s="19">
        <v>0</v>
      </c>
      <c r="N85" s="19">
        <v>256451138</v>
      </c>
      <c r="O85" s="19">
        <v>0</v>
      </c>
      <c r="P85" s="19">
        <v>0</v>
      </c>
      <c r="Q85" s="19">
        <v>0</v>
      </c>
      <c r="R85" s="19">
        <v>18481265</v>
      </c>
      <c r="S85" s="19">
        <v>18481265</v>
      </c>
      <c r="T85" s="19">
        <v>237969873</v>
      </c>
      <c r="U85" s="19">
        <v>237969873</v>
      </c>
      <c r="V85" s="19">
        <v>0</v>
      </c>
      <c r="W85" s="19">
        <v>237969873</v>
      </c>
      <c r="X85" s="20">
        <f t="shared" si="9"/>
        <v>7.2065443515403699E-2</v>
      </c>
      <c r="Y85" s="20">
        <f t="shared" si="10"/>
        <v>0</v>
      </c>
      <c r="Z85" s="21">
        <f t="shared" si="11"/>
        <v>7.2065443515403699E-2</v>
      </c>
    </row>
    <row r="86" spans="1:26" ht="30" outlineLevel="2" x14ac:dyDescent="0.25">
      <c r="A86" s="15" t="s">
        <v>284</v>
      </c>
      <c r="B86" s="16" t="s">
        <v>35</v>
      </c>
      <c r="C86" s="16" t="s">
        <v>36</v>
      </c>
      <c r="D86" s="16" t="s">
        <v>48</v>
      </c>
      <c r="E86" s="16"/>
      <c r="F86" s="16" t="s">
        <v>38</v>
      </c>
      <c r="G86" s="16">
        <v>1111</v>
      </c>
      <c r="H86" s="16">
        <v>3480</v>
      </c>
      <c r="I86" s="17" t="s">
        <v>49</v>
      </c>
      <c r="J86" s="18">
        <v>482252440</v>
      </c>
      <c r="K86" s="19">
        <v>482252440</v>
      </c>
      <c r="L86" s="19">
        <v>0</v>
      </c>
      <c r="M86" s="19">
        <v>0</v>
      </c>
      <c r="N86" s="19">
        <v>482252440</v>
      </c>
      <c r="O86" s="19">
        <v>0</v>
      </c>
      <c r="P86" s="19">
        <v>0</v>
      </c>
      <c r="Q86" s="19">
        <v>0</v>
      </c>
      <c r="R86" s="19">
        <v>33355063.5</v>
      </c>
      <c r="S86" s="19">
        <v>33355063.5</v>
      </c>
      <c r="T86" s="19">
        <v>448897376.5</v>
      </c>
      <c r="U86" s="19">
        <v>448897376.5</v>
      </c>
      <c r="V86" s="19">
        <v>0</v>
      </c>
      <c r="W86" s="19">
        <v>448897376.5</v>
      </c>
      <c r="X86" s="20">
        <f t="shared" si="9"/>
        <v>6.9165152383676903E-2</v>
      </c>
      <c r="Y86" s="20">
        <f t="shared" si="10"/>
        <v>0</v>
      </c>
      <c r="Z86" s="21">
        <f t="shared" si="11"/>
        <v>6.9165152383676903E-2</v>
      </c>
    </row>
    <row r="87" spans="1:26" ht="30" outlineLevel="2" x14ac:dyDescent="0.25">
      <c r="A87" s="15" t="s">
        <v>300</v>
      </c>
      <c r="B87" s="16" t="s">
        <v>35</v>
      </c>
      <c r="C87" s="16" t="s">
        <v>36</v>
      </c>
      <c r="D87" s="16" t="s">
        <v>48</v>
      </c>
      <c r="E87" s="16"/>
      <c r="F87" s="16" t="s">
        <v>38</v>
      </c>
      <c r="G87" s="16">
        <v>1111</v>
      </c>
      <c r="H87" s="16">
        <v>3480</v>
      </c>
      <c r="I87" s="17" t="s">
        <v>49</v>
      </c>
      <c r="J87" s="18">
        <v>1370008838</v>
      </c>
      <c r="K87" s="19">
        <v>1370008838</v>
      </c>
      <c r="L87" s="19">
        <v>0</v>
      </c>
      <c r="M87" s="19">
        <v>0</v>
      </c>
      <c r="N87" s="19">
        <v>1370008838</v>
      </c>
      <c r="O87" s="19">
        <v>0</v>
      </c>
      <c r="P87" s="19">
        <v>0</v>
      </c>
      <c r="Q87" s="19">
        <v>0</v>
      </c>
      <c r="R87" s="19">
        <v>93506839.709999993</v>
      </c>
      <c r="S87" s="19">
        <v>93506839.709999993</v>
      </c>
      <c r="T87" s="19">
        <v>1276501998.29</v>
      </c>
      <c r="U87" s="19">
        <v>1276501998.29</v>
      </c>
      <c r="V87" s="19">
        <v>0</v>
      </c>
      <c r="W87" s="19">
        <v>1276501998.29</v>
      </c>
      <c r="X87" s="20">
        <f t="shared" si="9"/>
        <v>6.8252727366712063E-2</v>
      </c>
      <c r="Y87" s="20">
        <f t="shared" si="10"/>
        <v>0</v>
      </c>
      <c r="Z87" s="21">
        <f t="shared" si="11"/>
        <v>6.8252727366712063E-2</v>
      </c>
    </row>
    <row r="88" spans="1:26" ht="30" outlineLevel="2" x14ac:dyDescent="0.25">
      <c r="A88" s="15" t="s">
        <v>321</v>
      </c>
      <c r="B88" s="16" t="s">
        <v>35</v>
      </c>
      <c r="C88" s="16" t="s">
        <v>36</v>
      </c>
      <c r="D88" s="16" t="s">
        <v>48</v>
      </c>
      <c r="E88" s="16"/>
      <c r="F88" s="16" t="s">
        <v>38</v>
      </c>
      <c r="G88" s="16">
        <v>1111</v>
      </c>
      <c r="H88" s="16">
        <v>3480</v>
      </c>
      <c r="I88" s="17" t="s">
        <v>49</v>
      </c>
      <c r="J88" s="18">
        <v>284648101</v>
      </c>
      <c r="K88" s="19">
        <v>284648101</v>
      </c>
      <c r="L88" s="19">
        <v>0</v>
      </c>
      <c r="M88" s="19">
        <v>0</v>
      </c>
      <c r="N88" s="19">
        <v>284648101</v>
      </c>
      <c r="O88" s="19">
        <v>0</v>
      </c>
      <c r="P88" s="19">
        <v>0</v>
      </c>
      <c r="Q88" s="19">
        <v>0</v>
      </c>
      <c r="R88" s="19">
        <v>22179505</v>
      </c>
      <c r="S88" s="19">
        <v>22179505</v>
      </c>
      <c r="T88" s="19">
        <v>262468596</v>
      </c>
      <c r="U88" s="19">
        <v>262468596</v>
      </c>
      <c r="V88" s="19">
        <v>0</v>
      </c>
      <c r="W88" s="19">
        <v>262468596</v>
      </c>
      <c r="X88" s="20">
        <f t="shared" si="9"/>
        <v>7.7919033789724812E-2</v>
      </c>
      <c r="Y88" s="20">
        <f t="shared" si="10"/>
        <v>0</v>
      </c>
      <c r="Z88" s="21">
        <f t="shared" si="11"/>
        <v>7.7919033789724812E-2</v>
      </c>
    </row>
    <row r="89" spans="1:26" ht="30" outlineLevel="2" x14ac:dyDescent="0.25">
      <c r="A89" s="15" t="s">
        <v>330</v>
      </c>
      <c r="B89" s="16" t="s">
        <v>35</v>
      </c>
      <c r="C89" s="16" t="s">
        <v>36</v>
      </c>
      <c r="D89" s="16" t="s">
        <v>48</v>
      </c>
      <c r="E89" s="16"/>
      <c r="F89" s="16" t="s">
        <v>38</v>
      </c>
      <c r="G89" s="16">
        <v>1111</v>
      </c>
      <c r="H89" s="16">
        <v>3480</v>
      </c>
      <c r="I89" s="17" t="s">
        <v>49</v>
      </c>
      <c r="J89" s="18">
        <v>5011849701</v>
      </c>
      <c r="K89" s="19">
        <v>5011849701</v>
      </c>
      <c r="L89" s="19">
        <v>0</v>
      </c>
      <c r="M89" s="19">
        <v>0</v>
      </c>
      <c r="N89" s="19">
        <v>5011849701</v>
      </c>
      <c r="O89" s="19">
        <v>0</v>
      </c>
      <c r="P89" s="19">
        <v>0</v>
      </c>
      <c r="Q89" s="19">
        <v>0</v>
      </c>
      <c r="R89" s="19">
        <v>368107665.64999998</v>
      </c>
      <c r="S89" s="19">
        <v>368107665.64999998</v>
      </c>
      <c r="T89" s="19">
        <v>4643742035.3500004</v>
      </c>
      <c r="U89" s="19">
        <v>4643742035.3500004</v>
      </c>
      <c r="V89" s="19">
        <v>0</v>
      </c>
      <c r="W89" s="19">
        <v>4643742035.3500004</v>
      </c>
      <c r="X89" s="20">
        <f t="shared" si="9"/>
        <v>7.3447467025308535E-2</v>
      </c>
      <c r="Y89" s="20">
        <f t="shared" si="10"/>
        <v>0</v>
      </c>
      <c r="Z89" s="21">
        <f t="shared" si="11"/>
        <v>7.3447467025308535E-2</v>
      </c>
    </row>
    <row r="90" spans="1:26" ht="30" outlineLevel="2" x14ac:dyDescent="0.25">
      <c r="A90" s="15" t="s">
        <v>348</v>
      </c>
      <c r="B90" s="16" t="s">
        <v>35</v>
      </c>
      <c r="C90" s="16" t="s">
        <v>36</v>
      </c>
      <c r="D90" s="16" t="s">
        <v>48</v>
      </c>
      <c r="E90" s="16"/>
      <c r="F90" s="16" t="s">
        <v>38</v>
      </c>
      <c r="G90" s="16">
        <v>1111</v>
      </c>
      <c r="H90" s="16">
        <v>3460</v>
      </c>
      <c r="I90" s="17" t="s">
        <v>49</v>
      </c>
      <c r="J90" s="18">
        <v>170174739</v>
      </c>
      <c r="K90" s="19">
        <v>170174739</v>
      </c>
      <c r="L90" s="19">
        <v>0</v>
      </c>
      <c r="M90" s="19">
        <v>0</v>
      </c>
      <c r="N90" s="19">
        <v>170174739</v>
      </c>
      <c r="O90" s="19">
        <v>0</v>
      </c>
      <c r="P90" s="19">
        <v>0</v>
      </c>
      <c r="Q90" s="19">
        <v>0</v>
      </c>
      <c r="R90" s="19">
        <v>11622931.800000001</v>
      </c>
      <c r="S90" s="19">
        <v>11622931.800000001</v>
      </c>
      <c r="T90" s="19">
        <v>158551807.19999999</v>
      </c>
      <c r="U90" s="19">
        <v>158551807.19999999</v>
      </c>
      <c r="V90" s="19">
        <v>0</v>
      </c>
      <c r="W90" s="19">
        <v>158551807.19999999</v>
      </c>
      <c r="X90" s="20">
        <f t="shared" si="9"/>
        <v>6.8299983113239857E-2</v>
      </c>
      <c r="Y90" s="20">
        <f t="shared" si="10"/>
        <v>0</v>
      </c>
      <c r="Z90" s="21">
        <f t="shared" si="11"/>
        <v>6.8299983113239857E-2</v>
      </c>
    </row>
    <row r="91" spans="1:26" ht="30" outlineLevel="2" x14ac:dyDescent="0.25">
      <c r="A91" s="15" t="s">
        <v>380</v>
      </c>
      <c r="B91" s="16" t="s">
        <v>237</v>
      </c>
      <c r="C91" s="16" t="s">
        <v>36</v>
      </c>
      <c r="D91" s="16" t="s">
        <v>48</v>
      </c>
      <c r="E91" s="16"/>
      <c r="F91" s="16">
        <v>280</v>
      </c>
      <c r="G91" s="16">
        <v>1111</v>
      </c>
      <c r="H91" s="16">
        <v>3410</v>
      </c>
      <c r="I91" s="17" t="s">
        <v>49</v>
      </c>
      <c r="J91" s="18">
        <v>10544122752</v>
      </c>
      <c r="K91" s="19">
        <v>10544122752</v>
      </c>
      <c r="L91" s="19">
        <v>0</v>
      </c>
      <c r="M91" s="19">
        <v>0</v>
      </c>
      <c r="N91" s="19">
        <v>10544122752</v>
      </c>
      <c r="O91" s="19">
        <v>0</v>
      </c>
      <c r="P91" s="19">
        <v>0</v>
      </c>
      <c r="Q91" s="19">
        <v>0</v>
      </c>
      <c r="R91" s="19">
        <v>799276819.03999996</v>
      </c>
      <c r="S91" s="19">
        <v>799276819.03999996</v>
      </c>
      <c r="T91" s="19">
        <v>9744845932.9599991</v>
      </c>
      <c r="U91" s="19">
        <v>9744845932.9599991</v>
      </c>
      <c r="V91" s="19">
        <v>0</v>
      </c>
      <c r="W91" s="19">
        <v>9744845932.9599991</v>
      </c>
      <c r="X91" s="20">
        <f t="shared" si="9"/>
        <v>7.5803064687234772E-2</v>
      </c>
      <c r="Y91" s="20">
        <f t="shared" si="10"/>
        <v>0</v>
      </c>
      <c r="Z91" s="21">
        <f t="shared" si="11"/>
        <v>7.5803064687234772E-2</v>
      </c>
    </row>
    <row r="92" spans="1:26" ht="30" outlineLevel="2" x14ac:dyDescent="0.25">
      <c r="A92" s="15" t="s">
        <v>380</v>
      </c>
      <c r="B92" s="16" t="s">
        <v>251</v>
      </c>
      <c r="C92" s="16" t="s">
        <v>36</v>
      </c>
      <c r="D92" s="16" t="s">
        <v>48</v>
      </c>
      <c r="E92" s="16"/>
      <c r="F92" s="16">
        <v>280</v>
      </c>
      <c r="G92" s="16">
        <v>1111</v>
      </c>
      <c r="H92" s="16">
        <v>3420</v>
      </c>
      <c r="I92" s="17" t="s">
        <v>49</v>
      </c>
      <c r="J92" s="18">
        <v>8953956836</v>
      </c>
      <c r="K92" s="19">
        <v>8953956836</v>
      </c>
      <c r="L92" s="19">
        <v>0</v>
      </c>
      <c r="M92" s="19">
        <v>0</v>
      </c>
      <c r="N92" s="19">
        <v>8953956836</v>
      </c>
      <c r="O92" s="19">
        <v>0</v>
      </c>
      <c r="P92" s="19">
        <v>0</v>
      </c>
      <c r="Q92" s="19">
        <v>0</v>
      </c>
      <c r="R92" s="19">
        <v>654949968.16999996</v>
      </c>
      <c r="S92" s="19">
        <v>654949968.16999996</v>
      </c>
      <c r="T92" s="19">
        <v>8299006867.8299999</v>
      </c>
      <c r="U92" s="19">
        <v>8299006867.8299999</v>
      </c>
      <c r="V92" s="19">
        <v>0</v>
      </c>
      <c r="W92" s="19">
        <v>8299006867.8299999</v>
      </c>
      <c r="X92" s="20">
        <f t="shared" si="9"/>
        <v>7.3146429021941281E-2</v>
      </c>
      <c r="Y92" s="20">
        <f t="shared" si="10"/>
        <v>0</v>
      </c>
      <c r="Z92" s="21">
        <f t="shared" si="11"/>
        <v>7.3146429021941281E-2</v>
      </c>
    </row>
    <row r="93" spans="1:26" ht="30" outlineLevel="2" x14ac:dyDescent="0.25">
      <c r="A93" s="15" t="s">
        <v>380</v>
      </c>
      <c r="B93" s="16" t="s">
        <v>273</v>
      </c>
      <c r="C93" s="16" t="s">
        <v>36</v>
      </c>
      <c r="D93" s="16" t="s">
        <v>48</v>
      </c>
      <c r="E93" s="16"/>
      <c r="F93" s="16">
        <v>280</v>
      </c>
      <c r="G93" s="16">
        <v>1111</v>
      </c>
      <c r="H93" s="16">
        <v>3420</v>
      </c>
      <c r="I93" s="17" t="s">
        <v>49</v>
      </c>
      <c r="J93" s="18">
        <v>3761321529</v>
      </c>
      <c r="K93" s="19">
        <v>3761321529</v>
      </c>
      <c r="L93" s="19">
        <v>0</v>
      </c>
      <c r="M93" s="19">
        <v>0</v>
      </c>
      <c r="N93" s="19">
        <v>3761321529</v>
      </c>
      <c r="O93" s="19">
        <v>0</v>
      </c>
      <c r="P93" s="19">
        <v>0</v>
      </c>
      <c r="Q93" s="19">
        <v>0</v>
      </c>
      <c r="R93" s="19">
        <v>282266318.75</v>
      </c>
      <c r="S93" s="19">
        <v>282266318.75</v>
      </c>
      <c r="T93" s="19">
        <v>3479055210.25</v>
      </c>
      <c r="U93" s="19">
        <v>3479055210.25</v>
      </c>
      <c r="V93" s="19">
        <v>0</v>
      </c>
      <c r="W93" s="19">
        <v>3479055210.25</v>
      </c>
      <c r="X93" s="20">
        <f t="shared" si="9"/>
        <v>7.504445354477432E-2</v>
      </c>
      <c r="Y93" s="20">
        <f t="shared" si="10"/>
        <v>0</v>
      </c>
      <c r="Z93" s="21">
        <f t="shared" si="11"/>
        <v>7.504445354477432E-2</v>
      </c>
    </row>
    <row r="94" spans="1:26" ht="30" outlineLevel="2" x14ac:dyDescent="0.25">
      <c r="A94" s="15" t="s">
        <v>380</v>
      </c>
      <c r="B94" s="16" t="s">
        <v>430</v>
      </c>
      <c r="C94" s="16" t="s">
        <v>36</v>
      </c>
      <c r="D94" s="16" t="s">
        <v>48</v>
      </c>
      <c r="E94" s="16"/>
      <c r="F94" s="16">
        <v>280</v>
      </c>
      <c r="G94" s="16">
        <v>1111</v>
      </c>
      <c r="H94" s="16">
        <v>3480</v>
      </c>
      <c r="I94" s="17" t="s">
        <v>49</v>
      </c>
      <c r="J94" s="18">
        <v>972446861</v>
      </c>
      <c r="K94" s="19">
        <v>972446861</v>
      </c>
      <c r="L94" s="19">
        <v>0</v>
      </c>
      <c r="M94" s="19">
        <v>0</v>
      </c>
      <c r="N94" s="19">
        <v>972446861</v>
      </c>
      <c r="O94" s="19">
        <v>0</v>
      </c>
      <c r="P94" s="19">
        <v>0</v>
      </c>
      <c r="Q94" s="19">
        <v>0</v>
      </c>
      <c r="R94" s="19">
        <v>72234769.909999996</v>
      </c>
      <c r="S94" s="19">
        <v>72234769.909999996</v>
      </c>
      <c r="T94" s="19">
        <v>900212091.09000003</v>
      </c>
      <c r="U94" s="19">
        <v>900212091.09000003</v>
      </c>
      <c r="V94" s="19">
        <v>0</v>
      </c>
      <c r="W94" s="19">
        <v>900212091.09000003</v>
      </c>
      <c r="X94" s="20">
        <f t="shared" si="9"/>
        <v>7.4281457226072531E-2</v>
      </c>
      <c r="Y94" s="20">
        <f t="shared" si="10"/>
        <v>0</v>
      </c>
      <c r="Z94" s="21">
        <f t="shared" si="11"/>
        <v>7.4281457226072531E-2</v>
      </c>
    </row>
    <row r="95" spans="1:26" ht="30" outlineLevel="2" x14ac:dyDescent="0.25">
      <c r="A95" s="15" t="s">
        <v>380</v>
      </c>
      <c r="B95" s="16" t="s">
        <v>444</v>
      </c>
      <c r="C95" s="16" t="s">
        <v>36</v>
      </c>
      <c r="D95" s="16" t="s">
        <v>48</v>
      </c>
      <c r="E95" s="16"/>
      <c r="F95" s="16">
        <v>280</v>
      </c>
      <c r="G95" s="16">
        <v>1111</v>
      </c>
      <c r="H95" s="16">
        <v>3480</v>
      </c>
      <c r="I95" s="17" t="s">
        <v>49</v>
      </c>
      <c r="J95" s="18">
        <v>3159882493</v>
      </c>
      <c r="K95" s="19">
        <v>3159882493</v>
      </c>
      <c r="L95" s="19">
        <v>0</v>
      </c>
      <c r="M95" s="19">
        <v>0</v>
      </c>
      <c r="N95" s="19">
        <v>3159882493</v>
      </c>
      <c r="O95" s="19">
        <v>0</v>
      </c>
      <c r="P95" s="19">
        <v>0</v>
      </c>
      <c r="Q95" s="19">
        <v>0</v>
      </c>
      <c r="R95" s="19">
        <v>198138903.18000001</v>
      </c>
      <c r="S95" s="19">
        <v>198138903.18000001</v>
      </c>
      <c r="T95" s="19">
        <v>2961743589.8200002</v>
      </c>
      <c r="U95" s="19">
        <v>2961743589.8200002</v>
      </c>
      <c r="V95" s="19">
        <v>0</v>
      </c>
      <c r="W95" s="19">
        <v>2961743589.8200002</v>
      </c>
      <c r="X95" s="20">
        <f t="shared" si="9"/>
        <v>6.2704516265693941E-2</v>
      </c>
      <c r="Y95" s="20">
        <f t="shared" si="10"/>
        <v>0</v>
      </c>
      <c r="Z95" s="21">
        <f t="shared" si="11"/>
        <v>6.2704516265693941E-2</v>
      </c>
    </row>
    <row r="96" spans="1:26" ht="30" outlineLevel="2" x14ac:dyDescent="0.25">
      <c r="A96" s="15" t="s">
        <v>451</v>
      </c>
      <c r="B96" s="16" t="s">
        <v>35</v>
      </c>
      <c r="C96" s="16" t="s">
        <v>36</v>
      </c>
      <c r="D96" s="16" t="s">
        <v>48</v>
      </c>
      <c r="E96" s="16"/>
      <c r="F96" s="16" t="s">
        <v>38</v>
      </c>
      <c r="G96" s="16">
        <v>1111</v>
      </c>
      <c r="H96" s="16">
        <v>3480</v>
      </c>
      <c r="I96" s="17" t="s">
        <v>49</v>
      </c>
      <c r="J96" s="18">
        <v>251651280</v>
      </c>
      <c r="K96" s="19">
        <v>251651280</v>
      </c>
      <c r="L96" s="19">
        <v>0</v>
      </c>
      <c r="M96" s="19">
        <v>0</v>
      </c>
      <c r="N96" s="19">
        <v>251651280</v>
      </c>
      <c r="O96" s="19">
        <v>0</v>
      </c>
      <c r="P96" s="19">
        <v>0</v>
      </c>
      <c r="Q96" s="19">
        <v>0</v>
      </c>
      <c r="R96" s="19">
        <v>0</v>
      </c>
      <c r="S96" s="19">
        <v>0</v>
      </c>
      <c r="T96" s="19">
        <v>251651280</v>
      </c>
      <c r="U96" s="19">
        <v>251651280</v>
      </c>
      <c r="V96" s="19">
        <v>0</v>
      </c>
      <c r="W96" s="19">
        <v>251651280</v>
      </c>
      <c r="X96" s="20">
        <f t="shared" si="9"/>
        <v>0</v>
      </c>
      <c r="Y96" s="20">
        <f t="shared" si="10"/>
        <v>0</v>
      </c>
      <c r="Z96" s="21">
        <f t="shared" si="11"/>
        <v>0</v>
      </c>
    </row>
    <row r="97" spans="1:26" outlineLevel="1" x14ac:dyDescent="0.25">
      <c r="A97" s="22"/>
      <c r="B97" s="23"/>
      <c r="C97" s="23"/>
      <c r="D97" s="23" t="s">
        <v>475</v>
      </c>
      <c r="E97" s="23"/>
      <c r="F97" s="23"/>
      <c r="G97" s="23"/>
      <c r="H97" s="23"/>
      <c r="I97" s="24"/>
      <c r="J97" s="25">
        <f t="shared" ref="J97:W97" si="13">SUBTOTAL(9,J81:J96)</f>
        <v>40336940622</v>
      </c>
      <c r="K97" s="26">
        <f t="shared" si="13"/>
        <v>40336940622</v>
      </c>
      <c r="L97" s="26">
        <f t="shared" si="13"/>
        <v>0</v>
      </c>
      <c r="M97" s="26">
        <f t="shared" si="13"/>
        <v>0</v>
      </c>
      <c r="N97" s="26">
        <f t="shared" si="13"/>
        <v>40336940622</v>
      </c>
      <c r="O97" s="26">
        <f t="shared" si="13"/>
        <v>0</v>
      </c>
      <c r="P97" s="26">
        <f t="shared" si="13"/>
        <v>0</v>
      </c>
      <c r="Q97" s="26">
        <f t="shared" si="13"/>
        <v>0</v>
      </c>
      <c r="R97" s="26">
        <f t="shared" si="13"/>
        <v>2930533675.4299994</v>
      </c>
      <c r="S97" s="26">
        <f t="shared" si="13"/>
        <v>2930533675.4299994</v>
      </c>
      <c r="T97" s="26">
        <f t="shared" si="13"/>
        <v>37406406946.570007</v>
      </c>
      <c r="U97" s="26">
        <f t="shared" si="13"/>
        <v>37406406946.570007</v>
      </c>
      <c r="V97" s="26">
        <f t="shared" si="13"/>
        <v>0</v>
      </c>
      <c r="W97" s="26">
        <f t="shared" si="13"/>
        <v>37406406946.570007</v>
      </c>
      <c r="X97" s="27">
        <f t="shared" si="9"/>
        <v>7.265136200814569E-2</v>
      </c>
      <c r="Y97" s="27">
        <f t="shared" si="10"/>
        <v>0</v>
      </c>
      <c r="Z97" s="28">
        <f t="shared" si="11"/>
        <v>7.265136200814569E-2</v>
      </c>
    </row>
    <row r="98" spans="1:26" outlineLevel="2" x14ac:dyDescent="0.25">
      <c r="A98" s="15" t="s">
        <v>34</v>
      </c>
      <c r="B98" s="16" t="s">
        <v>35</v>
      </c>
      <c r="C98" s="16" t="s">
        <v>36</v>
      </c>
      <c r="D98" s="16" t="s">
        <v>50</v>
      </c>
      <c r="E98" s="16"/>
      <c r="F98" s="16">
        <v>280</v>
      </c>
      <c r="G98" s="16">
        <v>1111</v>
      </c>
      <c r="H98" s="16">
        <v>3480</v>
      </c>
      <c r="I98" s="17" t="s">
        <v>51</v>
      </c>
      <c r="J98" s="18">
        <v>561166727</v>
      </c>
      <c r="K98" s="19">
        <v>561166727</v>
      </c>
      <c r="L98" s="19">
        <v>0</v>
      </c>
      <c r="M98" s="19">
        <v>0</v>
      </c>
      <c r="N98" s="19">
        <v>561166727</v>
      </c>
      <c r="O98" s="19">
        <v>0</v>
      </c>
      <c r="P98" s="19">
        <v>0</v>
      </c>
      <c r="Q98" s="19">
        <v>0</v>
      </c>
      <c r="R98" s="19">
        <v>0</v>
      </c>
      <c r="S98" s="19">
        <v>0</v>
      </c>
      <c r="T98" s="19">
        <v>561166727</v>
      </c>
      <c r="U98" s="19">
        <v>561166727</v>
      </c>
      <c r="V98" s="19">
        <v>0</v>
      </c>
      <c r="W98" s="19">
        <v>561166727</v>
      </c>
      <c r="X98" s="20">
        <f t="shared" si="9"/>
        <v>0</v>
      </c>
      <c r="Y98" s="20">
        <f t="shared" si="10"/>
        <v>0</v>
      </c>
      <c r="Z98" s="21">
        <f t="shared" si="11"/>
        <v>0</v>
      </c>
    </row>
    <row r="99" spans="1:26" outlineLevel="2" x14ac:dyDescent="0.25">
      <c r="A99" s="15" t="s">
        <v>168</v>
      </c>
      <c r="B99" s="16" t="s">
        <v>35</v>
      </c>
      <c r="C99" s="16" t="s">
        <v>36</v>
      </c>
      <c r="D99" s="16" t="s">
        <v>50</v>
      </c>
      <c r="E99" s="16"/>
      <c r="F99" s="16">
        <v>280</v>
      </c>
      <c r="G99" s="16">
        <v>1111</v>
      </c>
      <c r="H99" s="16">
        <v>3480</v>
      </c>
      <c r="I99" s="17" t="s">
        <v>51</v>
      </c>
      <c r="J99" s="18">
        <v>814545022</v>
      </c>
      <c r="K99" s="19">
        <v>814545022</v>
      </c>
      <c r="L99" s="19">
        <v>0</v>
      </c>
      <c r="M99" s="19">
        <v>0</v>
      </c>
      <c r="N99" s="19">
        <v>814545022</v>
      </c>
      <c r="O99" s="19">
        <v>0</v>
      </c>
      <c r="P99" s="19">
        <v>0</v>
      </c>
      <c r="Q99" s="19">
        <v>0</v>
      </c>
      <c r="R99" s="19">
        <v>0</v>
      </c>
      <c r="S99" s="19">
        <v>0</v>
      </c>
      <c r="T99" s="19">
        <v>814545022</v>
      </c>
      <c r="U99" s="19">
        <v>814545022</v>
      </c>
      <c r="V99" s="19">
        <v>0</v>
      </c>
      <c r="W99" s="19">
        <v>814545022</v>
      </c>
      <c r="X99" s="20">
        <f t="shared" si="9"/>
        <v>0</v>
      </c>
      <c r="Y99" s="20">
        <f t="shared" si="10"/>
        <v>0</v>
      </c>
      <c r="Z99" s="21">
        <f t="shared" si="11"/>
        <v>0</v>
      </c>
    </row>
    <row r="100" spans="1:26" outlineLevel="2" x14ac:dyDescent="0.25">
      <c r="A100" s="15" t="s">
        <v>236</v>
      </c>
      <c r="B100" s="16" t="s">
        <v>237</v>
      </c>
      <c r="C100" s="16" t="s">
        <v>36</v>
      </c>
      <c r="D100" s="16" t="s">
        <v>50</v>
      </c>
      <c r="E100" s="16"/>
      <c r="F100" s="16">
        <v>280</v>
      </c>
      <c r="G100" s="16">
        <v>1111</v>
      </c>
      <c r="H100" s="16">
        <v>3480</v>
      </c>
      <c r="I100" s="17" t="s">
        <v>51</v>
      </c>
      <c r="J100" s="18">
        <v>25805270</v>
      </c>
      <c r="K100" s="19">
        <v>25805270</v>
      </c>
      <c r="L100" s="19">
        <v>0</v>
      </c>
      <c r="M100" s="19">
        <v>0</v>
      </c>
      <c r="N100" s="19">
        <v>25805270</v>
      </c>
      <c r="O100" s="19">
        <v>0</v>
      </c>
      <c r="P100" s="19">
        <v>0</v>
      </c>
      <c r="Q100" s="19">
        <v>0</v>
      </c>
      <c r="R100" s="19">
        <v>0</v>
      </c>
      <c r="S100" s="19">
        <v>0</v>
      </c>
      <c r="T100" s="19">
        <v>25805270</v>
      </c>
      <c r="U100" s="19">
        <v>25805270</v>
      </c>
      <c r="V100" s="19">
        <v>0</v>
      </c>
      <c r="W100" s="19">
        <v>25805270</v>
      </c>
      <c r="X100" s="20">
        <f t="shared" si="9"/>
        <v>0</v>
      </c>
      <c r="Y100" s="20">
        <f t="shared" si="10"/>
        <v>0</v>
      </c>
      <c r="Z100" s="21">
        <f t="shared" si="11"/>
        <v>0</v>
      </c>
    </row>
    <row r="101" spans="1:26" outlineLevel="2" x14ac:dyDescent="0.25">
      <c r="A101" s="15" t="s">
        <v>236</v>
      </c>
      <c r="B101" s="16" t="s">
        <v>251</v>
      </c>
      <c r="C101" s="16" t="s">
        <v>36</v>
      </c>
      <c r="D101" s="16" t="s">
        <v>50</v>
      </c>
      <c r="E101" s="16"/>
      <c r="F101" s="16">
        <v>280</v>
      </c>
      <c r="G101" s="16">
        <v>1111</v>
      </c>
      <c r="H101" s="16">
        <v>3480</v>
      </c>
      <c r="I101" s="17" t="s">
        <v>51</v>
      </c>
      <c r="J101" s="18">
        <v>488305337</v>
      </c>
      <c r="K101" s="19">
        <v>488305337</v>
      </c>
      <c r="L101" s="19">
        <v>0</v>
      </c>
      <c r="M101" s="19">
        <v>0</v>
      </c>
      <c r="N101" s="19">
        <v>488305337</v>
      </c>
      <c r="O101" s="19">
        <v>0</v>
      </c>
      <c r="P101" s="19">
        <v>0</v>
      </c>
      <c r="Q101" s="19">
        <v>0</v>
      </c>
      <c r="R101" s="19">
        <v>0</v>
      </c>
      <c r="S101" s="19">
        <v>0</v>
      </c>
      <c r="T101" s="19">
        <v>488305337</v>
      </c>
      <c r="U101" s="19">
        <v>488305337</v>
      </c>
      <c r="V101" s="19">
        <v>0</v>
      </c>
      <c r="W101" s="19">
        <v>488305337</v>
      </c>
      <c r="X101" s="20">
        <f t="shared" si="9"/>
        <v>0</v>
      </c>
      <c r="Y101" s="20">
        <f t="shared" si="10"/>
        <v>0</v>
      </c>
      <c r="Z101" s="21">
        <f t="shared" si="11"/>
        <v>0</v>
      </c>
    </row>
    <row r="102" spans="1:26" outlineLevel="2" x14ac:dyDescent="0.25">
      <c r="A102" s="15" t="s">
        <v>236</v>
      </c>
      <c r="B102" s="16" t="s">
        <v>273</v>
      </c>
      <c r="C102" s="16" t="s">
        <v>36</v>
      </c>
      <c r="D102" s="16" t="s">
        <v>50</v>
      </c>
      <c r="E102" s="16"/>
      <c r="F102" s="16">
        <v>280</v>
      </c>
      <c r="G102" s="16">
        <v>1111</v>
      </c>
      <c r="H102" s="16">
        <v>3480</v>
      </c>
      <c r="I102" s="17" t="s">
        <v>51</v>
      </c>
      <c r="J102" s="18">
        <v>100781015</v>
      </c>
      <c r="K102" s="19">
        <v>100781015</v>
      </c>
      <c r="L102" s="19">
        <v>0</v>
      </c>
      <c r="M102" s="19">
        <v>0</v>
      </c>
      <c r="N102" s="19">
        <v>100781015</v>
      </c>
      <c r="O102" s="19">
        <v>0</v>
      </c>
      <c r="P102" s="19">
        <v>0</v>
      </c>
      <c r="Q102" s="19">
        <v>0</v>
      </c>
      <c r="R102" s="19">
        <v>0</v>
      </c>
      <c r="S102" s="19">
        <v>0</v>
      </c>
      <c r="T102" s="19">
        <v>100781015</v>
      </c>
      <c r="U102" s="19">
        <v>100781015</v>
      </c>
      <c r="V102" s="19">
        <v>0</v>
      </c>
      <c r="W102" s="19">
        <v>100781015</v>
      </c>
      <c r="X102" s="20">
        <f t="shared" si="9"/>
        <v>0</v>
      </c>
      <c r="Y102" s="20">
        <f t="shared" si="10"/>
        <v>0</v>
      </c>
      <c r="Z102" s="21">
        <f t="shared" si="11"/>
        <v>0</v>
      </c>
    </row>
    <row r="103" spans="1:26" outlineLevel="2" x14ac:dyDescent="0.25">
      <c r="A103" s="15" t="s">
        <v>284</v>
      </c>
      <c r="B103" s="16" t="s">
        <v>35</v>
      </c>
      <c r="C103" s="16" t="s">
        <v>36</v>
      </c>
      <c r="D103" s="16" t="s">
        <v>50</v>
      </c>
      <c r="E103" s="16"/>
      <c r="F103" s="16">
        <v>280</v>
      </c>
      <c r="G103" s="16">
        <v>1111</v>
      </c>
      <c r="H103" s="16">
        <v>3480</v>
      </c>
      <c r="I103" s="17" t="s">
        <v>51</v>
      </c>
      <c r="J103" s="18">
        <v>159453440</v>
      </c>
      <c r="K103" s="19">
        <v>159453440</v>
      </c>
      <c r="L103" s="19">
        <v>0</v>
      </c>
      <c r="M103" s="19">
        <v>0</v>
      </c>
      <c r="N103" s="19">
        <v>159453440</v>
      </c>
      <c r="O103" s="19">
        <v>0</v>
      </c>
      <c r="P103" s="19">
        <v>0</v>
      </c>
      <c r="Q103" s="19">
        <v>0</v>
      </c>
      <c r="R103" s="19">
        <v>0</v>
      </c>
      <c r="S103" s="19">
        <v>0</v>
      </c>
      <c r="T103" s="19">
        <v>159453440</v>
      </c>
      <c r="U103" s="19">
        <v>159453440</v>
      </c>
      <c r="V103" s="19">
        <v>0</v>
      </c>
      <c r="W103" s="19">
        <v>159453440</v>
      </c>
      <c r="X103" s="20">
        <f t="shared" si="9"/>
        <v>0</v>
      </c>
      <c r="Y103" s="20">
        <f t="shared" si="10"/>
        <v>0</v>
      </c>
      <c r="Z103" s="21">
        <f t="shared" si="11"/>
        <v>0</v>
      </c>
    </row>
    <row r="104" spans="1:26" outlineLevel="2" x14ac:dyDescent="0.25">
      <c r="A104" s="15" t="s">
        <v>300</v>
      </c>
      <c r="B104" s="16" t="s">
        <v>35</v>
      </c>
      <c r="C104" s="16" t="s">
        <v>36</v>
      </c>
      <c r="D104" s="16" t="s">
        <v>50</v>
      </c>
      <c r="E104" s="16"/>
      <c r="F104" s="16">
        <v>280</v>
      </c>
      <c r="G104" s="16">
        <v>1111</v>
      </c>
      <c r="H104" s="16">
        <v>3480</v>
      </c>
      <c r="I104" s="17" t="s">
        <v>51</v>
      </c>
      <c r="J104" s="18">
        <v>474601058</v>
      </c>
      <c r="K104" s="19">
        <v>474601058</v>
      </c>
      <c r="L104" s="19">
        <v>0</v>
      </c>
      <c r="M104" s="19">
        <v>0</v>
      </c>
      <c r="N104" s="19">
        <v>474601058</v>
      </c>
      <c r="O104" s="19">
        <v>0</v>
      </c>
      <c r="P104" s="19">
        <v>0</v>
      </c>
      <c r="Q104" s="19">
        <v>0</v>
      </c>
      <c r="R104" s="19">
        <v>0</v>
      </c>
      <c r="S104" s="19">
        <v>0</v>
      </c>
      <c r="T104" s="19">
        <v>474601058</v>
      </c>
      <c r="U104" s="19">
        <v>474601058</v>
      </c>
      <c r="V104" s="19">
        <v>0</v>
      </c>
      <c r="W104" s="19">
        <v>474601058</v>
      </c>
      <c r="X104" s="20">
        <f t="shared" si="9"/>
        <v>0</v>
      </c>
      <c r="Y104" s="20">
        <f t="shared" si="10"/>
        <v>0</v>
      </c>
      <c r="Z104" s="21">
        <f t="shared" si="11"/>
        <v>0</v>
      </c>
    </row>
    <row r="105" spans="1:26" outlineLevel="2" x14ac:dyDescent="0.25">
      <c r="A105" s="15" t="s">
        <v>321</v>
      </c>
      <c r="B105" s="16" t="s">
        <v>35</v>
      </c>
      <c r="C105" s="16" t="s">
        <v>36</v>
      </c>
      <c r="D105" s="16" t="s">
        <v>50</v>
      </c>
      <c r="E105" s="16"/>
      <c r="F105" s="16">
        <v>280</v>
      </c>
      <c r="G105" s="16">
        <v>1111</v>
      </c>
      <c r="H105" s="16">
        <v>3480</v>
      </c>
      <c r="I105" s="17" t="s">
        <v>51</v>
      </c>
      <c r="J105" s="18">
        <v>106244447</v>
      </c>
      <c r="K105" s="19">
        <v>106244447</v>
      </c>
      <c r="L105" s="19">
        <v>0</v>
      </c>
      <c r="M105" s="19">
        <v>0</v>
      </c>
      <c r="N105" s="19">
        <v>106244447</v>
      </c>
      <c r="O105" s="19">
        <v>0</v>
      </c>
      <c r="P105" s="19">
        <v>0</v>
      </c>
      <c r="Q105" s="19">
        <v>0</v>
      </c>
      <c r="R105" s="19">
        <v>31828.080000000002</v>
      </c>
      <c r="S105" s="19">
        <v>31828.080000000002</v>
      </c>
      <c r="T105" s="19">
        <v>106212618.92</v>
      </c>
      <c r="U105" s="19">
        <v>106212618.92</v>
      </c>
      <c r="V105" s="19">
        <v>0</v>
      </c>
      <c r="W105" s="19">
        <v>106212618.92</v>
      </c>
      <c r="X105" s="20">
        <f t="shared" si="9"/>
        <v>2.9957405679752847E-4</v>
      </c>
      <c r="Y105" s="20">
        <f t="shared" si="10"/>
        <v>0</v>
      </c>
      <c r="Z105" s="21">
        <f t="shared" si="11"/>
        <v>2.9957405679752847E-4</v>
      </c>
    </row>
    <row r="106" spans="1:26" outlineLevel="2" x14ac:dyDescent="0.25">
      <c r="A106" s="15" t="s">
        <v>330</v>
      </c>
      <c r="B106" s="16" t="s">
        <v>35</v>
      </c>
      <c r="C106" s="16" t="s">
        <v>36</v>
      </c>
      <c r="D106" s="16" t="s">
        <v>50</v>
      </c>
      <c r="E106" s="16"/>
      <c r="F106" s="16">
        <v>280</v>
      </c>
      <c r="G106" s="16">
        <v>1111</v>
      </c>
      <c r="H106" s="16">
        <v>3480</v>
      </c>
      <c r="I106" s="17" t="s">
        <v>51</v>
      </c>
      <c r="J106" s="18">
        <v>1981337532</v>
      </c>
      <c r="K106" s="19">
        <v>1981337532</v>
      </c>
      <c r="L106" s="19">
        <v>0</v>
      </c>
      <c r="M106" s="19">
        <v>0</v>
      </c>
      <c r="N106" s="19">
        <v>1981337532</v>
      </c>
      <c r="O106" s="19">
        <v>0</v>
      </c>
      <c r="P106" s="19">
        <v>0</v>
      </c>
      <c r="Q106" s="19">
        <v>0</v>
      </c>
      <c r="R106" s="19">
        <v>154459.69</v>
      </c>
      <c r="S106" s="19">
        <v>154459.69</v>
      </c>
      <c r="T106" s="19">
        <v>1981183072.3099999</v>
      </c>
      <c r="U106" s="19">
        <v>1981183072.3099999</v>
      </c>
      <c r="V106" s="19">
        <v>0</v>
      </c>
      <c r="W106" s="19">
        <v>1981183072.3099999</v>
      </c>
      <c r="X106" s="20">
        <f t="shared" si="9"/>
        <v>7.7957282646377494E-5</v>
      </c>
      <c r="Y106" s="20">
        <f t="shared" si="10"/>
        <v>0</v>
      </c>
      <c r="Z106" s="21">
        <f t="shared" si="11"/>
        <v>7.7957282646377494E-5</v>
      </c>
    </row>
    <row r="107" spans="1:26" outlineLevel="2" x14ac:dyDescent="0.25">
      <c r="A107" s="15" t="s">
        <v>348</v>
      </c>
      <c r="B107" s="16" t="s">
        <v>35</v>
      </c>
      <c r="C107" s="16" t="s">
        <v>36</v>
      </c>
      <c r="D107" s="16" t="s">
        <v>50</v>
      </c>
      <c r="E107" s="16"/>
      <c r="F107" s="16">
        <v>280</v>
      </c>
      <c r="G107" s="16">
        <v>1111</v>
      </c>
      <c r="H107" s="16">
        <v>3460</v>
      </c>
      <c r="I107" s="17" t="s">
        <v>51</v>
      </c>
      <c r="J107" s="18">
        <v>66724792</v>
      </c>
      <c r="K107" s="19">
        <v>66724792</v>
      </c>
      <c r="L107" s="19">
        <v>0</v>
      </c>
      <c r="M107" s="19">
        <v>0</v>
      </c>
      <c r="N107" s="19">
        <v>66724792</v>
      </c>
      <c r="O107" s="19">
        <v>0</v>
      </c>
      <c r="P107" s="19">
        <v>0</v>
      </c>
      <c r="Q107" s="19">
        <v>0</v>
      </c>
      <c r="R107" s="19">
        <v>0</v>
      </c>
      <c r="S107" s="19">
        <v>0</v>
      </c>
      <c r="T107" s="19">
        <v>66724792</v>
      </c>
      <c r="U107" s="19">
        <v>66724792</v>
      </c>
      <c r="V107" s="19">
        <v>0</v>
      </c>
      <c r="W107" s="19">
        <v>66724792</v>
      </c>
      <c r="X107" s="20">
        <f t="shared" si="9"/>
        <v>0</v>
      </c>
      <c r="Y107" s="20">
        <f t="shared" si="10"/>
        <v>0</v>
      </c>
      <c r="Z107" s="21">
        <f t="shared" si="11"/>
        <v>0</v>
      </c>
    </row>
    <row r="108" spans="1:26" outlineLevel="2" x14ac:dyDescent="0.25">
      <c r="A108" s="15" t="s">
        <v>380</v>
      </c>
      <c r="B108" s="16" t="s">
        <v>237</v>
      </c>
      <c r="C108" s="16" t="s">
        <v>36</v>
      </c>
      <c r="D108" s="16" t="s">
        <v>50</v>
      </c>
      <c r="E108" s="16"/>
      <c r="F108" s="16">
        <v>280</v>
      </c>
      <c r="G108" s="16">
        <v>1111</v>
      </c>
      <c r="H108" s="16">
        <v>3410</v>
      </c>
      <c r="I108" s="17" t="s">
        <v>51</v>
      </c>
      <c r="J108" s="18">
        <v>48038766171</v>
      </c>
      <c r="K108" s="19">
        <v>48038766171</v>
      </c>
      <c r="L108" s="19">
        <v>0</v>
      </c>
      <c r="M108" s="19">
        <v>0</v>
      </c>
      <c r="N108" s="19">
        <v>48038766171</v>
      </c>
      <c r="O108" s="19">
        <v>0</v>
      </c>
      <c r="P108" s="19">
        <v>0</v>
      </c>
      <c r="Q108" s="19">
        <v>0</v>
      </c>
      <c r="R108" s="19">
        <v>18595365.82</v>
      </c>
      <c r="S108" s="19">
        <v>18595365.82</v>
      </c>
      <c r="T108" s="19">
        <v>48020170805.18</v>
      </c>
      <c r="U108" s="19">
        <v>48020170805.18</v>
      </c>
      <c r="V108" s="19">
        <v>0</v>
      </c>
      <c r="W108" s="19">
        <v>48020170805.18</v>
      </c>
      <c r="X108" s="20">
        <f t="shared" si="9"/>
        <v>3.8709082897357249E-4</v>
      </c>
      <c r="Y108" s="20">
        <f t="shared" si="10"/>
        <v>0</v>
      </c>
      <c r="Z108" s="21">
        <f t="shared" si="11"/>
        <v>3.8709082897357249E-4</v>
      </c>
    </row>
    <row r="109" spans="1:26" outlineLevel="2" x14ac:dyDescent="0.25">
      <c r="A109" s="15" t="s">
        <v>380</v>
      </c>
      <c r="B109" s="16" t="s">
        <v>251</v>
      </c>
      <c r="C109" s="16" t="s">
        <v>36</v>
      </c>
      <c r="D109" s="16" t="s">
        <v>50</v>
      </c>
      <c r="E109" s="16"/>
      <c r="F109" s="16">
        <v>280</v>
      </c>
      <c r="G109" s="16">
        <v>1111</v>
      </c>
      <c r="H109" s="16">
        <v>3420</v>
      </c>
      <c r="I109" s="17" t="s">
        <v>51</v>
      </c>
      <c r="J109" s="18">
        <v>22194456286</v>
      </c>
      <c r="K109" s="19">
        <v>22194456286</v>
      </c>
      <c r="L109" s="19">
        <v>0</v>
      </c>
      <c r="M109" s="19">
        <v>0</v>
      </c>
      <c r="N109" s="19">
        <v>22194456286</v>
      </c>
      <c r="O109" s="19">
        <v>0</v>
      </c>
      <c r="P109" s="19">
        <v>0</v>
      </c>
      <c r="Q109" s="19">
        <v>0</v>
      </c>
      <c r="R109" s="19">
        <v>10736012.9</v>
      </c>
      <c r="S109" s="19">
        <v>10736012.9</v>
      </c>
      <c r="T109" s="19">
        <v>22183720273.099998</v>
      </c>
      <c r="U109" s="19">
        <v>22183720273.099998</v>
      </c>
      <c r="V109" s="19">
        <v>0</v>
      </c>
      <c r="W109" s="19">
        <v>22183720273.099998</v>
      </c>
      <c r="X109" s="20">
        <f t="shared" si="9"/>
        <v>4.8372497896117194E-4</v>
      </c>
      <c r="Y109" s="20">
        <f t="shared" si="10"/>
        <v>0</v>
      </c>
      <c r="Z109" s="21">
        <f t="shared" si="11"/>
        <v>4.8372497896117194E-4</v>
      </c>
    </row>
    <row r="110" spans="1:26" outlineLevel="2" x14ac:dyDescent="0.25">
      <c r="A110" s="15" t="s">
        <v>380</v>
      </c>
      <c r="B110" s="16" t="s">
        <v>273</v>
      </c>
      <c r="C110" s="16" t="s">
        <v>36</v>
      </c>
      <c r="D110" s="16" t="s">
        <v>50</v>
      </c>
      <c r="E110" s="16"/>
      <c r="F110" s="16">
        <v>280</v>
      </c>
      <c r="G110" s="16">
        <v>1111</v>
      </c>
      <c r="H110" s="16">
        <v>3420</v>
      </c>
      <c r="I110" s="17" t="s">
        <v>51</v>
      </c>
      <c r="J110" s="18">
        <v>13357725727</v>
      </c>
      <c r="K110" s="19">
        <v>13357725727</v>
      </c>
      <c r="L110" s="19">
        <v>0</v>
      </c>
      <c r="M110" s="19">
        <v>0</v>
      </c>
      <c r="N110" s="19">
        <v>13357725727</v>
      </c>
      <c r="O110" s="19">
        <v>0</v>
      </c>
      <c r="P110" s="19">
        <v>0</v>
      </c>
      <c r="Q110" s="19">
        <v>0</v>
      </c>
      <c r="R110" s="19">
        <v>8231446.1699999999</v>
      </c>
      <c r="S110" s="19">
        <v>8231446.1699999999</v>
      </c>
      <c r="T110" s="19">
        <v>13349494280.83</v>
      </c>
      <c r="U110" s="19">
        <v>13349494280.83</v>
      </c>
      <c r="V110" s="19">
        <v>0</v>
      </c>
      <c r="W110" s="19">
        <v>13349494280.83</v>
      </c>
      <c r="X110" s="20">
        <f t="shared" si="9"/>
        <v>6.162311113606533E-4</v>
      </c>
      <c r="Y110" s="20">
        <f t="shared" si="10"/>
        <v>0</v>
      </c>
      <c r="Z110" s="21">
        <f t="shared" si="11"/>
        <v>6.162311113606533E-4</v>
      </c>
    </row>
    <row r="111" spans="1:26" outlineLevel="2" x14ac:dyDescent="0.25">
      <c r="A111" s="15" t="s">
        <v>380</v>
      </c>
      <c r="B111" s="16" t="s">
        <v>430</v>
      </c>
      <c r="C111" s="16" t="s">
        <v>36</v>
      </c>
      <c r="D111" s="16" t="s">
        <v>50</v>
      </c>
      <c r="E111" s="16"/>
      <c r="F111" s="16">
        <v>280</v>
      </c>
      <c r="G111" s="16">
        <v>1111</v>
      </c>
      <c r="H111" s="16">
        <v>3480</v>
      </c>
      <c r="I111" s="17" t="s">
        <v>51</v>
      </c>
      <c r="J111" s="18">
        <v>9827105743</v>
      </c>
      <c r="K111" s="19">
        <v>9827105743</v>
      </c>
      <c r="L111" s="19">
        <v>0</v>
      </c>
      <c r="M111" s="19">
        <v>0</v>
      </c>
      <c r="N111" s="19">
        <v>9827105743</v>
      </c>
      <c r="O111" s="19">
        <v>0</v>
      </c>
      <c r="P111" s="19">
        <v>0</v>
      </c>
      <c r="Q111" s="19">
        <v>0</v>
      </c>
      <c r="R111" s="19">
        <v>3367348.66</v>
      </c>
      <c r="S111" s="19">
        <v>3367348.66</v>
      </c>
      <c r="T111" s="19">
        <v>9823738394.3400002</v>
      </c>
      <c r="U111" s="19">
        <v>9823738394.3400002</v>
      </c>
      <c r="V111" s="19">
        <v>0</v>
      </c>
      <c r="W111" s="19">
        <v>9823738394.3400002</v>
      </c>
      <c r="X111" s="20">
        <f t="shared" si="9"/>
        <v>3.4265924760182976E-4</v>
      </c>
      <c r="Y111" s="20">
        <f t="shared" si="10"/>
        <v>0</v>
      </c>
      <c r="Z111" s="21">
        <f t="shared" si="11"/>
        <v>3.4265924760182976E-4</v>
      </c>
    </row>
    <row r="112" spans="1:26" outlineLevel="2" x14ac:dyDescent="0.25">
      <c r="A112" s="15" t="s">
        <v>380</v>
      </c>
      <c r="B112" s="16" t="s">
        <v>444</v>
      </c>
      <c r="C112" s="16" t="s">
        <v>36</v>
      </c>
      <c r="D112" s="16" t="s">
        <v>50</v>
      </c>
      <c r="E112" s="16"/>
      <c r="F112" s="16">
        <v>280</v>
      </c>
      <c r="G112" s="16">
        <v>1111</v>
      </c>
      <c r="H112" s="16">
        <v>3480</v>
      </c>
      <c r="I112" s="17" t="s">
        <v>51</v>
      </c>
      <c r="J112" s="18">
        <v>6407706012</v>
      </c>
      <c r="K112" s="19">
        <v>6407706012</v>
      </c>
      <c r="L112" s="19">
        <v>0</v>
      </c>
      <c r="M112" s="19">
        <v>0</v>
      </c>
      <c r="N112" s="19">
        <v>6407706012</v>
      </c>
      <c r="O112" s="19">
        <v>0</v>
      </c>
      <c r="P112" s="19">
        <v>0</v>
      </c>
      <c r="Q112" s="19">
        <v>0</v>
      </c>
      <c r="R112" s="19">
        <v>555320.37</v>
      </c>
      <c r="S112" s="19">
        <v>555320.37</v>
      </c>
      <c r="T112" s="19">
        <v>6407150691.6300001</v>
      </c>
      <c r="U112" s="19">
        <v>6407150691.6300001</v>
      </c>
      <c r="V112" s="19">
        <v>0</v>
      </c>
      <c r="W112" s="19">
        <v>6407150691.6300001</v>
      </c>
      <c r="X112" s="20">
        <f t="shared" si="9"/>
        <v>8.6664458225771667E-5</v>
      </c>
      <c r="Y112" s="20">
        <f t="shared" si="10"/>
        <v>0</v>
      </c>
      <c r="Z112" s="21">
        <f t="shared" si="11"/>
        <v>8.6664458225771667E-5</v>
      </c>
    </row>
    <row r="113" spans="1:26" outlineLevel="2" x14ac:dyDescent="0.25">
      <c r="A113" s="15" t="s">
        <v>451</v>
      </c>
      <c r="B113" s="16" t="s">
        <v>35</v>
      </c>
      <c r="C113" s="16" t="s">
        <v>36</v>
      </c>
      <c r="D113" s="16" t="s">
        <v>50</v>
      </c>
      <c r="E113" s="16"/>
      <c r="F113" s="16">
        <v>280</v>
      </c>
      <c r="G113" s="16">
        <v>1111</v>
      </c>
      <c r="H113" s="16">
        <v>3480</v>
      </c>
      <c r="I113" s="17" t="s">
        <v>51</v>
      </c>
      <c r="J113" s="18">
        <v>88853812</v>
      </c>
      <c r="K113" s="19">
        <v>88853812</v>
      </c>
      <c r="L113" s="19">
        <v>0</v>
      </c>
      <c r="M113" s="19">
        <v>0</v>
      </c>
      <c r="N113" s="19">
        <v>88853812</v>
      </c>
      <c r="O113" s="19">
        <v>0</v>
      </c>
      <c r="P113" s="19">
        <v>0</v>
      </c>
      <c r="Q113" s="19">
        <v>0</v>
      </c>
      <c r="R113" s="19">
        <v>0</v>
      </c>
      <c r="S113" s="19">
        <v>0</v>
      </c>
      <c r="T113" s="19">
        <v>88853812</v>
      </c>
      <c r="U113" s="19">
        <v>88853812</v>
      </c>
      <c r="V113" s="19">
        <v>0</v>
      </c>
      <c r="W113" s="19">
        <v>88853812</v>
      </c>
      <c r="X113" s="20">
        <f t="shared" si="9"/>
        <v>0</v>
      </c>
      <c r="Y113" s="20">
        <f t="shared" si="10"/>
        <v>0</v>
      </c>
      <c r="Z113" s="21">
        <f t="shared" si="11"/>
        <v>0</v>
      </c>
    </row>
    <row r="114" spans="1:26" outlineLevel="1" x14ac:dyDescent="0.25">
      <c r="A114" s="22"/>
      <c r="B114" s="23"/>
      <c r="C114" s="23"/>
      <c r="D114" s="23" t="s">
        <v>476</v>
      </c>
      <c r="E114" s="23"/>
      <c r="F114" s="23"/>
      <c r="G114" s="23"/>
      <c r="H114" s="23"/>
      <c r="I114" s="24"/>
      <c r="J114" s="25">
        <f t="shared" ref="J114:W114" si="14">SUBTOTAL(9,J98:J113)</f>
        <v>104693578391</v>
      </c>
      <c r="K114" s="26">
        <f t="shared" si="14"/>
        <v>104693578391</v>
      </c>
      <c r="L114" s="26">
        <f t="shared" si="14"/>
        <v>0</v>
      </c>
      <c r="M114" s="26">
        <f t="shared" si="14"/>
        <v>0</v>
      </c>
      <c r="N114" s="26">
        <f t="shared" si="14"/>
        <v>104693578391</v>
      </c>
      <c r="O114" s="26">
        <f t="shared" si="14"/>
        <v>0</v>
      </c>
      <c r="P114" s="26">
        <f t="shared" si="14"/>
        <v>0</v>
      </c>
      <c r="Q114" s="26">
        <f t="shared" si="14"/>
        <v>0</v>
      </c>
      <c r="R114" s="26">
        <f t="shared" si="14"/>
        <v>41671781.690000005</v>
      </c>
      <c r="S114" s="26">
        <f t="shared" si="14"/>
        <v>41671781.690000005</v>
      </c>
      <c r="T114" s="26">
        <f t="shared" si="14"/>
        <v>104651906609.31001</v>
      </c>
      <c r="U114" s="26">
        <f t="shared" si="14"/>
        <v>104651906609.31001</v>
      </c>
      <c r="V114" s="26">
        <f t="shared" si="14"/>
        <v>0</v>
      </c>
      <c r="W114" s="26">
        <f t="shared" si="14"/>
        <v>104651906609.31001</v>
      </c>
      <c r="X114" s="27">
        <f t="shared" si="9"/>
        <v>3.980356993278809E-4</v>
      </c>
      <c r="Y114" s="27">
        <f t="shared" si="10"/>
        <v>0</v>
      </c>
      <c r="Z114" s="28">
        <f t="shared" si="11"/>
        <v>3.980356993278809E-4</v>
      </c>
    </row>
    <row r="115" spans="1:26" outlineLevel="2" x14ac:dyDescent="0.25">
      <c r="A115" s="15" t="s">
        <v>34</v>
      </c>
      <c r="B115" s="16" t="s">
        <v>35</v>
      </c>
      <c r="C115" s="16" t="s">
        <v>36</v>
      </c>
      <c r="D115" s="16" t="s">
        <v>52</v>
      </c>
      <c r="E115" s="16"/>
      <c r="F115" s="16" t="s">
        <v>38</v>
      </c>
      <c r="G115" s="16">
        <v>1111</v>
      </c>
      <c r="H115" s="16">
        <v>3480</v>
      </c>
      <c r="I115" s="17" t="s">
        <v>53</v>
      </c>
      <c r="J115" s="18">
        <v>506209327</v>
      </c>
      <c r="K115" s="19">
        <v>506209327</v>
      </c>
      <c r="L115" s="19">
        <v>0</v>
      </c>
      <c r="M115" s="19">
        <v>0</v>
      </c>
      <c r="N115" s="19">
        <v>506209327</v>
      </c>
      <c r="O115" s="19">
        <v>0</v>
      </c>
      <c r="P115" s="19">
        <v>1194408.45</v>
      </c>
      <c r="Q115" s="19">
        <v>0</v>
      </c>
      <c r="R115" s="19">
        <v>457597813.06999999</v>
      </c>
      <c r="S115" s="19">
        <v>457597813.06999999</v>
      </c>
      <c r="T115" s="19">
        <v>47417105.479999997</v>
      </c>
      <c r="U115" s="19">
        <v>47417105.479999997</v>
      </c>
      <c r="V115" s="19">
        <v>0</v>
      </c>
      <c r="W115" s="19">
        <v>47417105.480000019</v>
      </c>
      <c r="X115" s="20">
        <f t="shared" si="9"/>
        <v>0.90396954118152784</v>
      </c>
      <c r="Y115" s="20">
        <f t="shared" si="10"/>
        <v>2.3595149008386407E-3</v>
      </c>
      <c r="Z115" s="21">
        <f t="shared" si="11"/>
        <v>0.90632905608236647</v>
      </c>
    </row>
    <row r="116" spans="1:26" outlineLevel="2" x14ac:dyDescent="0.25">
      <c r="A116" s="15" t="s">
        <v>168</v>
      </c>
      <c r="B116" s="16" t="s">
        <v>35</v>
      </c>
      <c r="C116" s="16" t="s">
        <v>36</v>
      </c>
      <c r="D116" s="16" t="s">
        <v>52</v>
      </c>
      <c r="E116" s="16"/>
      <c r="F116" s="16" t="s">
        <v>38</v>
      </c>
      <c r="G116" s="16">
        <v>1111</v>
      </c>
      <c r="H116" s="16">
        <v>3480</v>
      </c>
      <c r="I116" s="17" t="s">
        <v>53</v>
      </c>
      <c r="J116" s="18">
        <v>723912314</v>
      </c>
      <c r="K116" s="19">
        <v>723912314</v>
      </c>
      <c r="L116" s="19">
        <v>0</v>
      </c>
      <c r="M116" s="19">
        <v>0</v>
      </c>
      <c r="N116" s="19">
        <v>723912314</v>
      </c>
      <c r="O116" s="19">
        <v>0</v>
      </c>
      <c r="P116" s="19">
        <v>513024.03</v>
      </c>
      <c r="Q116" s="19">
        <v>0</v>
      </c>
      <c r="R116" s="19">
        <v>694760667.78999996</v>
      </c>
      <c r="S116" s="19">
        <v>694760667.78999996</v>
      </c>
      <c r="T116" s="19">
        <v>28638622.18</v>
      </c>
      <c r="U116" s="19">
        <v>28638622.18</v>
      </c>
      <c r="V116" s="19">
        <v>0</v>
      </c>
      <c r="W116" s="19">
        <v>28638622.180000067</v>
      </c>
      <c r="X116" s="20">
        <f t="shared" si="9"/>
        <v>0.95973041810972692</v>
      </c>
      <c r="Y116" s="20">
        <f t="shared" si="10"/>
        <v>7.0868255737393084E-4</v>
      </c>
      <c r="Z116" s="21">
        <f t="shared" si="11"/>
        <v>0.96043910066710081</v>
      </c>
    </row>
    <row r="117" spans="1:26" outlineLevel="2" x14ac:dyDescent="0.25">
      <c r="A117" s="15" t="s">
        <v>236</v>
      </c>
      <c r="B117" s="16" t="s">
        <v>237</v>
      </c>
      <c r="C117" s="16" t="s">
        <v>36</v>
      </c>
      <c r="D117" s="16" t="s">
        <v>52</v>
      </c>
      <c r="E117" s="16"/>
      <c r="F117" s="16" t="s">
        <v>38</v>
      </c>
      <c r="G117" s="16">
        <v>1111</v>
      </c>
      <c r="H117" s="16">
        <v>3480</v>
      </c>
      <c r="I117" s="17" t="s">
        <v>53</v>
      </c>
      <c r="J117" s="18">
        <v>23603445</v>
      </c>
      <c r="K117" s="19">
        <v>23603445</v>
      </c>
      <c r="L117" s="19">
        <v>0</v>
      </c>
      <c r="M117" s="19">
        <v>0</v>
      </c>
      <c r="N117" s="19">
        <v>23603445</v>
      </c>
      <c r="O117" s="19">
        <v>0</v>
      </c>
      <c r="P117" s="19">
        <v>0</v>
      </c>
      <c r="Q117" s="19">
        <v>0</v>
      </c>
      <c r="R117" s="19">
        <v>19908322.399999999</v>
      </c>
      <c r="S117" s="19">
        <v>19908322.399999999</v>
      </c>
      <c r="T117" s="19">
        <v>3695122.6</v>
      </c>
      <c r="U117" s="19">
        <v>3695122.6</v>
      </c>
      <c r="V117" s="19">
        <v>0</v>
      </c>
      <c r="W117" s="19">
        <v>3695122.6000000015</v>
      </c>
      <c r="X117" s="20">
        <f t="shared" si="9"/>
        <v>0.84344986081480899</v>
      </c>
      <c r="Y117" s="20">
        <f t="shared" si="10"/>
        <v>0</v>
      </c>
      <c r="Z117" s="21">
        <f t="shared" si="11"/>
        <v>0.84344986081480899</v>
      </c>
    </row>
    <row r="118" spans="1:26" outlineLevel="2" x14ac:dyDescent="0.25">
      <c r="A118" s="15" t="s">
        <v>236</v>
      </c>
      <c r="B118" s="16" t="s">
        <v>251</v>
      </c>
      <c r="C118" s="16" t="s">
        <v>36</v>
      </c>
      <c r="D118" s="16" t="s">
        <v>52</v>
      </c>
      <c r="E118" s="16"/>
      <c r="F118" s="16" t="s">
        <v>38</v>
      </c>
      <c r="G118" s="16">
        <v>1111</v>
      </c>
      <c r="H118" s="16">
        <v>3480</v>
      </c>
      <c r="I118" s="17" t="s">
        <v>53</v>
      </c>
      <c r="J118" s="18">
        <v>470181302</v>
      </c>
      <c r="K118" s="19">
        <v>470181302</v>
      </c>
      <c r="L118" s="19">
        <v>0</v>
      </c>
      <c r="M118" s="19">
        <v>0</v>
      </c>
      <c r="N118" s="19">
        <v>470181302</v>
      </c>
      <c r="O118" s="19">
        <v>0</v>
      </c>
      <c r="P118" s="19">
        <v>18697700.379999999</v>
      </c>
      <c r="Q118" s="19">
        <v>0</v>
      </c>
      <c r="R118" s="19">
        <v>391833683.76999998</v>
      </c>
      <c r="S118" s="19">
        <v>391833683.76999998</v>
      </c>
      <c r="T118" s="19">
        <v>59649917.850000001</v>
      </c>
      <c r="U118" s="19">
        <v>59649917.850000001</v>
      </c>
      <c r="V118" s="19">
        <v>0</v>
      </c>
      <c r="W118" s="19">
        <v>59649917.850000024</v>
      </c>
      <c r="X118" s="20">
        <f t="shared" si="9"/>
        <v>0.83336721835442107</v>
      </c>
      <c r="Y118" s="20">
        <f t="shared" si="10"/>
        <v>3.9767001155652078E-2</v>
      </c>
      <c r="Z118" s="21">
        <f t="shared" si="11"/>
        <v>0.8731342195100732</v>
      </c>
    </row>
    <row r="119" spans="1:26" outlineLevel="2" x14ac:dyDescent="0.25">
      <c r="A119" s="15" t="s">
        <v>236</v>
      </c>
      <c r="B119" s="16" t="s">
        <v>273</v>
      </c>
      <c r="C119" s="16" t="s">
        <v>36</v>
      </c>
      <c r="D119" s="16" t="s">
        <v>52</v>
      </c>
      <c r="E119" s="16"/>
      <c r="F119" s="16" t="s">
        <v>38</v>
      </c>
      <c r="G119" s="16">
        <v>1111</v>
      </c>
      <c r="H119" s="16">
        <v>3480</v>
      </c>
      <c r="I119" s="17" t="s">
        <v>53</v>
      </c>
      <c r="J119" s="18">
        <v>94862237</v>
      </c>
      <c r="K119" s="19">
        <v>94862237</v>
      </c>
      <c r="L119" s="19">
        <v>0</v>
      </c>
      <c r="M119" s="19">
        <v>0</v>
      </c>
      <c r="N119" s="19">
        <v>94862237</v>
      </c>
      <c r="O119" s="19">
        <v>0</v>
      </c>
      <c r="P119" s="19">
        <v>0</v>
      </c>
      <c r="Q119" s="19">
        <v>0</v>
      </c>
      <c r="R119" s="19">
        <v>87069386.390000001</v>
      </c>
      <c r="S119" s="19">
        <v>87069386.390000001</v>
      </c>
      <c r="T119" s="19">
        <v>7792850.6100000003</v>
      </c>
      <c r="U119" s="19">
        <v>7792850.6100000003</v>
      </c>
      <c r="V119" s="19">
        <v>0</v>
      </c>
      <c r="W119" s="19">
        <v>7792850.6099999994</v>
      </c>
      <c r="X119" s="20">
        <f t="shared" si="9"/>
        <v>0.91785086609332223</v>
      </c>
      <c r="Y119" s="20">
        <f t="shared" si="10"/>
        <v>0</v>
      </c>
      <c r="Z119" s="21">
        <f t="shared" si="11"/>
        <v>0.91785086609332223</v>
      </c>
    </row>
    <row r="120" spans="1:26" outlineLevel="2" x14ac:dyDescent="0.25">
      <c r="A120" s="15" t="s">
        <v>284</v>
      </c>
      <c r="B120" s="16" t="s">
        <v>35</v>
      </c>
      <c r="C120" s="16" t="s">
        <v>36</v>
      </c>
      <c r="D120" s="16" t="s">
        <v>52</v>
      </c>
      <c r="E120" s="16"/>
      <c r="F120" s="16" t="s">
        <v>38</v>
      </c>
      <c r="G120" s="16">
        <v>1111</v>
      </c>
      <c r="H120" s="16">
        <v>3480</v>
      </c>
      <c r="I120" s="17" t="s">
        <v>53</v>
      </c>
      <c r="J120" s="18">
        <v>141736947</v>
      </c>
      <c r="K120" s="19">
        <v>141736947</v>
      </c>
      <c r="L120" s="19">
        <v>0</v>
      </c>
      <c r="M120" s="19">
        <v>0</v>
      </c>
      <c r="N120" s="19">
        <v>141736947</v>
      </c>
      <c r="O120" s="19">
        <v>0</v>
      </c>
      <c r="P120" s="19">
        <v>0</v>
      </c>
      <c r="Q120" s="19">
        <v>0</v>
      </c>
      <c r="R120" s="19">
        <v>135295847.62</v>
      </c>
      <c r="S120" s="19">
        <v>135295847.62</v>
      </c>
      <c r="T120" s="19">
        <v>6441099.3799999999</v>
      </c>
      <c r="U120" s="19">
        <v>6441099.3799999999</v>
      </c>
      <c r="V120" s="19">
        <v>0</v>
      </c>
      <c r="W120" s="19">
        <v>6441099.3799999952</v>
      </c>
      <c r="X120" s="20">
        <f t="shared" si="9"/>
        <v>0.95455596076864846</v>
      </c>
      <c r="Y120" s="20">
        <f t="shared" si="10"/>
        <v>0</v>
      </c>
      <c r="Z120" s="21">
        <f t="shared" si="11"/>
        <v>0.95455596076864846</v>
      </c>
    </row>
    <row r="121" spans="1:26" outlineLevel="2" x14ac:dyDescent="0.25">
      <c r="A121" s="15" t="s">
        <v>300</v>
      </c>
      <c r="B121" s="16" t="s">
        <v>35</v>
      </c>
      <c r="C121" s="16" t="s">
        <v>36</v>
      </c>
      <c r="D121" s="16" t="s">
        <v>52</v>
      </c>
      <c r="E121" s="16"/>
      <c r="F121" s="16" t="s">
        <v>38</v>
      </c>
      <c r="G121" s="16">
        <v>1111</v>
      </c>
      <c r="H121" s="16">
        <v>3480</v>
      </c>
      <c r="I121" s="17" t="s">
        <v>53</v>
      </c>
      <c r="J121" s="18">
        <v>467787075</v>
      </c>
      <c r="K121" s="19">
        <v>467787075</v>
      </c>
      <c r="L121" s="19">
        <v>0</v>
      </c>
      <c r="M121" s="19">
        <v>0</v>
      </c>
      <c r="N121" s="19">
        <v>467787075</v>
      </c>
      <c r="O121" s="19">
        <v>0</v>
      </c>
      <c r="P121" s="19">
        <v>28791231</v>
      </c>
      <c r="Q121" s="19">
        <v>0</v>
      </c>
      <c r="R121" s="19">
        <v>373837963.05000001</v>
      </c>
      <c r="S121" s="19">
        <v>373837963.05000001</v>
      </c>
      <c r="T121" s="19">
        <v>65157880.950000003</v>
      </c>
      <c r="U121" s="19">
        <v>65157880.950000003</v>
      </c>
      <c r="V121" s="19">
        <v>0</v>
      </c>
      <c r="W121" s="19">
        <v>65157880.949999988</v>
      </c>
      <c r="X121" s="20">
        <f t="shared" si="9"/>
        <v>0.79916265974214873</v>
      </c>
      <c r="Y121" s="20">
        <f t="shared" si="10"/>
        <v>6.1547726601894677E-2</v>
      </c>
      <c r="Z121" s="21">
        <f t="shared" si="11"/>
        <v>0.8607103863440434</v>
      </c>
    </row>
    <row r="122" spans="1:26" outlineLevel="2" x14ac:dyDescent="0.25">
      <c r="A122" s="15" t="s">
        <v>321</v>
      </c>
      <c r="B122" s="16" t="s">
        <v>35</v>
      </c>
      <c r="C122" s="16" t="s">
        <v>36</v>
      </c>
      <c r="D122" s="16" t="s">
        <v>52</v>
      </c>
      <c r="E122" s="16"/>
      <c r="F122" s="16" t="s">
        <v>38</v>
      </c>
      <c r="G122" s="16">
        <v>1111</v>
      </c>
      <c r="H122" s="16">
        <v>3480</v>
      </c>
      <c r="I122" s="17" t="s">
        <v>53</v>
      </c>
      <c r="J122" s="18">
        <v>95089337</v>
      </c>
      <c r="K122" s="19">
        <v>95089337</v>
      </c>
      <c r="L122" s="19">
        <v>0</v>
      </c>
      <c r="M122" s="19">
        <v>0</v>
      </c>
      <c r="N122" s="19">
        <v>95089337</v>
      </c>
      <c r="O122" s="19">
        <v>0</v>
      </c>
      <c r="P122" s="19">
        <v>0</v>
      </c>
      <c r="Q122" s="19">
        <v>0</v>
      </c>
      <c r="R122" s="19">
        <v>90877828.140000001</v>
      </c>
      <c r="S122" s="19">
        <v>90877828.140000001</v>
      </c>
      <c r="T122" s="19">
        <v>4211508.8600000003</v>
      </c>
      <c r="U122" s="19">
        <v>4211508.8600000003</v>
      </c>
      <c r="V122" s="19">
        <v>0</v>
      </c>
      <c r="W122" s="19">
        <v>4211508.8599999994</v>
      </c>
      <c r="X122" s="20">
        <f t="shared" si="9"/>
        <v>0.95570997766027121</v>
      </c>
      <c r="Y122" s="20">
        <f t="shared" si="10"/>
        <v>0</v>
      </c>
      <c r="Z122" s="21">
        <f t="shared" si="11"/>
        <v>0.95570997766027121</v>
      </c>
    </row>
    <row r="123" spans="1:26" outlineLevel="2" x14ac:dyDescent="0.25">
      <c r="A123" s="15" t="s">
        <v>330</v>
      </c>
      <c r="B123" s="16" t="s">
        <v>35</v>
      </c>
      <c r="C123" s="16" t="s">
        <v>36</v>
      </c>
      <c r="D123" s="16" t="s">
        <v>52</v>
      </c>
      <c r="E123" s="16"/>
      <c r="F123" s="16" t="s">
        <v>38</v>
      </c>
      <c r="G123" s="16">
        <v>1111</v>
      </c>
      <c r="H123" s="16">
        <v>3480</v>
      </c>
      <c r="I123" s="17" t="s">
        <v>53</v>
      </c>
      <c r="J123" s="18">
        <v>1801453662</v>
      </c>
      <c r="K123" s="19">
        <v>1801453662</v>
      </c>
      <c r="L123" s="19">
        <v>0</v>
      </c>
      <c r="M123" s="19">
        <v>0</v>
      </c>
      <c r="N123" s="19">
        <v>1801453662</v>
      </c>
      <c r="O123" s="19">
        <v>0</v>
      </c>
      <c r="P123" s="19">
        <v>19431362.34</v>
      </c>
      <c r="Q123" s="19">
        <v>0</v>
      </c>
      <c r="R123" s="19">
        <v>1634681930.54</v>
      </c>
      <c r="S123" s="19">
        <v>1634681930.54</v>
      </c>
      <c r="T123" s="19">
        <v>147340369.12</v>
      </c>
      <c r="U123" s="19">
        <v>147340369.12</v>
      </c>
      <c r="V123" s="19">
        <v>0</v>
      </c>
      <c r="W123" s="19">
        <v>147340369.12000012</v>
      </c>
      <c r="X123" s="20">
        <f t="shared" si="9"/>
        <v>0.9074238016897711</v>
      </c>
      <c r="Y123" s="20">
        <f t="shared" si="10"/>
        <v>1.0786490238348411E-2</v>
      </c>
      <c r="Z123" s="21">
        <f t="shared" si="11"/>
        <v>0.91821029192811954</v>
      </c>
    </row>
    <row r="124" spans="1:26" outlineLevel="2" x14ac:dyDescent="0.25">
      <c r="A124" s="15" t="s">
        <v>348</v>
      </c>
      <c r="B124" s="16" t="s">
        <v>35</v>
      </c>
      <c r="C124" s="16" t="s">
        <v>36</v>
      </c>
      <c r="D124" s="16" t="s">
        <v>52</v>
      </c>
      <c r="E124" s="16"/>
      <c r="F124" s="16" t="s">
        <v>38</v>
      </c>
      <c r="G124" s="16">
        <v>1111</v>
      </c>
      <c r="H124" s="16">
        <v>3460</v>
      </c>
      <c r="I124" s="17" t="s">
        <v>53</v>
      </c>
      <c r="J124" s="18">
        <v>62769800</v>
      </c>
      <c r="K124" s="19">
        <v>62769800</v>
      </c>
      <c r="L124" s="19">
        <v>0</v>
      </c>
      <c r="M124" s="19">
        <v>0</v>
      </c>
      <c r="N124" s="19">
        <v>62769800</v>
      </c>
      <c r="O124" s="19">
        <v>0</v>
      </c>
      <c r="P124" s="19">
        <v>0</v>
      </c>
      <c r="Q124" s="19">
        <v>0</v>
      </c>
      <c r="R124" s="19">
        <v>52176314.340000004</v>
      </c>
      <c r="S124" s="19">
        <v>52176314.340000004</v>
      </c>
      <c r="T124" s="19">
        <v>10593485.66</v>
      </c>
      <c r="U124" s="19">
        <v>10593485.66</v>
      </c>
      <c r="V124" s="19">
        <v>0</v>
      </c>
      <c r="W124" s="19">
        <v>10593485.659999996</v>
      </c>
      <c r="X124" s="20">
        <f t="shared" si="9"/>
        <v>0.83123276384503386</v>
      </c>
      <c r="Y124" s="20">
        <f t="shared" si="10"/>
        <v>0</v>
      </c>
      <c r="Z124" s="21">
        <f t="shared" si="11"/>
        <v>0.83123276384503386</v>
      </c>
    </row>
    <row r="125" spans="1:26" outlineLevel="2" x14ac:dyDescent="0.25">
      <c r="A125" s="15" t="s">
        <v>380</v>
      </c>
      <c r="B125" s="16" t="s">
        <v>237</v>
      </c>
      <c r="C125" s="16" t="s">
        <v>36</v>
      </c>
      <c r="D125" s="16" t="s">
        <v>52</v>
      </c>
      <c r="E125" s="16"/>
      <c r="F125" s="16">
        <v>280</v>
      </c>
      <c r="G125" s="16">
        <v>1111</v>
      </c>
      <c r="H125" s="16">
        <v>3410</v>
      </c>
      <c r="I125" s="17" t="s">
        <v>53</v>
      </c>
      <c r="J125" s="18">
        <v>42761000377</v>
      </c>
      <c r="K125" s="19">
        <v>42761000377</v>
      </c>
      <c r="L125" s="19">
        <v>0</v>
      </c>
      <c r="M125" s="19">
        <v>0</v>
      </c>
      <c r="N125" s="19">
        <v>42761000377</v>
      </c>
      <c r="O125" s="19">
        <v>0</v>
      </c>
      <c r="P125" s="19">
        <v>266498777.84</v>
      </c>
      <c r="Q125" s="19">
        <v>0</v>
      </c>
      <c r="R125" s="19">
        <v>39401478993.360001</v>
      </c>
      <c r="S125" s="19">
        <v>39401478993.360001</v>
      </c>
      <c r="T125" s="19">
        <v>3093022605.8000002</v>
      </c>
      <c r="U125" s="19">
        <v>3093022605.8000002</v>
      </c>
      <c r="V125" s="19">
        <v>0</v>
      </c>
      <c r="W125" s="19">
        <v>3093022605.8000031</v>
      </c>
      <c r="X125" s="20">
        <f t="shared" si="9"/>
        <v>0.92143492074504885</v>
      </c>
      <c r="Y125" s="20">
        <f t="shared" si="10"/>
        <v>6.2322858560470576E-3</v>
      </c>
      <c r="Z125" s="21">
        <f t="shared" si="11"/>
        <v>0.92766720660109592</v>
      </c>
    </row>
    <row r="126" spans="1:26" outlineLevel="2" x14ac:dyDescent="0.25">
      <c r="A126" s="15" t="s">
        <v>380</v>
      </c>
      <c r="B126" s="16" t="s">
        <v>251</v>
      </c>
      <c r="C126" s="16" t="s">
        <v>36</v>
      </c>
      <c r="D126" s="16" t="s">
        <v>52</v>
      </c>
      <c r="E126" s="16"/>
      <c r="F126" s="16">
        <v>280</v>
      </c>
      <c r="G126" s="16">
        <v>1111</v>
      </c>
      <c r="H126" s="16">
        <v>3420</v>
      </c>
      <c r="I126" s="17" t="s">
        <v>53</v>
      </c>
      <c r="J126" s="18">
        <v>20334244877</v>
      </c>
      <c r="K126" s="19">
        <v>20334244877</v>
      </c>
      <c r="L126" s="19">
        <v>0</v>
      </c>
      <c r="M126" s="19">
        <v>0</v>
      </c>
      <c r="N126" s="19">
        <v>20334244877</v>
      </c>
      <c r="O126" s="19">
        <v>0</v>
      </c>
      <c r="P126" s="19">
        <v>64598681.640000001</v>
      </c>
      <c r="Q126" s="19">
        <v>0</v>
      </c>
      <c r="R126" s="19">
        <v>18871288923.580002</v>
      </c>
      <c r="S126" s="19">
        <v>18871288923.580002</v>
      </c>
      <c r="T126" s="19">
        <v>1398357271.78</v>
      </c>
      <c r="U126" s="19">
        <v>1398357271.78</v>
      </c>
      <c r="V126" s="19">
        <v>0</v>
      </c>
      <c r="W126" s="19">
        <v>1398357271.7799988</v>
      </c>
      <c r="X126" s="20">
        <f t="shared" si="9"/>
        <v>0.92805457186783746</v>
      </c>
      <c r="Y126" s="20">
        <f t="shared" si="10"/>
        <v>3.1768419250752392E-3</v>
      </c>
      <c r="Z126" s="21">
        <f t="shared" si="11"/>
        <v>0.93123141379291274</v>
      </c>
    </row>
    <row r="127" spans="1:26" outlineLevel="2" x14ac:dyDescent="0.25">
      <c r="A127" s="15" t="s">
        <v>380</v>
      </c>
      <c r="B127" s="16" t="s">
        <v>273</v>
      </c>
      <c r="C127" s="16" t="s">
        <v>36</v>
      </c>
      <c r="D127" s="16" t="s">
        <v>52</v>
      </c>
      <c r="E127" s="16"/>
      <c r="F127" s="16">
        <v>280</v>
      </c>
      <c r="G127" s="16">
        <v>1111</v>
      </c>
      <c r="H127" s="16">
        <v>3420</v>
      </c>
      <c r="I127" s="17" t="s">
        <v>53</v>
      </c>
      <c r="J127" s="18">
        <v>11967556042</v>
      </c>
      <c r="K127" s="19">
        <v>11967556042</v>
      </c>
      <c r="L127" s="19">
        <v>0</v>
      </c>
      <c r="M127" s="19">
        <v>0</v>
      </c>
      <c r="N127" s="19">
        <v>11967556042</v>
      </c>
      <c r="O127" s="19">
        <v>0</v>
      </c>
      <c r="P127" s="19">
        <v>42428580.380000003</v>
      </c>
      <c r="Q127" s="19">
        <v>0</v>
      </c>
      <c r="R127" s="19">
        <v>11214627365.639999</v>
      </c>
      <c r="S127" s="19">
        <v>11214627365.639999</v>
      </c>
      <c r="T127" s="19">
        <v>710500095.98000002</v>
      </c>
      <c r="U127" s="19">
        <v>710500095.98000002</v>
      </c>
      <c r="V127" s="19">
        <v>0</v>
      </c>
      <c r="W127" s="19">
        <v>710500095.98000145</v>
      </c>
      <c r="X127" s="20">
        <f t="shared" si="9"/>
        <v>0.93708584495300407</v>
      </c>
      <c r="Y127" s="20">
        <f t="shared" si="10"/>
        <v>3.5453003295825305E-3</v>
      </c>
      <c r="Z127" s="21">
        <f t="shared" si="11"/>
        <v>0.94063114528258662</v>
      </c>
    </row>
    <row r="128" spans="1:26" outlineLevel="2" x14ac:dyDescent="0.25">
      <c r="A128" s="15" t="s">
        <v>380</v>
      </c>
      <c r="B128" s="16" t="s">
        <v>430</v>
      </c>
      <c r="C128" s="16" t="s">
        <v>36</v>
      </c>
      <c r="D128" s="16" t="s">
        <v>52</v>
      </c>
      <c r="E128" s="16"/>
      <c r="F128" s="16">
        <v>280</v>
      </c>
      <c r="G128" s="16">
        <v>1111</v>
      </c>
      <c r="H128" s="16">
        <v>3480</v>
      </c>
      <c r="I128" s="17" t="s">
        <v>53</v>
      </c>
      <c r="J128" s="18">
        <v>8706854420</v>
      </c>
      <c r="K128" s="19">
        <v>8706854420</v>
      </c>
      <c r="L128" s="19">
        <v>0</v>
      </c>
      <c r="M128" s="19">
        <v>0</v>
      </c>
      <c r="N128" s="19">
        <v>8706854420</v>
      </c>
      <c r="O128" s="19">
        <v>0</v>
      </c>
      <c r="P128" s="19">
        <v>7628429.2400000002</v>
      </c>
      <c r="Q128" s="19">
        <v>0</v>
      </c>
      <c r="R128" s="19">
        <v>8192168911.9099998</v>
      </c>
      <c r="S128" s="19">
        <v>8192168911.9099998</v>
      </c>
      <c r="T128" s="19">
        <v>507057078.85000002</v>
      </c>
      <c r="U128" s="19">
        <v>507057078.85000002</v>
      </c>
      <c r="V128" s="19">
        <v>0</v>
      </c>
      <c r="W128" s="19">
        <v>507057078.85000038</v>
      </c>
      <c r="X128" s="20">
        <f t="shared" si="9"/>
        <v>0.94088731897162003</v>
      </c>
      <c r="Y128" s="20">
        <f t="shared" si="10"/>
        <v>8.7614066711362332E-4</v>
      </c>
      <c r="Z128" s="21">
        <f t="shared" si="11"/>
        <v>0.94176345963873365</v>
      </c>
    </row>
    <row r="129" spans="1:26" outlineLevel="2" x14ac:dyDescent="0.25">
      <c r="A129" s="15" t="s">
        <v>380</v>
      </c>
      <c r="B129" s="16" t="s">
        <v>444</v>
      </c>
      <c r="C129" s="16" t="s">
        <v>36</v>
      </c>
      <c r="D129" s="16" t="s">
        <v>52</v>
      </c>
      <c r="E129" s="16"/>
      <c r="F129" s="16">
        <v>280</v>
      </c>
      <c r="G129" s="16">
        <v>1111</v>
      </c>
      <c r="H129" s="16">
        <v>3480</v>
      </c>
      <c r="I129" s="17" t="s">
        <v>53</v>
      </c>
      <c r="J129" s="18">
        <v>5461166560</v>
      </c>
      <c r="K129" s="19">
        <v>5461166560</v>
      </c>
      <c r="L129" s="19">
        <v>0</v>
      </c>
      <c r="M129" s="19">
        <v>0</v>
      </c>
      <c r="N129" s="19">
        <v>5461166560</v>
      </c>
      <c r="O129" s="19">
        <v>0</v>
      </c>
      <c r="P129" s="19">
        <v>11023976.970000001</v>
      </c>
      <c r="Q129" s="19">
        <v>0</v>
      </c>
      <c r="R129" s="19">
        <v>5030978785.8699999</v>
      </c>
      <c r="S129" s="19">
        <v>5030978785.8699999</v>
      </c>
      <c r="T129" s="19">
        <v>419163797.16000003</v>
      </c>
      <c r="U129" s="19">
        <v>419163797.16000003</v>
      </c>
      <c r="V129" s="19">
        <v>0</v>
      </c>
      <c r="W129" s="19">
        <v>419163797.15999985</v>
      </c>
      <c r="X129" s="20">
        <f t="shared" si="9"/>
        <v>0.92122786049396743</v>
      </c>
      <c r="Y129" s="20">
        <f t="shared" si="10"/>
        <v>2.0186121131599401E-3</v>
      </c>
      <c r="Z129" s="21">
        <f t="shared" si="11"/>
        <v>0.92324647260712733</v>
      </c>
    </row>
    <row r="130" spans="1:26" outlineLevel="2" x14ac:dyDescent="0.25">
      <c r="A130" s="15" t="s">
        <v>451</v>
      </c>
      <c r="B130" s="16" t="s">
        <v>35</v>
      </c>
      <c r="C130" s="16" t="s">
        <v>36</v>
      </c>
      <c r="D130" s="16" t="s">
        <v>52</v>
      </c>
      <c r="E130" s="16"/>
      <c r="F130" s="16" t="s">
        <v>38</v>
      </c>
      <c r="G130" s="16">
        <v>1111</v>
      </c>
      <c r="H130" s="16">
        <v>3480</v>
      </c>
      <c r="I130" s="17" t="s">
        <v>53</v>
      </c>
      <c r="J130" s="18">
        <v>82742955</v>
      </c>
      <c r="K130" s="19">
        <v>82742955</v>
      </c>
      <c r="L130" s="19">
        <v>0</v>
      </c>
      <c r="M130" s="19">
        <v>0</v>
      </c>
      <c r="N130" s="19">
        <v>82742955</v>
      </c>
      <c r="O130" s="19">
        <v>0</v>
      </c>
      <c r="P130" s="19">
        <v>0</v>
      </c>
      <c r="Q130" s="19">
        <v>0</v>
      </c>
      <c r="R130" s="19">
        <v>0</v>
      </c>
      <c r="S130" s="19">
        <v>0</v>
      </c>
      <c r="T130" s="19">
        <v>82742955</v>
      </c>
      <c r="U130" s="19">
        <v>82742955</v>
      </c>
      <c r="V130" s="19">
        <v>0</v>
      </c>
      <c r="W130" s="19">
        <v>82742955</v>
      </c>
      <c r="X130" s="20">
        <f t="shared" si="9"/>
        <v>0</v>
      </c>
      <c r="Y130" s="20">
        <f t="shared" si="10"/>
        <v>0</v>
      </c>
      <c r="Z130" s="21">
        <f t="shared" si="11"/>
        <v>0</v>
      </c>
    </row>
    <row r="131" spans="1:26" outlineLevel="1" x14ac:dyDescent="0.25">
      <c r="A131" s="22"/>
      <c r="B131" s="23"/>
      <c r="C131" s="23"/>
      <c r="D131" s="23" t="s">
        <v>477</v>
      </c>
      <c r="E131" s="23"/>
      <c r="F131" s="23"/>
      <c r="G131" s="23"/>
      <c r="H131" s="23"/>
      <c r="I131" s="24"/>
      <c r="J131" s="25">
        <f t="shared" ref="J131:W131" si="15">SUBTOTAL(9,J115:J130)</f>
        <v>93701170677</v>
      </c>
      <c r="K131" s="26">
        <f t="shared" si="15"/>
        <v>93701170677</v>
      </c>
      <c r="L131" s="26">
        <f t="shared" si="15"/>
        <v>0</v>
      </c>
      <c r="M131" s="26">
        <f t="shared" si="15"/>
        <v>0</v>
      </c>
      <c r="N131" s="26">
        <f t="shared" si="15"/>
        <v>93701170677</v>
      </c>
      <c r="O131" s="26">
        <f t="shared" si="15"/>
        <v>0</v>
      </c>
      <c r="P131" s="26">
        <f t="shared" si="15"/>
        <v>460806172.27000004</v>
      </c>
      <c r="Q131" s="26">
        <f t="shared" si="15"/>
        <v>0</v>
      </c>
      <c r="R131" s="26">
        <f t="shared" si="15"/>
        <v>86648582737.470001</v>
      </c>
      <c r="S131" s="26">
        <f t="shared" si="15"/>
        <v>86648582737.470001</v>
      </c>
      <c r="T131" s="26">
        <f t="shared" si="15"/>
        <v>6591781767.2600002</v>
      </c>
      <c r="U131" s="26">
        <f t="shared" si="15"/>
        <v>6591781767.2600002</v>
      </c>
      <c r="V131" s="26">
        <f t="shared" si="15"/>
        <v>0</v>
      </c>
      <c r="W131" s="26">
        <f t="shared" si="15"/>
        <v>6591781767.260004</v>
      </c>
      <c r="X131" s="27">
        <f t="shared" si="9"/>
        <v>0.92473319288783296</v>
      </c>
      <c r="Y131" s="27">
        <f t="shared" si="10"/>
        <v>4.9178272687590875E-3</v>
      </c>
      <c r="Z131" s="28">
        <f t="shared" si="11"/>
        <v>0.92965102015659207</v>
      </c>
    </row>
    <row r="132" spans="1:26" outlineLevel="2" x14ac:dyDescent="0.25">
      <c r="A132" s="15" t="s">
        <v>34</v>
      </c>
      <c r="B132" s="16" t="s">
        <v>35</v>
      </c>
      <c r="C132" s="16" t="s">
        <v>36</v>
      </c>
      <c r="D132" s="16" t="s">
        <v>54</v>
      </c>
      <c r="E132" s="16"/>
      <c r="F132" s="16" t="s">
        <v>38</v>
      </c>
      <c r="G132" s="16">
        <v>1111</v>
      </c>
      <c r="H132" s="16">
        <v>3480</v>
      </c>
      <c r="I132" s="17" t="s">
        <v>55</v>
      </c>
      <c r="J132" s="18">
        <v>393468018</v>
      </c>
      <c r="K132" s="19">
        <v>393468018</v>
      </c>
      <c r="L132" s="19">
        <v>0</v>
      </c>
      <c r="M132" s="19">
        <v>0</v>
      </c>
      <c r="N132" s="19">
        <v>393468018</v>
      </c>
      <c r="O132" s="19">
        <v>0</v>
      </c>
      <c r="P132" s="19">
        <v>0</v>
      </c>
      <c r="Q132" s="19">
        <v>0</v>
      </c>
      <c r="R132" s="19">
        <v>25690342.010000002</v>
      </c>
      <c r="S132" s="19">
        <v>25690342.010000002</v>
      </c>
      <c r="T132" s="19">
        <v>367777675.99000001</v>
      </c>
      <c r="U132" s="19">
        <v>367777675.99000001</v>
      </c>
      <c r="V132" s="19">
        <v>0</v>
      </c>
      <c r="W132" s="19">
        <v>367777675.99000001</v>
      </c>
      <c r="X132" s="20">
        <f t="shared" si="9"/>
        <v>6.529207161635181E-2</v>
      </c>
      <c r="Y132" s="20">
        <f t="shared" si="10"/>
        <v>0</v>
      </c>
      <c r="Z132" s="21">
        <f t="shared" si="11"/>
        <v>6.529207161635181E-2</v>
      </c>
    </row>
    <row r="133" spans="1:26" outlineLevel="2" x14ac:dyDescent="0.25">
      <c r="A133" s="15" t="s">
        <v>168</v>
      </c>
      <c r="B133" s="16" t="s">
        <v>35</v>
      </c>
      <c r="C133" s="16" t="s">
        <v>36</v>
      </c>
      <c r="D133" s="16" t="s">
        <v>54</v>
      </c>
      <c r="E133" s="16"/>
      <c r="F133" s="16" t="s">
        <v>38</v>
      </c>
      <c r="G133" s="16">
        <v>1111</v>
      </c>
      <c r="H133" s="16">
        <v>3480</v>
      </c>
      <c r="I133" s="17" t="s">
        <v>55</v>
      </c>
      <c r="J133" s="18">
        <v>378156658</v>
      </c>
      <c r="K133" s="19">
        <v>378156658</v>
      </c>
      <c r="L133" s="19">
        <v>0</v>
      </c>
      <c r="M133" s="19">
        <v>0</v>
      </c>
      <c r="N133" s="19">
        <v>378156658</v>
      </c>
      <c r="O133" s="19">
        <v>0</v>
      </c>
      <c r="P133" s="19">
        <v>0</v>
      </c>
      <c r="Q133" s="19">
        <v>0</v>
      </c>
      <c r="R133" s="19">
        <v>28134702.030000001</v>
      </c>
      <c r="S133" s="19">
        <v>28134702.030000001</v>
      </c>
      <c r="T133" s="19">
        <v>350021955.97000003</v>
      </c>
      <c r="U133" s="19">
        <v>350021955.97000003</v>
      </c>
      <c r="V133" s="19">
        <v>0</v>
      </c>
      <c r="W133" s="19">
        <v>350021955.97000003</v>
      </c>
      <c r="X133" s="20">
        <f t="shared" si="9"/>
        <v>7.4399594545813866E-2</v>
      </c>
      <c r="Y133" s="20">
        <f t="shared" si="10"/>
        <v>0</v>
      </c>
      <c r="Z133" s="21">
        <f t="shared" si="11"/>
        <v>7.4399594545813866E-2</v>
      </c>
    </row>
    <row r="134" spans="1:26" outlineLevel="2" x14ac:dyDescent="0.25">
      <c r="A134" s="15" t="s">
        <v>236</v>
      </c>
      <c r="B134" s="16" t="s">
        <v>237</v>
      </c>
      <c r="C134" s="16" t="s">
        <v>36</v>
      </c>
      <c r="D134" s="16" t="s">
        <v>54</v>
      </c>
      <c r="E134" s="16"/>
      <c r="F134" s="16" t="s">
        <v>38</v>
      </c>
      <c r="G134" s="16">
        <v>1111</v>
      </c>
      <c r="H134" s="16">
        <v>3480</v>
      </c>
      <c r="I134" s="17" t="s">
        <v>55</v>
      </c>
      <c r="J134" s="18">
        <v>20342473</v>
      </c>
      <c r="K134" s="19">
        <v>20342473</v>
      </c>
      <c r="L134" s="19">
        <v>0</v>
      </c>
      <c r="M134" s="19">
        <v>0</v>
      </c>
      <c r="N134" s="19">
        <v>20342473</v>
      </c>
      <c r="O134" s="19">
        <v>0</v>
      </c>
      <c r="P134" s="19">
        <v>0</v>
      </c>
      <c r="Q134" s="19">
        <v>0</v>
      </c>
      <c r="R134" s="19">
        <v>1761980.24</v>
      </c>
      <c r="S134" s="19">
        <v>1761980.24</v>
      </c>
      <c r="T134" s="19">
        <v>18580492.760000002</v>
      </c>
      <c r="U134" s="19">
        <v>18580492.760000002</v>
      </c>
      <c r="V134" s="19">
        <v>0</v>
      </c>
      <c r="W134" s="19">
        <v>18580492.760000002</v>
      </c>
      <c r="X134" s="20">
        <f t="shared" si="9"/>
        <v>8.6615832794763939E-2</v>
      </c>
      <c r="Y134" s="20">
        <f t="shared" si="10"/>
        <v>0</v>
      </c>
      <c r="Z134" s="21">
        <f t="shared" si="11"/>
        <v>8.6615832794763939E-2</v>
      </c>
    </row>
    <row r="135" spans="1:26" outlineLevel="2" x14ac:dyDescent="0.25">
      <c r="A135" s="15" t="s">
        <v>236</v>
      </c>
      <c r="B135" s="16" t="s">
        <v>251</v>
      </c>
      <c r="C135" s="16" t="s">
        <v>36</v>
      </c>
      <c r="D135" s="16" t="s">
        <v>54</v>
      </c>
      <c r="E135" s="16"/>
      <c r="F135" s="16" t="s">
        <v>38</v>
      </c>
      <c r="G135" s="16">
        <v>1111</v>
      </c>
      <c r="H135" s="16">
        <v>3480</v>
      </c>
      <c r="I135" s="17" t="s">
        <v>55</v>
      </c>
      <c r="J135" s="18">
        <v>632430954</v>
      </c>
      <c r="K135" s="19">
        <v>632430954</v>
      </c>
      <c r="L135" s="19">
        <v>0</v>
      </c>
      <c r="M135" s="19">
        <v>0</v>
      </c>
      <c r="N135" s="19">
        <v>632430954</v>
      </c>
      <c r="O135" s="19">
        <v>0</v>
      </c>
      <c r="P135" s="19">
        <v>0</v>
      </c>
      <c r="Q135" s="19">
        <v>0</v>
      </c>
      <c r="R135" s="19">
        <v>47384892.899999999</v>
      </c>
      <c r="S135" s="19">
        <v>47384892.899999999</v>
      </c>
      <c r="T135" s="19">
        <v>585046061.10000002</v>
      </c>
      <c r="U135" s="19">
        <v>585046061.10000002</v>
      </c>
      <c r="V135" s="19">
        <v>0</v>
      </c>
      <c r="W135" s="19">
        <v>585046061.10000002</v>
      </c>
      <c r="X135" s="20">
        <f t="shared" si="9"/>
        <v>7.4925005805455872E-2</v>
      </c>
      <c r="Y135" s="20">
        <f t="shared" si="10"/>
        <v>0</v>
      </c>
      <c r="Z135" s="21">
        <f t="shared" si="11"/>
        <v>7.4925005805455872E-2</v>
      </c>
    </row>
    <row r="136" spans="1:26" outlineLevel="2" x14ac:dyDescent="0.25">
      <c r="A136" s="15" t="s">
        <v>236</v>
      </c>
      <c r="B136" s="16" t="s">
        <v>273</v>
      </c>
      <c r="C136" s="16" t="s">
        <v>36</v>
      </c>
      <c r="D136" s="16" t="s">
        <v>54</v>
      </c>
      <c r="E136" s="16"/>
      <c r="F136" s="16" t="s">
        <v>38</v>
      </c>
      <c r="G136" s="16">
        <v>1111</v>
      </c>
      <c r="H136" s="16">
        <v>3480</v>
      </c>
      <c r="I136" s="17" t="s">
        <v>55</v>
      </c>
      <c r="J136" s="18">
        <v>130990404</v>
      </c>
      <c r="K136" s="19">
        <v>130990404</v>
      </c>
      <c r="L136" s="19">
        <v>0</v>
      </c>
      <c r="M136" s="19">
        <v>0</v>
      </c>
      <c r="N136" s="19">
        <v>130990404</v>
      </c>
      <c r="O136" s="19">
        <v>0</v>
      </c>
      <c r="P136" s="19">
        <v>0</v>
      </c>
      <c r="Q136" s="19">
        <v>0</v>
      </c>
      <c r="R136" s="19">
        <v>10260313</v>
      </c>
      <c r="S136" s="19">
        <v>10260313</v>
      </c>
      <c r="T136" s="19">
        <v>120730091</v>
      </c>
      <c r="U136" s="19">
        <v>120730091</v>
      </c>
      <c r="V136" s="19">
        <v>0</v>
      </c>
      <c r="W136" s="19">
        <v>120730091</v>
      </c>
      <c r="X136" s="20">
        <f t="shared" si="9"/>
        <v>7.8328737729521009E-2</v>
      </c>
      <c r="Y136" s="20">
        <f t="shared" si="10"/>
        <v>0</v>
      </c>
      <c r="Z136" s="21">
        <f t="shared" si="11"/>
        <v>7.8328737729521009E-2</v>
      </c>
    </row>
    <row r="137" spans="1:26" outlineLevel="2" x14ac:dyDescent="0.25">
      <c r="A137" s="15" t="s">
        <v>284</v>
      </c>
      <c r="B137" s="16" t="s">
        <v>35</v>
      </c>
      <c r="C137" s="16" t="s">
        <v>36</v>
      </c>
      <c r="D137" s="16" t="s">
        <v>54</v>
      </c>
      <c r="E137" s="16"/>
      <c r="F137" s="16" t="s">
        <v>38</v>
      </c>
      <c r="G137" s="16">
        <v>1111</v>
      </c>
      <c r="H137" s="16">
        <v>3480</v>
      </c>
      <c r="I137" s="17" t="s">
        <v>55</v>
      </c>
      <c r="J137" s="18">
        <v>79873736</v>
      </c>
      <c r="K137" s="19">
        <v>79873736</v>
      </c>
      <c r="L137" s="19">
        <v>0</v>
      </c>
      <c r="M137" s="19">
        <v>0</v>
      </c>
      <c r="N137" s="19">
        <v>79873736</v>
      </c>
      <c r="O137" s="19">
        <v>0</v>
      </c>
      <c r="P137" s="19">
        <v>0</v>
      </c>
      <c r="Q137" s="19">
        <v>0</v>
      </c>
      <c r="R137" s="19">
        <v>5486567.4000000004</v>
      </c>
      <c r="S137" s="19">
        <v>5486567.4000000004</v>
      </c>
      <c r="T137" s="19">
        <v>74387168.599999994</v>
      </c>
      <c r="U137" s="19">
        <v>74387168.599999994</v>
      </c>
      <c r="V137" s="19">
        <v>0</v>
      </c>
      <c r="W137" s="19">
        <v>74387168.599999994</v>
      </c>
      <c r="X137" s="20">
        <f t="shared" si="9"/>
        <v>6.8690506726766867E-2</v>
      </c>
      <c r="Y137" s="20">
        <f t="shared" si="10"/>
        <v>0</v>
      </c>
      <c r="Z137" s="21">
        <f t="shared" si="11"/>
        <v>6.8690506726766867E-2</v>
      </c>
    </row>
    <row r="138" spans="1:26" outlineLevel="2" x14ac:dyDescent="0.25">
      <c r="A138" s="15" t="s">
        <v>300</v>
      </c>
      <c r="B138" s="16" t="s">
        <v>35</v>
      </c>
      <c r="C138" s="16" t="s">
        <v>36</v>
      </c>
      <c r="D138" s="16" t="s">
        <v>54</v>
      </c>
      <c r="E138" s="16"/>
      <c r="F138" s="16" t="s">
        <v>38</v>
      </c>
      <c r="G138" s="16">
        <v>1111</v>
      </c>
      <c r="H138" s="16">
        <v>3480</v>
      </c>
      <c r="I138" s="17" t="s">
        <v>55</v>
      </c>
      <c r="J138" s="18">
        <v>507678538</v>
      </c>
      <c r="K138" s="19">
        <v>507678538</v>
      </c>
      <c r="L138" s="19">
        <v>0</v>
      </c>
      <c r="M138" s="19">
        <v>0</v>
      </c>
      <c r="N138" s="19">
        <v>507678538</v>
      </c>
      <c r="O138" s="19">
        <v>0</v>
      </c>
      <c r="P138" s="19">
        <v>0</v>
      </c>
      <c r="Q138" s="19">
        <v>0</v>
      </c>
      <c r="R138" s="19">
        <v>36738272.520000003</v>
      </c>
      <c r="S138" s="19">
        <v>36738272.520000003</v>
      </c>
      <c r="T138" s="19">
        <v>470940265.48000002</v>
      </c>
      <c r="U138" s="19">
        <v>470940265.48000002</v>
      </c>
      <c r="V138" s="19">
        <v>0</v>
      </c>
      <c r="W138" s="19">
        <v>470940265.48000002</v>
      </c>
      <c r="X138" s="20">
        <f t="shared" ref="X138:X201" si="16">R138/N138</f>
        <v>7.2365226752997003E-2</v>
      </c>
      <c r="Y138" s="20">
        <f t="shared" ref="Y138:Y201" si="17">(O138+P138+Q138)/N138</f>
        <v>0</v>
      </c>
      <c r="Z138" s="21">
        <f t="shared" ref="Z138:Z201" si="18">X138+Y138</f>
        <v>7.2365226752997003E-2</v>
      </c>
    </row>
    <row r="139" spans="1:26" outlineLevel="2" x14ac:dyDescent="0.25">
      <c r="A139" s="15" t="s">
        <v>321</v>
      </c>
      <c r="B139" s="16" t="s">
        <v>35</v>
      </c>
      <c r="C139" s="16" t="s">
        <v>36</v>
      </c>
      <c r="D139" s="16" t="s">
        <v>54</v>
      </c>
      <c r="E139" s="16"/>
      <c r="F139" s="16" t="s">
        <v>38</v>
      </c>
      <c r="G139" s="16">
        <v>1111</v>
      </c>
      <c r="H139" s="16">
        <v>3480</v>
      </c>
      <c r="I139" s="17" t="s">
        <v>55</v>
      </c>
      <c r="J139" s="18">
        <v>132895501</v>
      </c>
      <c r="K139" s="19">
        <v>132895501</v>
      </c>
      <c r="L139" s="19">
        <v>0</v>
      </c>
      <c r="M139" s="19">
        <v>0</v>
      </c>
      <c r="N139" s="19">
        <v>132895501</v>
      </c>
      <c r="O139" s="19">
        <v>0</v>
      </c>
      <c r="P139" s="19">
        <v>0</v>
      </c>
      <c r="Q139" s="19">
        <v>0</v>
      </c>
      <c r="R139" s="19">
        <v>11986259.92</v>
      </c>
      <c r="S139" s="19">
        <v>11986259.92</v>
      </c>
      <c r="T139" s="19">
        <v>120909241.08</v>
      </c>
      <c r="U139" s="19">
        <v>120909241.08</v>
      </c>
      <c r="V139" s="19">
        <v>0</v>
      </c>
      <c r="W139" s="19">
        <v>120909241.08</v>
      </c>
      <c r="X139" s="20">
        <f t="shared" si="16"/>
        <v>9.0193120382607989E-2</v>
      </c>
      <c r="Y139" s="20">
        <f t="shared" si="17"/>
        <v>0</v>
      </c>
      <c r="Z139" s="21">
        <f t="shared" si="18"/>
        <v>9.0193120382607989E-2</v>
      </c>
    </row>
    <row r="140" spans="1:26" outlineLevel="2" x14ac:dyDescent="0.25">
      <c r="A140" s="15" t="s">
        <v>330</v>
      </c>
      <c r="B140" s="16" t="s">
        <v>35</v>
      </c>
      <c r="C140" s="16" t="s">
        <v>36</v>
      </c>
      <c r="D140" s="16" t="s">
        <v>54</v>
      </c>
      <c r="E140" s="16"/>
      <c r="F140" s="16" t="s">
        <v>38</v>
      </c>
      <c r="G140" s="16">
        <v>1111</v>
      </c>
      <c r="H140" s="16">
        <v>3480</v>
      </c>
      <c r="I140" s="17" t="s">
        <v>55</v>
      </c>
      <c r="J140" s="18">
        <v>2479758446</v>
      </c>
      <c r="K140" s="19">
        <v>2479758446</v>
      </c>
      <c r="L140" s="19">
        <v>0</v>
      </c>
      <c r="M140" s="19">
        <v>0</v>
      </c>
      <c r="N140" s="19">
        <v>2479758446</v>
      </c>
      <c r="O140" s="19">
        <v>0</v>
      </c>
      <c r="P140" s="19">
        <v>0</v>
      </c>
      <c r="Q140" s="19">
        <v>0</v>
      </c>
      <c r="R140" s="19">
        <v>188460362.25</v>
      </c>
      <c r="S140" s="19">
        <v>188460362.25</v>
      </c>
      <c r="T140" s="19">
        <v>2291298083.75</v>
      </c>
      <c r="U140" s="19">
        <v>2291298083.75</v>
      </c>
      <c r="V140" s="19">
        <v>0</v>
      </c>
      <c r="W140" s="19">
        <v>2291298083.75</v>
      </c>
      <c r="X140" s="20">
        <f t="shared" si="16"/>
        <v>7.5999483963447301E-2</v>
      </c>
      <c r="Y140" s="20">
        <f t="shared" si="17"/>
        <v>0</v>
      </c>
      <c r="Z140" s="21">
        <f t="shared" si="18"/>
        <v>7.5999483963447301E-2</v>
      </c>
    </row>
    <row r="141" spans="1:26" outlineLevel="2" x14ac:dyDescent="0.25">
      <c r="A141" s="15" t="s">
        <v>348</v>
      </c>
      <c r="B141" s="16" t="s">
        <v>35</v>
      </c>
      <c r="C141" s="16" t="s">
        <v>36</v>
      </c>
      <c r="D141" s="16" t="s">
        <v>54</v>
      </c>
      <c r="E141" s="16"/>
      <c r="F141" s="16" t="s">
        <v>38</v>
      </c>
      <c r="G141" s="16">
        <v>1111</v>
      </c>
      <c r="H141" s="16">
        <v>3460</v>
      </c>
      <c r="I141" s="17" t="s">
        <v>55</v>
      </c>
      <c r="J141" s="18">
        <v>55479647</v>
      </c>
      <c r="K141" s="19">
        <v>55479647</v>
      </c>
      <c r="L141" s="19">
        <v>0</v>
      </c>
      <c r="M141" s="19">
        <v>0</v>
      </c>
      <c r="N141" s="19">
        <v>55479647</v>
      </c>
      <c r="O141" s="19">
        <v>0</v>
      </c>
      <c r="P141" s="19">
        <v>0</v>
      </c>
      <c r="Q141" s="19">
        <v>0</v>
      </c>
      <c r="R141" s="19">
        <v>2683118.7799999998</v>
      </c>
      <c r="S141" s="19">
        <v>2683118.7799999998</v>
      </c>
      <c r="T141" s="19">
        <v>52796528.219999999</v>
      </c>
      <c r="U141" s="19">
        <v>52796528.219999999</v>
      </c>
      <c r="V141" s="19">
        <v>0</v>
      </c>
      <c r="W141" s="19">
        <v>52796528.219999999</v>
      </c>
      <c r="X141" s="20">
        <f t="shared" si="16"/>
        <v>4.8362217949944775E-2</v>
      </c>
      <c r="Y141" s="20">
        <f t="shared" si="17"/>
        <v>0</v>
      </c>
      <c r="Z141" s="21">
        <f t="shared" si="18"/>
        <v>4.8362217949944775E-2</v>
      </c>
    </row>
    <row r="142" spans="1:26" outlineLevel="2" x14ac:dyDescent="0.25">
      <c r="A142" s="15" t="s">
        <v>380</v>
      </c>
      <c r="B142" s="16" t="s">
        <v>237</v>
      </c>
      <c r="C142" s="16" t="s">
        <v>36</v>
      </c>
      <c r="D142" s="16" t="s">
        <v>54</v>
      </c>
      <c r="E142" s="16"/>
      <c r="F142" s="16">
        <v>280</v>
      </c>
      <c r="G142" s="16">
        <v>1111</v>
      </c>
      <c r="H142" s="16">
        <v>3410</v>
      </c>
      <c r="I142" s="17" t="s">
        <v>55</v>
      </c>
      <c r="J142" s="18">
        <v>141375819572</v>
      </c>
      <c r="K142" s="19">
        <v>141375819572</v>
      </c>
      <c r="L142" s="19">
        <v>0</v>
      </c>
      <c r="M142" s="19">
        <v>0</v>
      </c>
      <c r="N142" s="19">
        <v>141375819572</v>
      </c>
      <c r="O142" s="19">
        <v>0</v>
      </c>
      <c r="P142" s="19">
        <v>0</v>
      </c>
      <c r="Q142" s="19">
        <v>0</v>
      </c>
      <c r="R142" s="19">
        <v>9606347193.3500004</v>
      </c>
      <c r="S142" s="19">
        <v>9606347193.3500004</v>
      </c>
      <c r="T142" s="19">
        <v>131769472378.64999</v>
      </c>
      <c r="U142" s="19">
        <v>131769472378.64999</v>
      </c>
      <c r="V142" s="19">
        <v>0</v>
      </c>
      <c r="W142" s="19">
        <v>131769472378.64999</v>
      </c>
      <c r="X142" s="20">
        <f t="shared" si="16"/>
        <v>6.7949011524263331E-2</v>
      </c>
      <c r="Y142" s="20">
        <f t="shared" si="17"/>
        <v>0</v>
      </c>
      <c r="Z142" s="21">
        <f t="shared" si="18"/>
        <v>6.7949011524263331E-2</v>
      </c>
    </row>
    <row r="143" spans="1:26" outlineLevel="2" x14ac:dyDescent="0.25">
      <c r="A143" s="15" t="s">
        <v>380</v>
      </c>
      <c r="B143" s="16" t="s">
        <v>251</v>
      </c>
      <c r="C143" s="16" t="s">
        <v>36</v>
      </c>
      <c r="D143" s="16" t="s">
        <v>54</v>
      </c>
      <c r="E143" s="16"/>
      <c r="F143" s="16">
        <v>280</v>
      </c>
      <c r="G143" s="16">
        <v>1111</v>
      </c>
      <c r="H143" s="16">
        <v>3420</v>
      </c>
      <c r="I143" s="17" t="s">
        <v>55</v>
      </c>
      <c r="J143" s="18">
        <v>39215802385</v>
      </c>
      <c r="K143" s="19">
        <v>39215802385</v>
      </c>
      <c r="L143" s="19">
        <v>0</v>
      </c>
      <c r="M143" s="19">
        <v>0</v>
      </c>
      <c r="N143" s="19">
        <v>39215802385</v>
      </c>
      <c r="O143" s="19">
        <v>0</v>
      </c>
      <c r="P143" s="19">
        <v>0</v>
      </c>
      <c r="Q143" s="19">
        <v>0</v>
      </c>
      <c r="R143" s="19">
        <v>3094082927.3299999</v>
      </c>
      <c r="S143" s="19">
        <v>3094082927.3299999</v>
      </c>
      <c r="T143" s="19">
        <v>36121719457.669998</v>
      </c>
      <c r="U143" s="19">
        <v>36121719457.669998</v>
      </c>
      <c r="V143" s="19">
        <v>0</v>
      </c>
      <c r="W143" s="19">
        <v>36121719457.669998</v>
      </c>
      <c r="X143" s="20">
        <f t="shared" si="16"/>
        <v>7.8898881041727278E-2</v>
      </c>
      <c r="Y143" s="20">
        <f t="shared" si="17"/>
        <v>0</v>
      </c>
      <c r="Z143" s="21">
        <f t="shared" si="18"/>
        <v>7.8898881041727278E-2</v>
      </c>
    </row>
    <row r="144" spans="1:26" outlineLevel="2" x14ac:dyDescent="0.25">
      <c r="A144" s="15" t="s">
        <v>380</v>
      </c>
      <c r="B144" s="16" t="s">
        <v>273</v>
      </c>
      <c r="C144" s="16" t="s">
        <v>36</v>
      </c>
      <c r="D144" s="16" t="s">
        <v>54</v>
      </c>
      <c r="E144" s="16"/>
      <c r="F144" s="16">
        <v>280</v>
      </c>
      <c r="G144" s="16">
        <v>1111</v>
      </c>
      <c r="H144" s="16">
        <v>3420</v>
      </c>
      <c r="I144" s="17" t="s">
        <v>55</v>
      </c>
      <c r="J144" s="18">
        <v>33937080949</v>
      </c>
      <c r="K144" s="19">
        <v>33937080949</v>
      </c>
      <c r="L144" s="19">
        <v>0</v>
      </c>
      <c r="M144" s="19">
        <v>0</v>
      </c>
      <c r="N144" s="19">
        <v>33937080949</v>
      </c>
      <c r="O144" s="19">
        <v>0</v>
      </c>
      <c r="P144" s="19">
        <v>0</v>
      </c>
      <c r="Q144" s="19">
        <v>0</v>
      </c>
      <c r="R144" s="19">
        <v>2585065163.9499998</v>
      </c>
      <c r="S144" s="19">
        <v>2585065163.9499998</v>
      </c>
      <c r="T144" s="19">
        <v>31352015785.049999</v>
      </c>
      <c r="U144" s="19">
        <v>31352015785.049999</v>
      </c>
      <c r="V144" s="19">
        <v>0</v>
      </c>
      <c r="W144" s="19">
        <v>31352015785.049999</v>
      </c>
      <c r="X144" s="20">
        <f t="shared" si="16"/>
        <v>7.6172289768668869E-2</v>
      </c>
      <c r="Y144" s="20">
        <f t="shared" si="17"/>
        <v>0</v>
      </c>
      <c r="Z144" s="21">
        <f t="shared" si="18"/>
        <v>7.6172289768668869E-2</v>
      </c>
    </row>
    <row r="145" spans="1:26" outlineLevel="2" x14ac:dyDescent="0.25">
      <c r="A145" s="15" t="s">
        <v>380</v>
      </c>
      <c r="B145" s="16" t="s">
        <v>430</v>
      </c>
      <c r="C145" s="16" t="s">
        <v>36</v>
      </c>
      <c r="D145" s="16" t="s">
        <v>54</v>
      </c>
      <c r="E145" s="16"/>
      <c r="F145" s="16">
        <v>280</v>
      </c>
      <c r="G145" s="16">
        <v>1111</v>
      </c>
      <c r="H145" s="16">
        <v>3480</v>
      </c>
      <c r="I145" s="17" t="s">
        <v>55</v>
      </c>
      <c r="J145" s="18">
        <v>15089873156</v>
      </c>
      <c r="K145" s="19">
        <v>15089873156</v>
      </c>
      <c r="L145" s="19">
        <v>0</v>
      </c>
      <c r="M145" s="19">
        <v>0</v>
      </c>
      <c r="N145" s="19">
        <v>15089873156</v>
      </c>
      <c r="O145" s="19">
        <v>0</v>
      </c>
      <c r="P145" s="19">
        <v>0</v>
      </c>
      <c r="Q145" s="19">
        <v>0</v>
      </c>
      <c r="R145" s="19">
        <v>1211808558.5699999</v>
      </c>
      <c r="S145" s="19">
        <v>1211808558.5699999</v>
      </c>
      <c r="T145" s="19">
        <v>13878064597.43</v>
      </c>
      <c r="U145" s="19">
        <v>13878064597.43</v>
      </c>
      <c r="V145" s="19">
        <v>0</v>
      </c>
      <c r="W145" s="19">
        <v>13878064597.43</v>
      </c>
      <c r="X145" s="20">
        <f t="shared" si="16"/>
        <v>8.0306079848534939E-2</v>
      </c>
      <c r="Y145" s="20">
        <f t="shared" si="17"/>
        <v>0</v>
      </c>
      <c r="Z145" s="21">
        <f t="shared" si="18"/>
        <v>8.0306079848534939E-2</v>
      </c>
    </row>
    <row r="146" spans="1:26" outlineLevel="2" x14ac:dyDescent="0.25">
      <c r="A146" s="15" t="s">
        <v>380</v>
      </c>
      <c r="B146" s="16" t="s">
        <v>444</v>
      </c>
      <c r="C146" s="16" t="s">
        <v>36</v>
      </c>
      <c r="D146" s="16" t="s">
        <v>54</v>
      </c>
      <c r="E146" s="16"/>
      <c r="F146" s="16">
        <v>280</v>
      </c>
      <c r="G146" s="16">
        <v>1111</v>
      </c>
      <c r="H146" s="16">
        <v>3480</v>
      </c>
      <c r="I146" s="17" t="s">
        <v>55</v>
      </c>
      <c r="J146" s="18">
        <v>9848861557</v>
      </c>
      <c r="K146" s="19">
        <v>9848861557</v>
      </c>
      <c r="L146" s="19">
        <v>0</v>
      </c>
      <c r="M146" s="19">
        <v>0</v>
      </c>
      <c r="N146" s="19">
        <v>9848861557</v>
      </c>
      <c r="O146" s="19">
        <v>0</v>
      </c>
      <c r="P146" s="19">
        <v>0</v>
      </c>
      <c r="Q146" s="19">
        <v>0</v>
      </c>
      <c r="R146" s="19">
        <v>618454456.69000006</v>
      </c>
      <c r="S146" s="19">
        <v>618454456.69000006</v>
      </c>
      <c r="T146" s="19">
        <v>9230407100.3099995</v>
      </c>
      <c r="U146" s="19">
        <v>9230407100.3099995</v>
      </c>
      <c r="V146" s="19">
        <v>0</v>
      </c>
      <c r="W146" s="19">
        <v>9230407100.3099995</v>
      </c>
      <c r="X146" s="20">
        <f t="shared" si="16"/>
        <v>6.2794512148506995E-2</v>
      </c>
      <c r="Y146" s="20">
        <f t="shared" si="17"/>
        <v>0</v>
      </c>
      <c r="Z146" s="21">
        <f t="shared" si="18"/>
        <v>6.2794512148506995E-2</v>
      </c>
    </row>
    <row r="147" spans="1:26" outlineLevel="2" x14ac:dyDescent="0.25">
      <c r="A147" s="15" t="s">
        <v>451</v>
      </c>
      <c r="B147" s="16" t="s">
        <v>35</v>
      </c>
      <c r="C147" s="16" t="s">
        <v>36</v>
      </c>
      <c r="D147" s="16" t="s">
        <v>54</v>
      </c>
      <c r="E147" s="16"/>
      <c r="F147" s="16" t="s">
        <v>38</v>
      </c>
      <c r="G147" s="16">
        <v>1111</v>
      </c>
      <c r="H147" s="16">
        <v>3480</v>
      </c>
      <c r="I147" s="17" t="s">
        <v>55</v>
      </c>
      <c r="J147" s="18">
        <v>43980070</v>
      </c>
      <c r="K147" s="19">
        <v>43980070</v>
      </c>
      <c r="L147" s="19">
        <v>0</v>
      </c>
      <c r="M147" s="19">
        <v>0</v>
      </c>
      <c r="N147" s="19">
        <v>43980070</v>
      </c>
      <c r="O147" s="19">
        <v>0</v>
      </c>
      <c r="P147" s="19">
        <v>0</v>
      </c>
      <c r="Q147" s="19">
        <v>0</v>
      </c>
      <c r="R147" s="19">
        <v>0</v>
      </c>
      <c r="S147" s="19">
        <v>0</v>
      </c>
      <c r="T147" s="19">
        <v>43980070</v>
      </c>
      <c r="U147" s="19">
        <v>43980070</v>
      </c>
      <c r="V147" s="19">
        <v>0</v>
      </c>
      <c r="W147" s="19">
        <v>43980070</v>
      </c>
      <c r="X147" s="20">
        <f t="shared" si="16"/>
        <v>0</v>
      </c>
      <c r="Y147" s="20">
        <f t="shared" si="17"/>
        <v>0</v>
      </c>
      <c r="Z147" s="21">
        <f t="shared" si="18"/>
        <v>0</v>
      </c>
    </row>
    <row r="148" spans="1:26" outlineLevel="1" x14ac:dyDescent="0.25">
      <c r="A148" s="22"/>
      <c r="B148" s="23"/>
      <c r="C148" s="23"/>
      <c r="D148" s="23" t="s">
        <v>478</v>
      </c>
      <c r="E148" s="23"/>
      <c r="F148" s="23"/>
      <c r="G148" s="23"/>
      <c r="H148" s="23"/>
      <c r="I148" s="24"/>
      <c r="J148" s="25">
        <f t="shared" ref="J148:W148" si="19">SUBTOTAL(9,J132:J147)</f>
        <v>244322492064</v>
      </c>
      <c r="K148" s="26">
        <f t="shared" si="19"/>
        <v>244322492064</v>
      </c>
      <c r="L148" s="26">
        <f t="shared" si="19"/>
        <v>0</v>
      </c>
      <c r="M148" s="26">
        <f t="shared" si="19"/>
        <v>0</v>
      </c>
      <c r="N148" s="26">
        <f t="shared" si="19"/>
        <v>244322492064</v>
      </c>
      <c r="O148" s="26">
        <f t="shared" si="19"/>
        <v>0</v>
      </c>
      <c r="P148" s="26">
        <f t="shared" si="19"/>
        <v>0</v>
      </c>
      <c r="Q148" s="26">
        <f t="shared" si="19"/>
        <v>0</v>
      </c>
      <c r="R148" s="26">
        <f t="shared" si="19"/>
        <v>17474345110.939999</v>
      </c>
      <c r="S148" s="26">
        <f t="shared" si="19"/>
        <v>17474345110.939999</v>
      </c>
      <c r="T148" s="26">
        <f t="shared" si="19"/>
        <v>226848146953.05997</v>
      </c>
      <c r="U148" s="26">
        <f t="shared" si="19"/>
        <v>226848146953.05997</v>
      </c>
      <c r="V148" s="26">
        <f t="shared" si="19"/>
        <v>0</v>
      </c>
      <c r="W148" s="26">
        <f t="shared" si="19"/>
        <v>226848146953.05997</v>
      </c>
      <c r="X148" s="27">
        <f t="shared" si="16"/>
        <v>7.152163913898936E-2</v>
      </c>
      <c r="Y148" s="27">
        <f t="shared" si="17"/>
        <v>0</v>
      </c>
      <c r="Z148" s="28">
        <f t="shared" si="18"/>
        <v>7.152163913898936E-2</v>
      </c>
    </row>
    <row r="149" spans="1:26" ht="30" outlineLevel="2" x14ac:dyDescent="0.25">
      <c r="A149" s="15" t="s">
        <v>34</v>
      </c>
      <c r="B149" s="16" t="s">
        <v>35</v>
      </c>
      <c r="C149" s="16" t="s">
        <v>36</v>
      </c>
      <c r="D149" s="16" t="s">
        <v>56</v>
      </c>
      <c r="E149" s="16" t="s">
        <v>57</v>
      </c>
      <c r="F149" s="16" t="s">
        <v>38</v>
      </c>
      <c r="G149" s="16">
        <v>1112</v>
      </c>
      <c r="H149" s="16">
        <v>3480</v>
      </c>
      <c r="I149" s="17" t="s">
        <v>58</v>
      </c>
      <c r="J149" s="18">
        <v>622686278</v>
      </c>
      <c r="K149" s="19">
        <v>622686278</v>
      </c>
      <c r="L149" s="19">
        <v>0</v>
      </c>
      <c r="M149" s="19">
        <v>0</v>
      </c>
      <c r="N149" s="19">
        <v>622686278</v>
      </c>
      <c r="O149" s="19">
        <v>0</v>
      </c>
      <c r="P149" s="19">
        <v>577123899</v>
      </c>
      <c r="Q149" s="19">
        <v>0</v>
      </c>
      <c r="R149" s="19">
        <v>45562379</v>
      </c>
      <c r="S149" s="19">
        <v>45562379</v>
      </c>
      <c r="T149" s="19">
        <v>0</v>
      </c>
      <c r="U149" s="19">
        <v>0</v>
      </c>
      <c r="V149" s="19">
        <v>0</v>
      </c>
      <c r="W149" s="19">
        <v>0</v>
      </c>
      <c r="X149" s="20">
        <f t="shared" si="16"/>
        <v>7.3170680982952388E-2</v>
      </c>
      <c r="Y149" s="20">
        <f t="shared" si="17"/>
        <v>0.92682931901704757</v>
      </c>
      <c r="Z149" s="21">
        <f t="shared" si="18"/>
        <v>1</v>
      </c>
    </row>
    <row r="150" spans="1:26" ht="30" outlineLevel="2" x14ac:dyDescent="0.25">
      <c r="A150" s="15" t="s">
        <v>168</v>
      </c>
      <c r="B150" s="16" t="s">
        <v>35</v>
      </c>
      <c r="C150" s="16" t="s">
        <v>36</v>
      </c>
      <c r="D150" s="16" t="s">
        <v>56</v>
      </c>
      <c r="E150" s="16" t="s">
        <v>57</v>
      </c>
      <c r="F150" s="16" t="s">
        <v>38</v>
      </c>
      <c r="G150" s="16">
        <v>1112</v>
      </c>
      <c r="H150" s="16">
        <v>3480</v>
      </c>
      <c r="I150" s="17" t="s">
        <v>58</v>
      </c>
      <c r="J150" s="18">
        <v>904028662</v>
      </c>
      <c r="K150" s="19">
        <v>904028662</v>
      </c>
      <c r="L150" s="19">
        <v>0</v>
      </c>
      <c r="M150" s="19">
        <v>0</v>
      </c>
      <c r="N150" s="19">
        <v>904028662</v>
      </c>
      <c r="O150" s="19">
        <v>0</v>
      </c>
      <c r="P150" s="19">
        <v>839563384</v>
      </c>
      <c r="Q150" s="19">
        <v>0</v>
      </c>
      <c r="R150" s="19">
        <v>64465278</v>
      </c>
      <c r="S150" s="19">
        <v>64465278</v>
      </c>
      <c r="T150" s="19">
        <v>0</v>
      </c>
      <c r="U150" s="19">
        <v>0</v>
      </c>
      <c r="V150" s="19">
        <v>0</v>
      </c>
      <c r="W150" s="19">
        <v>0</v>
      </c>
      <c r="X150" s="20">
        <f t="shared" si="16"/>
        <v>7.1308887328176321E-2</v>
      </c>
      <c r="Y150" s="20">
        <f t="shared" si="17"/>
        <v>0.92869111267182369</v>
      </c>
      <c r="Z150" s="21">
        <f t="shared" si="18"/>
        <v>1</v>
      </c>
    </row>
    <row r="151" spans="1:26" ht="120" outlineLevel="2" x14ac:dyDescent="0.25">
      <c r="A151" s="15" t="s">
        <v>236</v>
      </c>
      <c r="B151" s="16" t="s">
        <v>237</v>
      </c>
      <c r="C151" s="16" t="s">
        <v>36</v>
      </c>
      <c r="D151" s="16" t="s">
        <v>56</v>
      </c>
      <c r="E151" s="16" t="s">
        <v>57</v>
      </c>
      <c r="F151" s="16" t="s">
        <v>38</v>
      </c>
      <c r="G151" s="16">
        <v>1112</v>
      </c>
      <c r="H151" s="16">
        <v>3480</v>
      </c>
      <c r="I151" s="17" t="s">
        <v>238</v>
      </c>
      <c r="J151" s="18">
        <v>28643850</v>
      </c>
      <c r="K151" s="19">
        <v>28643850</v>
      </c>
      <c r="L151" s="19">
        <v>0</v>
      </c>
      <c r="M151" s="19">
        <v>0</v>
      </c>
      <c r="N151" s="19">
        <v>28643850</v>
      </c>
      <c r="O151" s="19">
        <v>0</v>
      </c>
      <c r="P151" s="19">
        <v>0</v>
      </c>
      <c r="Q151" s="19">
        <v>0</v>
      </c>
      <c r="R151" s="19">
        <v>0</v>
      </c>
      <c r="S151" s="19">
        <v>0</v>
      </c>
      <c r="T151" s="19">
        <v>28643850</v>
      </c>
      <c r="U151" s="19">
        <v>28643850</v>
      </c>
      <c r="V151" s="19">
        <v>0</v>
      </c>
      <c r="W151" s="19">
        <v>28643850</v>
      </c>
      <c r="X151" s="20">
        <f t="shared" si="16"/>
        <v>0</v>
      </c>
      <c r="Y151" s="20">
        <f t="shared" si="17"/>
        <v>0</v>
      </c>
      <c r="Z151" s="21">
        <f t="shared" si="18"/>
        <v>0</v>
      </c>
    </row>
    <row r="152" spans="1:26" ht="30" outlineLevel="2" x14ac:dyDescent="0.25">
      <c r="A152" s="15" t="s">
        <v>236</v>
      </c>
      <c r="B152" s="16" t="s">
        <v>251</v>
      </c>
      <c r="C152" s="16" t="s">
        <v>36</v>
      </c>
      <c r="D152" s="16" t="s">
        <v>56</v>
      </c>
      <c r="E152" s="16" t="s">
        <v>57</v>
      </c>
      <c r="F152" s="16" t="s">
        <v>38</v>
      </c>
      <c r="G152" s="16">
        <v>1112</v>
      </c>
      <c r="H152" s="16">
        <v>3480</v>
      </c>
      <c r="I152" s="17" t="s">
        <v>58</v>
      </c>
      <c r="J152" s="18">
        <v>540865175</v>
      </c>
      <c r="K152" s="19">
        <v>540865175</v>
      </c>
      <c r="L152" s="19">
        <v>0</v>
      </c>
      <c r="M152" s="19">
        <v>0</v>
      </c>
      <c r="N152" s="19">
        <v>540865175</v>
      </c>
      <c r="O152" s="19">
        <v>0</v>
      </c>
      <c r="P152" s="19">
        <v>495294746</v>
      </c>
      <c r="Q152" s="19">
        <v>0</v>
      </c>
      <c r="R152" s="19">
        <v>45570429</v>
      </c>
      <c r="S152" s="19">
        <v>45570429</v>
      </c>
      <c r="T152" s="19">
        <v>0</v>
      </c>
      <c r="U152" s="19">
        <v>0</v>
      </c>
      <c r="V152" s="19">
        <v>0</v>
      </c>
      <c r="W152" s="19">
        <v>0</v>
      </c>
      <c r="X152" s="20">
        <f t="shared" si="16"/>
        <v>8.4254692493374153E-2</v>
      </c>
      <c r="Y152" s="20">
        <f t="shared" si="17"/>
        <v>0.91574530750662586</v>
      </c>
      <c r="Z152" s="21">
        <f t="shared" si="18"/>
        <v>1</v>
      </c>
    </row>
    <row r="153" spans="1:26" ht="30" outlineLevel="2" x14ac:dyDescent="0.25">
      <c r="A153" s="15" t="s">
        <v>236</v>
      </c>
      <c r="B153" s="16" t="s">
        <v>273</v>
      </c>
      <c r="C153" s="16" t="s">
        <v>36</v>
      </c>
      <c r="D153" s="16" t="s">
        <v>56</v>
      </c>
      <c r="E153" s="16" t="s">
        <v>57</v>
      </c>
      <c r="F153" s="16" t="s">
        <v>38</v>
      </c>
      <c r="G153" s="16">
        <v>1112</v>
      </c>
      <c r="H153" s="16">
        <v>3480</v>
      </c>
      <c r="I153" s="17" t="s">
        <v>58</v>
      </c>
      <c r="J153" s="18">
        <v>111669382</v>
      </c>
      <c r="K153" s="19">
        <v>111669382</v>
      </c>
      <c r="L153" s="19">
        <v>0</v>
      </c>
      <c r="M153" s="19">
        <v>0</v>
      </c>
      <c r="N153" s="19">
        <v>111669382</v>
      </c>
      <c r="O153" s="19">
        <v>0</v>
      </c>
      <c r="P153" s="19">
        <v>0</v>
      </c>
      <c r="Q153" s="19">
        <v>0</v>
      </c>
      <c r="R153" s="19">
        <v>0</v>
      </c>
      <c r="S153" s="19">
        <v>0</v>
      </c>
      <c r="T153" s="19">
        <v>111669382</v>
      </c>
      <c r="U153" s="19">
        <v>111669382</v>
      </c>
      <c r="V153" s="19">
        <v>0</v>
      </c>
      <c r="W153" s="19">
        <v>111669382</v>
      </c>
      <c r="X153" s="20">
        <f t="shared" si="16"/>
        <v>0</v>
      </c>
      <c r="Y153" s="20">
        <f t="shared" si="17"/>
        <v>0</v>
      </c>
      <c r="Z153" s="21">
        <f t="shared" si="18"/>
        <v>0</v>
      </c>
    </row>
    <row r="154" spans="1:26" ht="120" outlineLevel="2" x14ac:dyDescent="0.25">
      <c r="A154" s="15" t="s">
        <v>284</v>
      </c>
      <c r="B154" s="16" t="s">
        <v>35</v>
      </c>
      <c r="C154" s="16" t="s">
        <v>36</v>
      </c>
      <c r="D154" s="16" t="s">
        <v>56</v>
      </c>
      <c r="E154" s="16" t="s">
        <v>57</v>
      </c>
      <c r="F154" s="16" t="s">
        <v>38</v>
      </c>
      <c r="G154" s="16">
        <v>1112</v>
      </c>
      <c r="H154" s="16">
        <v>3480</v>
      </c>
      <c r="I154" s="17" t="s">
        <v>238</v>
      </c>
      <c r="J154" s="18">
        <v>176993319</v>
      </c>
      <c r="K154" s="19">
        <v>176993319</v>
      </c>
      <c r="L154" s="19">
        <v>0</v>
      </c>
      <c r="M154" s="19">
        <v>0</v>
      </c>
      <c r="N154" s="19">
        <v>176993319</v>
      </c>
      <c r="O154" s="19">
        <v>0</v>
      </c>
      <c r="P154" s="19">
        <v>164773510</v>
      </c>
      <c r="Q154" s="19">
        <v>0</v>
      </c>
      <c r="R154" s="19">
        <v>12219809</v>
      </c>
      <c r="S154" s="19">
        <v>12219809</v>
      </c>
      <c r="T154" s="19">
        <v>0</v>
      </c>
      <c r="U154" s="19">
        <v>0</v>
      </c>
      <c r="V154" s="19">
        <v>0</v>
      </c>
      <c r="W154" s="19">
        <v>0</v>
      </c>
      <c r="X154" s="20">
        <f t="shared" si="16"/>
        <v>6.9041074934585528E-2</v>
      </c>
      <c r="Y154" s="20">
        <f t="shared" si="17"/>
        <v>0.93095892506541444</v>
      </c>
      <c r="Z154" s="21">
        <f t="shared" si="18"/>
        <v>1</v>
      </c>
    </row>
    <row r="155" spans="1:26" ht="30" outlineLevel="2" x14ac:dyDescent="0.25">
      <c r="A155" s="15" t="s">
        <v>300</v>
      </c>
      <c r="B155" s="16" t="s">
        <v>35</v>
      </c>
      <c r="C155" s="16" t="s">
        <v>36</v>
      </c>
      <c r="D155" s="16" t="s">
        <v>56</v>
      </c>
      <c r="E155" s="16" t="s">
        <v>57</v>
      </c>
      <c r="F155" s="16" t="s">
        <v>38</v>
      </c>
      <c r="G155" s="16">
        <v>1112</v>
      </c>
      <c r="H155" s="16">
        <v>3480</v>
      </c>
      <c r="I155" s="17" t="s">
        <v>58</v>
      </c>
      <c r="J155" s="18">
        <v>526412084</v>
      </c>
      <c r="K155" s="19">
        <v>526412084</v>
      </c>
      <c r="L155" s="19">
        <v>0</v>
      </c>
      <c r="M155" s="19">
        <v>0</v>
      </c>
      <c r="N155" s="19">
        <v>526412084</v>
      </c>
      <c r="O155" s="19">
        <v>0</v>
      </c>
      <c r="P155" s="19">
        <v>491081466</v>
      </c>
      <c r="Q155" s="19">
        <v>0</v>
      </c>
      <c r="R155" s="19">
        <v>35330618</v>
      </c>
      <c r="S155" s="19">
        <v>35330618</v>
      </c>
      <c r="T155" s="19">
        <v>0</v>
      </c>
      <c r="U155" s="19">
        <v>0</v>
      </c>
      <c r="V155" s="19">
        <v>0</v>
      </c>
      <c r="W155" s="19">
        <v>0</v>
      </c>
      <c r="X155" s="20">
        <f t="shared" si="16"/>
        <v>6.7115894702751547E-2</v>
      </c>
      <c r="Y155" s="20">
        <f t="shared" si="17"/>
        <v>0.93288410529724841</v>
      </c>
      <c r="Z155" s="21">
        <f t="shared" si="18"/>
        <v>1</v>
      </c>
    </row>
    <row r="156" spans="1:26" ht="120" outlineLevel="2" x14ac:dyDescent="0.25">
      <c r="A156" s="15" t="s">
        <v>321</v>
      </c>
      <c r="B156" s="16" t="s">
        <v>35</v>
      </c>
      <c r="C156" s="16" t="s">
        <v>36</v>
      </c>
      <c r="D156" s="16" t="s">
        <v>56</v>
      </c>
      <c r="E156" s="16" t="s">
        <v>57</v>
      </c>
      <c r="F156" s="16" t="s">
        <v>38</v>
      </c>
      <c r="G156" s="16">
        <v>1112</v>
      </c>
      <c r="H156" s="16">
        <v>3480</v>
      </c>
      <c r="I156" s="17" t="s">
        <v>238</v>
      </c>
      <c r="J156" s="18">
        <v>117931336</v>
      </c>
      <c r="K156" s="19">
        <v>117931336</v>
      </c>
      <c r="L156" s="19">
        <v>0</v>
      </c>
      <c r="M156" s="19">
        <v>0</v>
      </c>
      <c r="N156" s="19">
        <v>117931336</v>
      </c>
      <c r="O156" s="19">
        <v>0</v>
      </c>
      <c r="P156" s="19">
        <v>109089252</v>
      </c>
      <c r="Q156" s="19">
        <v>0</v>
      </c>
      <c r="R156" s="19">
        <v>8842084</v>
      </c>
      <c r="S156" s="19">
        <v>8842084</v>
      </c>
      <c r="T156" s="19">
        <v>0</v>
      </c>
      <c r="U156" s="19">
        <v>0</v>
      </c>
      <c r="V156" s="19">
        <v>0</v>
      </c>
      <c r="W156" s="19">
        <v>0</v>
      </c>
      <c r="X156" s="20">
        <f t="shared" si="16"/>
        <v>7.4976543978099261E-2</v>
      </c>
      <c r="Y156" s="20">
        <f t="shared" si="17"/>
        <v>0.92502345602190073</v>
      </c>
      <c r="Z156" s="21">
        <f t="shared" si="18"/>
        <v>1</v>
      </c>
    </row>
    <row r="157" spans="1:26" ht="30" outlineLevel="2" x14ac:dyDescent="0.25">
      <c r="A157" s="15" t="s">
        <v>330</v>
      </c>
      <c r="B157" s="16" t="s">
        <v>35</v>
      </c>
      <c r="C157" s="16" t="s">
        <v>36</v>
      </c>
      <c r="D157" s="16" t="s">
        <v>56</v>
      </c>
      <c r="E157" s="16" t="s">
        <v>57</v>
      </c>
      <c r="F157" s="16" t="s">
        <v>38</v>
      </c>
      <c r="G157" s="16">
        <v>1112</v>
      </c>
      <c r="H157" s="16">
        <v>3480</v>
      </c>
      <c r="I157" s="17" t="s">
        <v>58</v>
      </c>
      <c r="J157" s="18">
        <v>2198688585</v>
      </c>
      <c r="K157" s="19">
        <v>2198688585</v>
      </c>
      <c r="L157" s="19">
        <v>0</v>
      </c>
      <c r="M157" s="19">
        <v>0</v>
      </c>
      <c r="N157" s="19">
        <v>2198688585</v>
      </c>
      <c r="O157" s="19">
        <v>0</v>
      </c>
      <c r="P157" s="19">
        <v>2041059876</v>
      </c>
      <c r="Q157" s="19">
        <v>0</v>
      </c>
      <c r="R157" s="19">
        <v>157628709</v>
      </c>
      <c r="S157" s="19">
        <v>157628709</v>
      </c>
      <c r="T157" s="19">
        <v>0</v>
      </c>
      <c r="U157" s="19">
        <v>0</v>
      </c>
      <c r="V157" s="19">
        <v>0</v>
      </c>
      <c r="W157" s="19">
        <v>0</v>
      </c>
      <c r="X157" s="20">
        <f t="shared" si="16"/>
        <v>7.1692148708726755E-2</v>
      </c>
      <c r="Y157" s="20">
        <f t="shared" si="17"/>
        <v>0.92830785129127324</v>
      </c>
      <c r="Z157" s="21">
        <f t="shared" si="18"/>
        <v>1</v>
      </c>
    </row>
    <row r="158" spans="1:26" ht="30" outlineLevel="2" x14ac:dyDescent="0.25">
      <c r="A158" s="15" t="s">
        <v>348</v>
      </c>
      <c r="B158" s="16" t="s">
        <v>35</v>
      </c>
      <c r="C158" s="16" t="s">
        <v>36</v>
      </c>
      <c r="D158" s="16" t="s">
        <v>56</v>
      </c>
      <c r="E158" s="16" t="s">
        <v>57</v>
      </c>
      <c r="F158" s="16" t="s">
        <v>38</v>
      </c>
      <c r="G158" s="16">
        <v>1112</v>
      </c>
      <c r="H158" s="16">
        <v>3460</v>
      </c>
      <c r="I158" s="17" t="s">
        <v>58</v>
      </c>
      <c r="J158" s="18">
        <v>73866973</v>
      </c>
      <c r="K158" s="19">
        <v>73866973</v>
      </c>
      <c r="L158" s="19">
        <v>0</v>
      </c>
      <c r="M158" s="19">
        <v>0</v>
      </c>
      <c r="N158" s="19">
        <v>73866973</v>
      </c>
      <c r="O158" s="19">
        <v>0</v>
      </c>
      <c r="P158" s="19">
        <v>68896518</v>
      </c>
      <c r="Q158" s="19">
        <v>0</v>
      </c>
      <c r="R158" s="19">
        <v>4970455</v>
      </c>
      <c r="S158" s="19">
        <v>4970455</v>
      </c>
      <c r="T158" s="19">
        <v>0</v>
      </c>
      <c r="U158" s="19">
        <v>0</v>
      </c>
      <c r="V158" s="19">
        <v>0</v>
      </c>
      <c r="W158" s="19">
        <v>0</v>
      </c>
      <c r="X158" s="20">
        <f t="shared" si="16"/>
        <v>6.7289274192946821E-2</v>
      </c>
      <c r="Y158" s="20">
        <f t="shared" si="17"/>
        <v>0.93271072580705316</v>
      </c>
      <c r="Z158" s="21">
        <f t="shared" si="18"/>
        <v>1</v>
      </c>
    </row>
    <row r="159" spans="1:26" ht="30" outlineLevel="2" x14ac:dyDescent="0.25">
      <c r="A159" s="15" t="s">
        <v>380</v>
      </c>
      <c r="B159" s="16" t="s">
        <v>237</v>
      </c>
      <c r="C159" s="16" t="s">
        <v>36</v>
      </c>
      <c r="D159" s="16" t="s">
        <v>56</v>
      </c>
      <c r="E159" s="16" t="s">
        <v>57</v>
      </c>
      <c r="F159" s="16">
        <v>280</v>
      </c>
      <c r="G159" s="16">
        <v>1112</v>
      </c>
      <c r="H159" s="16">
        <v>3410</v>
      </c>
      <c r="I159" s="17" t="s">
        <v>58</v>
      </c>
      <c r="J159" s="18">
        <v>52954050616</v>
      </c>
      <c r="K159" s="19">
        <v>52954050616</v>
      </c>
      <c r="L159" s="19">
        <v>0</v>
      </c>
      <c r="M159" s="19">
        <v>0</v>
      </c>
      <c r="N159" s="19">
        <v>52954050616</v>
      </c>
      <c r="O159" s="19">
        <v>0</v>
      </c>
      <c r="P159" s="19">
        <v>49152570906</v>
      </c>
      <c r="Q159" s="19">
        <v>0</v>
      </c>
      <c r="R159" s="19">
        <v>3801479710</v>
      </c>
      <c r="S159" s="19">
        <v>3801479710</v>
      </c>
      <c r="T159" s="19">
        <v>0</v>
      </c>
      <c r="U159" s="19">
        <v>0</v>
      </c>
      <c r="V159" s="19">
        <v>0</v>
      </c>
      <c r="W159" s="19">
        <v>0</v>
      </c>
      <c r="X159" s="20">
        <f t="shared" si="16"/>
        <v>7.1788270505814489E-2</v>
      </c>
      <c r="Y159" s="20">
        <f t="shared" si="17"/>
        <v>0.92821172949418551</v>
      </c>
      <c r="Z159" s="21">
        <f t="shared" si="18"/>
        <v>1</v>
      </c>
    </row>
    <row r="160" spans="1:26" ht="30" outlineLevel="2" x14ac:dyDescent="0.25">
      <c r="A160" s="15" t="s">
        <v>380</v>
      </c>
      <c r="B160" s="16" t="s">
        <v>251</v>
      </c>
      <c r="C160" s="16" t="s">
        <v>36</v>
      </c>
      <c r="D160" s="16" t="s">
        <v>56</v>
      </c>
      <c r="E160" s="16" t="s">
        <v>57</v>
      </c>
      <c r="F160" s="16">
        <v>280</v>
      </c>
      <c r="G160" s="16">
        <v>1112</v>
      </c>
      <c r="H160" s="16">
        <v>3420</v>
      </c>
      <c r="I160" s="17" t="s">
        <v>58</v>
      </c>
      <c r="J160" s="18">
        <v>24460766850</v>
      </c>
      <c r="K160" s="19">
        <v>24460766850</v>
      </c>
      <c r="L160" s="19">
        <v>0</v>
      </c>
      <c r="M160" s="19">
        <v>0</v>
      </c>
      <c r="N160" s="19">
        <v>24460766850</v>
      </c>
      <c r="O160" s="19">
        <v>0</v>
      </c>
      <c r="P160" s="19">
        <v>22657856842</v>
      </c>
      <c r="Q160" s="19">
        <v>0</v>
      </c>
      <c r="R160" s="19">
        <v>1802910008</v>
      </c>
      <c r="S160" s="19">
        <v>1802910008</v>
      </c>
      <c r="T160" s="19">
        <v>0</v>
      </c>
      <c r="U160" s="19">
        <v>0</v>
      </c>
      <c r="V160" s="19">
        <v>0</v>
      </c>
      <c r="W160" s="19">
        <v>0</v>
      </c>
      <c r="X160" s="20">
        <f t="shared" si="16"/>
        <v>7.3706193229996789E-2</v>
      </c>
      <c r="Y160" s="20">
        <f t="shared" si="17"/>
        <v>0.92629380677000317</v>
      </c>
      <c r="Z160" s="21">
        <f t="shared" si="18"/>
        <v>1</v>
      </c>
    </row>
    <row r="161" spans="1:26" ht="30" outlineLevel="2" x14ac:dyDescent="0.25">
      <c r="A161" s="15" t="s">
        <v>380</v>
      </c>
      <c r="B161" s="16" t="s">
        <v>273</v>
      </c>
      <c r="C161" s="16" t="s">
        <v>36</v>
      </c>
      <c r="D161" s="16" t="s">
        <v>56</v>
      </c>
      <c r="E161" s="16" t="s">
        <v>57</v>
      </c>
      <c r="F161" s="16">
        <v>280</v>
      </c>
      <c r="G161" s="16">
        <v>1112</v>
      </c>
      <c r="H161" s="16">
        <v>3420</v>
      </c>
      <c r="I161" s="17" t="s">
        <v>58</v>
      </c>
      <c r="J161" s="18">
        <v>14740584550</v>
      </c>
      <c r="K161" s="19">
        <v>14740584550</v>
      </c>
      <c r="L161" s="19">
        <v>0</v>
      </c>
      <c r="M161" s="19">
        <v>0</v>
      </c>
      <c r="N161" s="19">
        <v>14740584550</v>
      </c>
      <c r="O161" s="19">
        <v>0</v>
      </c>
      <c r="P161" s="19">
        <v>13679003019</v>
      </c>
      <c r="Q161" s="19">
        <v>0</v>
      </c>
      <c r="R161" s="19">
        <v>1061581531</v>
      </c>
      <c r="S161" s="19">
        <v>1061581531</v>
      </c>
      <c r="T161" s="19">
        <v>0</v>
      </c>
      <c r="U161" s="19">
        <v>0</v>
      </c>
      <c r="V161" s="19">
        <v>0</v>
      </c>
      <c r="W161" s="19">
        <v>0</v>
      </c>
      <c r="X161" s="20">
        <f t="shared" si="16"/>
        <v>7.2017600618151878E-2</v>
      </c>
      <c r="Y161" s="20">
        <f t="shared" si="17"/>
        <v>0.92798239938184812</v>
      </c>
      <c r="Z161" s="21">
        <f t="shared" si="18"/>
        <v>1</v>
      </c>
    </row>
    <row r="162" spans="1:26" ht="30" outlineLevel="2" x14ac:dyDescent="0.25">
      <c r="A162" s="15" t="s">
        <v>380</v>
      </c>
      <c r="B162" s="16" t="s">
        <v>430</v>
      </c>
      <c r="C162" s="16" t="s">
        <v>36</v>
      </c>
      <c r="D162" s="16" t="s">
        <v>56</v>
      </c>
      <c r="E162" s="16" t="s">
        <v>57</v>
      </c>
      <c r="F162" s="16">
        <v>280</v>
      </c>
      <c r="G162" s="16">
        <v>1112</v>
      </c>
      <c r="H162" s="16">
        <v>3480</v>
      </c>
      <c r="I162" s="17" t="s">
        <v>58</v>
      </c>
      <c r="J162" s="18">
        <v>10907887275</v>
      </c>
      <c r="K162" s="19">
        <v>10907887275</v>
      </c>
      <c r="L162" s="19">
        <v>0</v>
      </c>
      <c r="M162" s="19">
        <v>0</v>
      </c>
      <c r="N162" s="19">
        <v>10907887275</v>
      </c>
      <c r="O162" s="19">
        <v>0</v>
      </c>
      <c r="P162" s="19">
        <v>10129486135</v>
      </c>
      <c r="Q162" s="19">
        <v>0</v>
      </c>
      <c r="R162" s="19">
        <v>778401140</v>
      </c>
      <c r="S162" s="19">
        <v>778401140</v>
      </c>
      <c r="T162" s="19">
        <v>0</v>
      </c>
      <c r="U162" s="19">
        <v>0</v>
      </c>
      <c r="V162" s="19">
        <v>0</v>
      </c>
      <c r="W162" s="19">
        <v>0</v>
      </c>
      <c r="X162" s="20">
        <f t="shared" si="16"/>
        <v>7.1361311349818657E-2</v>
      </c>
      <c r="Y162" s="20">
        <f t="shared" si="17"/>
        <v>0.9286386886501814</v>
      </c>
      <c r="Z162" s="21">
        <f t="shared" si="18"/>
        <v>1</v>
      </c>
    </row>
    <row r="163" spans="1:26" ht="30" outlineLevel="2" x14ac:dyDescent="0.25">
      <c r="A163" s="15" t="s">
        <v>380</v>
      </c>
      <c r="B163" s="16" t="s">
        <v>444</v>
      </c>
      <c r="C163" s="16" t="s">
        <v>36</v>
      </c>
      <c r="D163" s="16" t="s">
        <v>56</v>
      </c>
      <c r="E163" s="16" t="s">
        <v>57</v>
      </c>
      <c r="F163" s="16">
        <v>280</v>
      </c>
      <c r="G163" s="16">
        <v>1112</v>
      </c>
      <c r="H163" s="16">
        <v>3480</v>
      </c>
      <c r="I163" s="17" t="s">
        <v>58</v>
      </c>
      <c r="J163" s="18">
        <v>7069765543</v>
      </c>
      <c r="K163" s="19">
        <v>7069765543</v>
      </c>
      <c r="L163" s="19">
        <v>0</v>
      </c>
      <c r="M163" s="19">
        <v>0</v>
      </c>
      <c r="N163" s="19">
        <v>7069765543</v>
      </c>
      <c r="O163" s="19">
        <v>0</v>
      </c>
      <c r="P163" s="19">
        <v>6619100850</v>
      </c>
      <c r="Q163" s="19">
        <v>0</v>
      </c>
      <c r="R163" s="19">
        <v>450664693</v>
      </c>
      <c r="S163" s="19">
        <v>450664693</v>
      </c>
      <c r="T163" s="19">
        <v>0</v>
      </c>
      <c r="U163" s="19">
        <v>0</v>
      </c>
      <c r="V163" s="19">
        <v>0</v>
      </c>
      <c r="W163" s="19">
        <v>0</v>
      </c>
      <c r="X163" s="20">
        <f t="shared" si="16"/>
        <v>6.3745351986420187E-2</v>
      </c>
      <c r="Y163" s="20">
        <f t="shared" si="17"/>
        <v>0.93625464801357983</v>
      </c>
      <c r="Z163" s="21">
        <f t="shared" si="18"/>
        <v>1</v>
      </c>
    </row>
    <row r="164" spans="1:26" ht="120" outlineLevel="2" x14ac:dyDescent="0.25">
      <c r="A164" s="15" t="s">
        <v>451</v>
      </c>
      <c r="B164" s="16" t="s">
        <v>35</v>
      </c>
      <c r="C164" s="16" t="s">
        <v>36</v>
      </c>
      <c r="D164" s="16" t="s">
        <v>56</v>
      </c>
      <c r="E164" s="16" t="s">
        <v>57</v>
      </c>
      <c r="F164" s="16" t="s">
        <v>38</v>
      </c>
      <c r="G164" s="16">
        <v>1112</v>
      </c>
      <c r="H164" s="16">
        <v>3480</v>
      </c>
      <c r="I164" s="17" t="s">
        <v>238</v>
      </c>
      <c r="J164" s="18">
        <v>98627731</v>
      </c>
      <c r="K164" s="19">
        <v>98627731</v>
      </c>
      <c r="L164" s="19">
        <v>0</v>
      </c>
      <c r="M164" s="19">
        <v>0</v>
      </c>
      <c r="N164" s="19">
        <v>98627731</v>
      </c>
      <c r="O164" s="19">
        <v>0</v>
      </c>
      <c r="P164" s="19">
        <v>0</v>
      </c>
      <c r="Q164" s="19">
        <v>0</v>
      </c>
      <c r="R164" s="19">
        <v>0</v>
      </c>
      <c r="S164" s="19">
        <v>0</v>
      </c>
      <c r="T164" s="19">
        <v>98627731</v>
      </c>
      <c r="U164" s="19">
        <v>98627731</v>
      </c>
      <c r="V164" s="19">
        <v>0</v>
      </c>
      <c r="W164" s="19">
        <v>98627731</v>
      </c>
      <c r="X164" s="20">
        <f t="shared" si="16"/>
        <v>0</v>
      </c>
      <c r="Y164" s="20">
        <f t="shared" si="17"/>
        <v>0</v>
      </c>
      <c r="Z164" s="21">
        <f t="shared" si="18"/>
        <v>0</v>
      </c>
    </row>
    <row r="165" spans="1:26" outlineLevel="1" x14ac:dyDescent="0.25">
      <c r="A165" s="22"/>
      <c r="B165" s="23"/>
      <c r="C165" s="23"/>
      <c r="D165" s="23" t="s">
        <v>479</v>
      </c>
      <c r="E165" s="23"/>
      <c r="F165" s="23"/>
      <c r="G165" s="23"/>
      <c r="H165" s="23"/>
      <c r="I165" s="24"/>
      <c r="J165" s="25">
        <f t="shared" ref="J165:W165" si="20">SUBTOTAL(9,J149:J164)</f>
        <v>115533468209</v>
      </c>
      <c r="K165" s="26">
        <f t="shared" si="20"/>
        <v>115533468209</v>
      </c>
      <c r="L165" s="26">
        <f t="shared" si="20"/>
        <v>0</v>
      </c>
      <c r="M165" s="26">
        <f t="shared" si="20"/>
        <v>0</v>
      </c>
      <c r="N165" s="26">
        <f t="shared" si="20"/>
        <v>115533468209</v>
      </c>
      <c r="O165" s="26">
        <f t="shared" si="20"/>
        <v>0</v>
      </c>
      <c r="P165" s="26">
        <f t="shared" si="20"/>
        <v>107024900403</v>
      </c>
      <c r="Q165" s="26">
        <f t="shared" si="20"/>
        <v>0</v>
      </c>
      <c r="R165" s="26">
        <f t="shared" si="20"/>
        <v>8269626843</v>
      </c>
      <c r="S165" s="26">
        <f t="shared" si="20"/>
        <v>8269626843</v>
      </c>
      <c r="T165" s="26">
        <f t="shared" si="20"/>
        <v>238940963</v>
      </c>
      <c r="U165" s="26">
        <f t="shared" si="20"/>
        <v>238940963</v>
      </c>
      <c r="V165" s="26">
        <f t="shared" si="20"/>
        <v>0</v>
      </c>
      <c r="W165" s="26">
        <f t="shared" si="20"/>
        <v>238940963</v>
      </c>
      <c r="X165" s="27">
        <f t="shared" si="16"/>
        <v>7.1577759857777729E-2</v>
      </c>
      <c r="Y165" s="27">
        <f t="shared" si="17"/>
        <v>0.92635408650064932</v>
      </c>
      <c r="Z165" s="28">
        <f t="shared" si="18"/>
        <v>0.99793184635842702</v>
      </c>
    </row>
    <row r="166" spans="1:26" ht="30" outlineLevel="2" x14ac:dyDescent="0.25">
      <c r="A166" s="15" t="s">
        <v>34</v>
      </c>
      <c r="B166" s="16" t="s">
        <v>35</v>
      </c>
      <c r="C166" s="16" t="s">
        <v>36</v>
      </c>
      <c r="D166" s="16" t="s">
        <v>59</v>
      </c>
      <c r="E166" s="16" t="s">
        <v>57</v>
      </c>
      <c r="F166" s="16" t="s">
        <v>38</v>
      </c>
      <c r="G166" s="16">
        <v>1112</v>
      </c>
      <c r="H166" s="16">
        <v>3480</v>
      </c>
      <c r="I166" s="17" t="s">
        <v>60</v>
      </c>
      <c r="J166" s="18">
        <v>33658718</v>
      </c>
      <c r="K166" s="19">
        <v>33658718</v>
      </c>
      <c r="L166" s="19">
        <v>0</v>
      </c>
      <c r="M166" s="19">
        <v>0</v>
      </c>
      <c r="N166" s="19">
        <v>33658718</v>
      </c>
      <c r="O166" s="19">
        <v>0</v>
      </c>
      <c r="P166" s="19">
        <v>31179946</v>
      </c>
      <c r="Q166" s="19">
        <v>0</v>
      </c>
      <c r="R166" s="19">
        <v>2478772</v>
      </c>
      <c r="S166" s="19">
        <v>2478772</v>
      </c>
      <c r="T166" s="19">
        <v>0</v>
      </c>
      <c r="U166" s="19">
        <v>0</v>
      </c>
      <c r="V166" s="19">
        <v>0</v>
      </c>
      <c r="W166" s="19">
        <v>0</v>
      </c>
      <c r="X166" s="20">
        <f t="shared" si="16"/>
        <v>7.3644278430331181E-2</v>
      </c>
      <c r="Y166" s="20">
        <f t="shared" si="17"/>
        <v>0.92635572156966883</v>
      </c>
      <c r="Z166" s="21">
        <f t="shared" si="18"/>
        <v>1</v>
      </c>
    </row>
    <row r="167" spans="1:26" ht="30" outlineLevel="2" x14ac:dyDescent="0.25">
      <c r="A167" s="15" t="s">
        <v>168</v>
      </c>
      <c r="B167" s="16" t="s">
        <v>35</v>
      </c>
      <c r="C167" s="16" t="s">
        <v>36</v>
      </c>
      <c r="D167" s="16" t="s">
        <v>59</v>
      </c>
      <c r="E167" s="16" t="s">
        <v>57</v>
      </c>
      <c r="F167" s="16" t="s">
        <v>38</v>
      </c>
      <c r="G167" s="16">
        <v>1112</v>
      </c>
      <c r="H167" s="16">
        <v>3480</v>
      </c>
      <c r="I167" s="17" t="s">
        <v>60</v>
      </c>
      <c r="J167" s="18">
        <v>48866414</v>
      </c>
      <c r="K167" s="19">
        <v>48866414</v>
      </c>
      <c r="L167" s="19">
        <v>0</v>
      </c>
      <c r="M167" s="19">
        <v>0</v>
      </c>
      <c r="N167" s="19">
        <v>48866414</v>
      </c>
      <c r="O167" s="19">
        <v>0</v>
      </c>
      <c r="P167" s="19">
        <v>45381814</v>
      </c>
      <c r="Q167" s="19">
        <v>0</v>
      </c>
      <c r="R167" s="19">
        <v>3484600</v>
      </c>
      <c r="S167" s="19">
        <v>3484600</v>
      </c>
      <c r="T167" s="19">
        <v>0</v>
      </c>
      <c r="U167" s="19">
        <v>0</v>
      </c>
      <c r="V167" s="19">
        <v>0</v>
      </c>
      <c r="W167" s="19">
        <v>0</v>
      </c>
      <c r="X167" s="20">
        <f t="shared" si="16"/>
        <v>7.1308690668400593E-2</v>
      </c>
      <c r="Y167" s="20">
        <f t="shared" si="17"/>
        <v>0.92869130933159938</v>
      </c>
      <c r="Z167" s="21">
        <f t="shared" si="18"/>
        <v>1</v>
      </c>
    </row>
    <row r="168" spans="1:26" ht="60" outlineLevel="2" x14ac:dyDescent="0.25">
      <c r="A168" s="15" t="s">
        <v>236</v>
      </c>
      <c r="B168" s="16" t="s">
        <v>237</v>
      </c>
      <c r="C168" s="16" t="s">
        <v>36</v>
      </c>
      <c r="D168" s="16" t="s">
        <v>59</v>
      </c>
      <c r="E168" s="16" t="s">
        <v>57</v>
      </c>
      <c r="F168" s="16" t="s">
        <v>38</v>
      </c>
      <c r="G168" s="16">
        <v>1112</v>
      </c>
      <c r="H168" s="16">
        <v>3480</v>
      </c>
      <c r="I168" s="17" t="s">
        <v>239</v>
      </c>
      <c r="J168" s="18">
        <v>1548316</v>
      </c>
      <c r="K168" s="19">
        <v>1548316</v>
      </c>
      <c r="L168" s="19">
        <v>0</v>
      </c>
      <c r="M168" s="19">
        <v>0</v>
      </c>
      <c r="N168" s="19">
        <v>1548316</v>
      </c>
      <c r="O168" s="19">
        <v>0</v>
      </c>
      <c r="P168" s="19">
        <v>0</v>
      </c>
      <c r="Q168" s="19">
        <v>0</v>
      </c>
      <c r="R168" s="19">
        <v>0</v>
      </c>
      <c r="S168" s="19">
        <v>0</v>
      </c>
      <c r="T168" s="19">
        <v>1548316</v>
      </c>
      <c r="U168" s="19">
        <v>1548316</v>
      </c>
      <c r="V168" s="19">
        <v>0</v>
      </c>
      <c r="W168" s="19">
        <v>1548316</v>
      </c>
      <c r="X168" s="20">
        <f t="shared" si="16"/>
        <v>0</v>
      </c>
      <c r="Y168" s="20">
        <f t="shared" si="17"/>
        <v>0</v>
      </c>
      <c r="Z168" s="21">
        <f t="shared" si="18"/>
        <v>0</v>
      </c>
    </row>
    <row r="169" spans="1:26" ht="30" outlineLevel="2" x14ac:dyDescent="0.25">
      <c r="A169" s="15" t="s">
        <v>236</v>
      </c>
      <c r="B169" s="16" t="s">
        <v>251</v>
      </c>
      <c r="C169" s="16" t="s">
        <v>36</v>
      </c>
      <c r="D169" s="16" t="s">
        <v>59</v>
      </c>
      <c r="E169" s="16" t="s">
        <v>57</v>
      </c>
      <c r="F169" s="16" t="s">
        <v>38</v>
      </c>
      <c r="G169" s="16">
        <v>1112</v>
      </c>
      <c r="H169" s="16">
        <v>3480</v>
      </c>
      <c r="I169" s="17" t="s">
        <v>60</v>
      </c>
      <c r="J169" s="18">
        <v>29235955</v>
      </c>
      <c r="K169" s="19">
        <v>29235955</v>
      </c>
      <c r="L169" s="19">
        <v>0</v>
      </c>
      <c r="M169" s="19">
        <v>0</v>
      </c>
      <c r="N169" s="19">
        <v>29235955</v>
      </c>
      <c r="O169" s="19">
        <v>0</v>
      </c>
      <c r="P169" s="19">
        <v>26773284</v>
      </c>
      <c r="Q169" s="19">
        <v>0</v>
      </c>
      <c r="R169" s="19">
        <v>2462671</v>
      </c>
      <c r="S169" s="19">
        <v>2462671</v>
      </c>
      <c r="T169" s="19">
        <v>0</v>
      </c>
      <c r="U169" s="19">
        <v>0</v>
      </c>
      <c r="V169" s="19">
        <v>0</v>
      </c>
      <c r="W169" s="19">
        <v>0</v>
      </c>
      <c r="X169" s="20">
        <f t="shared" si="16"/>
        <v>8.4234327217975261E-2</v>
      </c>
      <c r="Y169" s="20">
        <f t="shared" si="17"/>
        <v>0.9157656727820247</v>
      </c>
      <c r="Z169" s="21">
        <f t="shared" si="18"/>
        <v>1</v>
      </c>
    </row>
    <row r="170" spans="1:26" ht="30" outlineLevel="2" x14ac:dyDescent="0.25">
      <c r="A170" s="15" t="s">
        <v>236</v>
      </c>
      <c r="B170" s="16" t="s">
        <v>273</v>
      </c>
      <c r="C170" s="16" t="s">
        <v>36</v>
      </c>
      <c r="D170" s="16" t="s">
        <v>59</v>
      </c>
      <c r="E170" s="16" t="s">
        <v>57</v>
      </c>
      <c r="F170" s="16" t="s">
        <v>38</v>
      </c>
      <c r="G170" s="16">
        <v>1112</v>
      </c>
      <c r="H170" s="16">
        <v>3480</v>
      </c>
      <c r="I170" s="17" t="s">
        <v>60</v>
      </c>
      <c r="J170" s="18">
        <v>6036183</v>
      </c>
      <c r="K170" s="19">
        <v>6036183</v>
      </c>
      <c r="L170" s="19">
        <v>0</v>
      </c>
      <c r="M170" s="19">
        <v>0</v>
      </c>
      <c r="N170" s="19">
        <v>6036183</v>
      </c>
      <c r="O170" s="19">
        <v>0</v>
      </c>
      <c r="P170" s="19">
        <v>0</v>
      </c>
      <c r="Q170" s="19">
        <v>0</v>
      </c>
      <c r="R170" s="19">
        <v>0</v>
      </c>
      <c r="S170" s="19">
        <v>0</v>
      </c>
      <c r="T170" s="19">
        <v>6036183</v>
      </c>
      <c r="U170" s="19">
        <v>6036183</v>
      </c>
      <c r="V170" s="19">
        <v>0</v>
      </c>
      <c r="W170" s="19">
        <v>6036183</v>
      </c>
      <c r="X170" s="20">
        <f t="shared" si="16"/>
        <v>0</v>
      </c>
      <c r="Y170" s="20">
        <f t="shared" si="17"/>
        <v>0</v>
      </c>
      <c r="Z170" s="21">
        <f t="shared" si="18"/>
        <v>0</v>
      </c>
    </row>
    <row r="171" spans="1:26" ht="60" outlineLevel="2" x14ac:dyDescent="0.25">
      <c r="A171" s="15" t="s">
        <v>284</v>
      </c>
      <c r="B171" s="16" t="s">
        <v>35</v>
      </c>
      <c r="C171" s="16" t="s">
        <v>36</v>
      </c>
      <c r="D171" s="16" t="s">
        <v>59</v>
      </c>
      <c r="E171" s="16" t="s">
        <v>57</v>
      </c>
      <c r="F171" s="16" t="s">
        <v>38</v>
      </c>
      <c r="G171" s="16">
        <v>1112</v>
      </c>
      <c r="H171" s="16">
        <v>3480</v>
      </c>
      <c r="I171" s="17" t="s">
        <v>239</v>
      </c>
      <c r="J171" s="18">
        <v>9567205</v>
      </c>
      <c r="K171" s="19">
        <v>9567205</v>
      </c>
      <c r="L171" s="19">
        <v>0</v>
      </c>
      <c r="M171" s="19">
        <v>0</v>
      </c>
      <c r="N171" s="19">
        <v>9567205</v>
      </c>
      <c r="O171" s="19">
        <v>0</v>
      </c>
      <c r="P171" s="19">
        <v>8906673</v>
      </c>
      <c r="Q171" s="19">
        <v>0</v>
      </c>
      <c r="R171" s="19">
        <v>660532</v>
      </c>
      <c r="S171" s="19">
        <v>660532</v>
      </c>
      <c r="T171" s="19">
        <v>0</v>
      </c>
      <c r="U171" s="19">
        <v>0</v>
      </c>
      <c r="V171" s="19">
        <v>0</v>
      </c>
      <c r="W171" s="19">
        <v>0</v>
      </c>
      <c r="X171" s="20">
        <f t="shared" si="16"/>
        <v>6.9041271719378863E-2</v>
      </c>
      <c r="Y171" s="20">
        <f t="shared" si="17"/>
        <v>0.9309587282806211</v>
      </c>
      <c r="Z171" s="21">
        <f t="shared" si="18"/>
        <v>1</v>
      </c>
    </row>
    <row r="172" spans="1:26" ht="30" outlineLevel="2" x14ac:dyDescent="0.25">
      <c r="A172" s="15" t="s">
        <v>300</v>
      </c>
      <c r="B172" s="16" t="s">
        <v>35</v>
      </c>
      <c r="C172" s="16" t="s">
        <v>36</v>
      </c>
      <c r="D172" s="16" t="s">
        <v>59</v>
      </c>
      <c r="E172" s="16" t="s">
        <v>57</v>
      </c>
      <c r="F172" s="16" t="s">
        <v>38</v>
      </c>
      <c r="G172" s="16">
        <v>1112</v>
      </c>
      <c r="H172" s="16">
        <v>3480</v>
      </c>
      <c r="I172" s="17" t="s">
        <v>60</v>
      </c>
      <c r="J172" s="18">
        <v>28454707</v>
      </c>
      <c r="K172" s="19">
        <v>28454707</v>
      </c>
      <c r="L172" s="19">
        <v>0</v>
      </c>
      <c r="M172" s="19">
        <v>0</v>
      </c>
      <c r="N172" s="19">
        <v>28454707</v>
      </c>
      <c r="O172" s="19">
        <v>0</v>
      </c>
      <c r="P172" s="19">
        <v>26544943</v>
      </c>
      <c r="Q172" s="19">
        <v>0</v>
      </c>
      <c r="R172" s="19">
        <v>1909764</v>
      </c>
      <c r="S172" s="19">
        <v>1909764</v>
      </c>
      <c r="T172" s="19">
        <v>0</v>
      </c>
      <c r="U172" s="19">
        <v>0</v>
      </c>
      <c r="V172" s="19">
        <v>0</v>
      </c>
      <c r="W172" s="19">
        <v>0</v>
      </c>
      <c r="X172" s="20">
        <f t="shared" si="16"/>
        <v>6.7115925670926779E-2</v>
      </c>
      <c r="Y172" s="20">
        <f t="shared" si="17"/>
        <v>0.93288407432907317</v>
      </c>
      <c r="Z172" s="21">
        <f t="shared" si="18"/>
        <v>1</v>
      </c>
    </row>
    <row r="173" spans="1:26" ht="60" outlineLevel="2" x14ac:dyDescent="0.25">
      <c r="A173" s="15" t="s">
        <v>321</v>
      </c>
      <c r="B173" s="16" t="s">
        <v>35</v>
      </c>
      <c r="C173" s="16" t="s">
        <v>36</v>
      </c>
      <c r="D173" s="16" t="s">
        <v>59</v>
      </c>
      <c r="E173" s="16" t="s">
        <v>57</v>
      </c>
      <c r="F173" s="16" t="s">
        <v>38</v>
      </c>
      <c r="G173" s="16">
        <v>1112</v>
      </c>
      <c r="H173" s="16">
        <v>3480</v>
      </c>
      <c r="I173" s="17" t="s">
        <v>239</v>
      </c>
      <c r="J173" s="18">
        <v>6374666</v>
      </c>
      <c r="K173" s="19">
        <v>6374666</v>
      </c>
      <c r="L173" s="19">
        <v>0</v>
      </c>
      <c r="M173" s="19">
        <v>0</v>
      </c>
      <c r="N173" s="19">
        <v>6374666</v>
      </c>
      <c r="O173" s="19">
        <v>0</v>
      </c>
      <c r="P173" s="19">
        <v>5896712</v>
      </c>
      <c r="Q173" s="19">
        <v>0</v>
      </c>
      <c r="R173" s="19">
        <v>477954</v>
      </c>
      <c r="S173" s="19">
        <v>477954</v>
      </c>
      <c r="T173" s="19">
        <v>0</v>
      </c>
      <c r="U173" s="19">
        <v>0</v>
      </c>
      <c r="V173" s="19">
        <v>0</v>
      </c>
      <c r="W173" s="19">
        <v>0</v>
      </c>
      <c r="X173" s="20">
        <f t="shared" si="16"/>
        <v>7.4977104682817888E-2</v>
      </c>
      <c r="Y173" s="20">
        <f t="shared" si="17"/>
        <v>0.92502289531718207</v>
      </c>
      <c r="Z173" s="21">
        <f t="shared" si="18"/>
        <v>1</v>
      </c>
    </row>
    <row r="174" spans="1:26" ht="30" outlineLevel="2" x14ac:dyDescent="0.25">
      <c r="A174" s="15" t="s">
        <v>330</v>
      </c>
      <c r="B174" s="16" t="s">
        <v>35</v>
      </c>
      <c r="C174" s="16" t="s">
        <v>36</v>
      </c>
      <c r="D174" s="16" t="s">
        <v>59</v>
      </c>
      <c r="E174" s="16" t="s">
        <v>57</v>
      </c>
      <c r="F174" s="16" t="s">
        <v>38</v>
      </c>
      <c r="G174" s="16">
        <v>1112</v>
      </c>
      <c r="H174" s="16">
        <v>3480</v>
      </c>
      <c r="I174" s="17" t="s">
        <v>60</v>
      </c>
      <c r="J174" s="18">
        <v>118848031</v>
      </c>
      <c r="K174" s="19">
        <v>118848031</v>
      </c>
      <c r="L174" s="19">
        <v>0</v>
      </c>
      <c r="M174" s="19">
        <v>0</v>
      </c>
      <c r="N174" s="19">
        <v>118848031</v>
      </c>
      <c r="O174" s="19">
        <v>0</v>
      </c>
      <c r="P174" s="19">
        <v>110327558</v>
      </c>
      <c r="Q174" s="19">
        <v>0</v>
      </c>
      <c r="R174" s="19">
        <v>8520473</v>
      </c>
      <c r="S174" s="19">
        <v>8520473</v>
      </c>
      <c r="T174" s="19">
        <v>0</v>
      </c>
      <c r="U174" s="19">
        <v>0</v>
      </c>
      <c r="V174" s="19">
        <v>0</v>
      </c>
      <c r="W174" s="19">
        <v>0</v>
      </c>
      <c r="X174" s="20">
        <f t="shared" si="16"/>
        <v>7.1692167958592429E-2</v>
      </c>
      <c r="Y174" s="20">
        <f t="shared" si="17"/>
        <v>0.92830783204140754</v>
      </c>
      <c r="Z174" s="21">
        <f t="shared" si="18"/>
        <v>1</v>
      </c>
    </row>
    <row r="175" spans="1:26" ht="30" outlineLevel="2" x14ac:dyDescent="0.25">
      <c r="A175" s="15" t="s">
        <v>348</v>
      </c>
      <c r="B175" s="16" t="s">
        <v>35</v>
      </c>
      <c r="C175" s="16" t="s">
        <v>36</v>
      </c>
      <c r="D175" s="16" t="s">
        <v>59</v>
      </c>
      <c r="E175" s="16" t="s">
        <v>57</v>
      </c>
      <c r="F175" s="16" t="s">
        <v>38</v>
      </c>
      <c r="G175" s="16">
        <v>1112</v>
      </c>
      <c r="H175" s="16">
        <v>3460</v>
      </c>
      <c r="I175" s="17" t="s">
        <v>60</v>
      </c>
      <c r="J175" s="18">
        <v>3992810</v>
      </c>
      <c r="K175" s="19">
        <v>3992810</v>
      </c>
      <c r="L175" s="19">
        <v>0</v>
      </c>
      <c r="M175" s="19">
        <v>0</v>
      </c>
      <c r="N175" s="19">
        <v>3992810</v>
      </c>
      <c r="O175" s="19">
        <v>0</v>
      </c>
      <c r="P175" s="19">
        <v>3724132</v>
      </c>
      <c r="Q175" s="19">
        <v>0</v>
      </c>
      <c r="R175" s="19">
        <v>268678</v>
      </c>
      <c r="S175" s="19">
        <v>268678</v>
      </c>
      <c r="T175" s="19">
        <v>0</v>
      </c>
      <c r="U175" s="19">
        <v>0</v>
      </c>
      <c r="V175" s="19">
        <v>0</v>
      </c>
      <c r="W175" s="19">
        <v>0</v>
      </c>
      <c r="X175" s="20">
        <f t="shared" si="16"/>
        <v>6.7290454592129359E-2</v>
      </c>
      <c r="Y175" s="20">
        <f t="shared" si="17"/>
        <v>0.93270954540787065</v>
      </c>
      <c r="Z175" s="21">
        <f t="shared" si="18"/>
        <v>1</v>
      </c>
    </row>
    <row r="176" spans="1:26" ht="30" outlineLevel="2" x14ac:dyDescent="0.25">
      <c r="A176" s="15" t="s">
        <v>380</v>
      </c>
      <c r="B176" s="16" t="s">
        <v>237</v>
      </c>
      <c r="C176" s="16" t="s">
        <v>36</v>
      </c>
      <c r="D176" s="16" t="s">
        <v>59</v>
      </c>
      <c r="E176" s="16" t="s">
        <v>57</v>
      </c>
      <c r="F176" s="16">
        <v>280</v>
      </c>
      <c r="G176" s="16">
        <v>1112</v>
      </c>
      <c r="H176" s="16">
        <v>3410</v>
      </c>
      <c r="I176" s="17" t="s">
        <v>60</v>
      </c>
      <c r="J176" s="18">
        <v>2862381114</v>
      </c>
      <c r="K176" s="19">
        <v>2862381114</v>
      </c>
      <c r="L176" s="19">
        <v>0</v>
      </c>
      <c r="M176" s="19">
        <v>0</v>
      </c>
      <c r="N176" s="19">
        <v>2862381114</v>
      </c>
      <c r="O176" s="19">
        <v>0</v>
      </c>
      <c r="P176" s="19">
        <v>2656918752</v>
      </c>
      <c r="Q176" s="19">
        <v>0</v>
      </c>
      <c r="R176" s="19">
        <v>205462362</v>
      </c>
      <c r="S176" s="19">
        <v>205462362</v>
      </c>
      <c r="T176" s="19">
        <v>0</v>
      </c>
      <c r="U176" s="19">
        <v>0</v>
      </c>
      <c r="V176" s="19">
        <v>0</v>
      </c>
      <c r="W176" s="19">
        <v>0</v>
      </c>
      <c r="X176" s="20">
        <f t="shared" si="16"/>
        <v>7.1780225559439595E-2</v>
      </c>
      <c r="Y176" s="20">
        <f t="shared" si="17"/>
        <v>0.92821977444056036</v>
      </c>
      <c r="Z176" s="21">
        <f t="shared" si="18"/>
        <v>1</v>
      </c>
    </row>
    <row r="177" spans="1:26" ht="30" outlineLevel="2" x14ac:dyDescent="0.25">
      <c r="A177" s="15" t="s">
        <v>380</v>
      </c>
      <c r="B177" s="16" t="s">
        <v>251</v>
      </c>
      <c r="C177" s="16" t="s">
        <v>36</v>
      </c>
      <c r="D177" s="16" t="s">
        <v>59</v>
      </c>
      <c r="E177" s="16" t="s">
        <v>57</v>
      </c>
      <c r="F177" s="16">
        <v>280</v>
      </c>
      <c r="G177" s="16">
        <v>1112</v>
      </c>
      <c r="H177" s="16">
        <v>3420</v>
      </c>
      <c r="I177" s="17" t="s">
        <v>60</v>
      </c>
      <c r="J177" s="18">
        <v>1322203613</v>
      </c>
      <c r="K177" s="19">
        <v>1322203613</v>
      </c>
      <c r="L177" s="19">
        <v>0</v>
      </c>
      <c r="M177" s="19">
        <v>0</v>
      </c>
      <c r="N177" s="19">
        <v>1322203613</v>
      </c>
      <c r="O177" s="19">
        <v>0</v>
      </c>
      <c r="P177" s="19">
        <v>1224767929</v>
      </c>
      <c r="Q177" s="19">
        <v>0</v>
      </c>
      <c r="R177" s="19">
        <v>97435684</v>
      </c>
      <c r="S177" s="19">
        <v>97435684</v>
      </c>
      <c r="T177" s="19">
        <v>0</v>
      </c>
      <c r="U177" s="19">
        <v>0</v>
      </c>
      <c r="V177" s="19">
        <v>0</v>
      </c>
      <c r="W177" s="19">
        <v>0</v>
      </c>
      <c r="X177" s="20">
        <f t="shared" si="16"/>
        <v>7.3691890599908688E-2</v>
      </c>
      <c r="Y177" s="20">
        <f t="shared" si="17"/>
        <v>0.92630810940009134</v>
      </c>
      <c r="Z177" s="21">
        <f t="shared" si="18"/>
        <v>1</v>
      </c>
    </row>
    <row r="178" spans="1:26" ht="30" outlineLevel="2" x14ac:dyDescent="0.25">
      <c r="A178" s="15" t="s">
        <v>380</v>
      </c>
      <c r="B178" s="16" t="s">
        <v>273</v>
      </c>
      <c r="C178" s="16" t="s">
        <v>36</v>
      </c>
      <c r="D178" s="16" t="s">
        <v>59</v>
      </c>
      <c r="E178" s="16" t="s">
        <v>57</v>
      </c>
      <c r="F178" s="16">
        <v>280</v>
      </c>
      <c r="G178" s="16">
        <v>1112</v>
      </c>
      <c r="H178" s="16">
        <v>3420</v>
      </c>
      <c r="I178" s="17" t="s">
        <v>60</v>
      </c>
      <c r="J178" s="18">
        <v>796788354</v>
      </c>
      <c r="K178" s="19">
        <v>796788354</v>
      </c>
      <c r="L178" s="19">
        <v>0</v>
      </c>
      <c r="M178" s="19">
        <v>0</v>
      </c>
      <c r="N178" s="19">
        <v>796788354</v>
      </c>
      <c r="O178" s="19">
        <v>0</v>
      </c>
      <c r="P178" s="19">
        <v>739411288</v>
      </c>
      <c r="Q178" s="19">
        <v>0</v>
      </c>
      <c r="R178" s="19">
        <v>57377066</v>
      </c>
      <c r="S178" s="19">
        <v>57377066</v>
      </c>
      <c r="T178" s="19">
        <v>0</v>
      </c>
      <c r="U178" s="19">
        <v>0</v>
      </c>
      <c r="V178" s="19">
        <v>0</v>
      </c>
      <c r="W178" s="19">
        <v>0</v>
      </c>
      <c r="X178" s="20">
        <f t="shared" si="16"/>
        <v>7.201042248165189E-2</v>
      </c>
      <c r="Y178" s="20">
        <f t="shared" si="17"/>
        <v>0.9279895775183481</v>
      </c>
      <c r="Z178" s="21">
        <f t="shared" si="18"/>
        <v>1</v>
      </c>
    </row>
    <row r="179" spans="1:26" ht="30" outlineLevel="2" x14ac:dyDescent="0.25">
      <c r="A179" s="15" t="s">
        <v>380</v>
      </c>
      <c r="B179" s="16" t="s">
        <v>430</v>
      </c>
      <c r="C179" s="16" t="s">
        <v>36</v>
      </c>
      <c r="D179" s="16" t="s">
        <v>59</v>
      </c>
      <c r="E179" s="16" t="s">
        <v>57</v>
      </c>
      <c r="F179" s="16">
        <v>280</v>
      </c>
      <c r="G179" s="16">
        <v>1112</v>
      </c>
      <c r="H179" s="16">
        <v>3480</v>
      </c>
      <c r="I179" s="17" t="s">
        <v>60</v>
      </c>
      <c r="J179" s="18">
        <v>589615529</v>
      </c>
      <c r="K179" s="19">
        <v>589615529</v>
      </c>
      <c r="L179" s="19">
        <v>0</v>
      </c>
      <c r="M179" s="19">
        <v>0</v>
      </c>
      <c r="N179" s="19">
        <v>589615529</v>
      </c>
      <c r="O179" s="19">
        <v>0</v>
      </c>
      <c r="P179" s="19">
        <v>547544452</v>
      </c>
      <c r="Q179" s="19">
        <v>0</v>
      </c>
      <c r="R179" s="19">
        <v>42071077</v>
      </c>
      <c r="S179" s="19">
        <v>42071077</v>
      </c>
      <c r="T179" s="19">
        <v>0</v>
      </c>
      <c r="U179" s="19">
        <v>0</v>
      </c>
      <c r="V179" s="19">
        <v>0</v>
      </c>
      <c r="W179" s="19">
        <v>0</v>
      </c>
      <c r="X179" s="20">
        <f t="shared" si="16"/>
        <v>7.1353407315023418E-2</v>
      </c>
      <c r="Y179" s="20">
        <f t="shared" si="17"/>
        <v>0.92864659268497662</v>
      </c>
      <c r="Z179" s="21">
        <f t="shared" si="18"/>
        <v>1</v>
      </c>
    </row>
    <row r="180" spans="1:26" ht="30" outlineLevel="2" x14ac:dyDescent="0.25">
      <c r="A180" s="15" t="s">
        <v>380</v>
      </c>
      <c r="B180" s="16" t="s">
        <v>444</v>
      </c>
      <c r="C180" s="16" t="s">
        <v>36</v>
      </c>
      <c r="D180" s="16" t="s">
        <v>59</v>
      </c>
      <c r="E180" s="16" t="s">
        <v>57</v>
      </c>
      <c r="F180" s="16">
        <v>280</v>
      </c>
      <c r="G180" s="16">
        <v>1112</v>
      </c>
      <c r="H180" s="16">
        <v>3480</v>
      </c>
      <c r="I180" s="17" t="s">
        <v>60</v>
      </c>
      <c r="J180" s="18">
        <v>382149488</v>
      </c>
      <c r="K180" s="19">
        <v>382149488</v>
      </c>
      <c r="L180" s="19">
        <v>0</v>
      </c>
      <c r="M180" s="19">
        <v>0</v>
      </c>
      <c r="N180" s="19">
        <v>382149488</v>
      </c>
      <c r="O180" s="19">
        <v>0</v>
      </c>
      <c r="P180" s="19">
        <v>357808520</v>
      </c>
      <c r="Q180" s="19">
        <v>0</v>
      </c>
      <c r="R180" s="19">
        <v>24340968</v>
      </c>
      <c r="S180" s="19">
        <v>24340968</v>
      </c>
      <c r="T180" s="19">
        <v>0</v>
      </c>
      <c r="U180" s="19">
        <v>0</v>
      </c>
      <c r="V180" s="19">
        <v>0</v>
      </c>
      <c r="W180" s="19">
        <v>0</v>
      </c>
      <c r="X180" s="20">
        <f t="shared" si="16"/>
        <v>6.369488580866553E-2</v>
      </c>
      <c r="Y180" s="20">
        <f t="shared" si="17"/>
        <v>0.93630511419133444</v>
      </c>
      <c r="Z180" s="21">
        <f t="shared" si="18"/>
        <v>1</v>
      </c>
    </row>
    <row r="181" spans="1:26" ht="60" outlineLevel="2" x14ac:dyDescent="0.25">
      <c r="A181" s="15" t="s">
        <v>451</v>
      </c>
      <c r="B181" s="16" t="s">
        <v>35</v>
      </c>
      <c r="C181" s="16" t="s">
        <v>36</v>
      </c>
      <c r="D181" s="16" t="s">
        <v>59</v>
      </c>
      <c r="E181" s="16" t="s">
        <v>57</v>
      </c>
      <c r="F181" s="16" t="s">
        <v>38</v>
      </c>
      <c r="G181" s="16">
        <v>1112</v>
      </c>
      <c r="H181" s="16">
        <v>3480</v>
      </c>
      <c r="I181" s="17" t="s">
        <v>239</v>
      </c>
      <c r="J181" s="18">
        <v>5331229</v>
      </c>
      <c r="K181" s="19">
        <v>5331229</v>
      </c>
      <c r="L181" s="19">
        <v>0</v>
      </c>
      <c r="M181" s="19">
        <v>0</v>
      </c>
      <c r="N181" s="19">
        <v>5331229</v>
      </c>
      <c r="O181" s="19">
        <v>0</v>
      </c>
      <c r="P181" s="19">
        <v>0</v>
      </c>
      <c r="Q181" s="19">
        <v>0</v>
      </c>
      <c r="R181" s="19">
        <v>0</v>
      </c>
      <c r="S181" s="19">
        <v>0</v>
      </c>
      <c r="T181" s="19">
        <v>5331229</v>
      </c>
      <c r="U181" s="19">
        <v>5331229</v>
      </c>
      <c r="V181" s="19">
        <v>0</v>
      </c>
      <c r="W181" s="19">
        <v>5331229</v>
      </c>
      <c r="X181" s="20">
        <f t="shared" si="16"/>
        <v>0</v>
      </c>
      <c r="Y181" s="20">
        <f t="shared" si="17"/>
        <v>0</v>
      </c>
      <c r="Z181" s="21">
        <f t="shared" si="18"/>
        <v>0</v>
      </c>
    </row>
    <row r="182" spans="1:26" outlineLevel="1" x14ac:dyDescent="0.25">
      <c r="A182" s="22"/>
      <c r="B182" s="23"/>
      <c r="C182" s="23"/>
      <c r="D182" s="23" t="s">
        <v>480</v>
      </c>
      <c r="E182" s="23"/>
      <c r="F182" s="23"/>
      <c r="G182" s="23"/>
      <c r="H182" s="23"/>
      <c r="I182" s="24"/>
      <c r="J182" s="25">
        <f t="shared" ref="J182:W182" si="21">SUBTOTAL(9,J166:J181)</f>
        <v>6245052332</v>
      </c>
      <c r="K182" s="26">
        <f t="shared" si="21"/>
        <v>6245052332</v>
      </c>
      <c r="L182" s="26">
        <f t="shared" si="21"/>
        <v>0</v>
      </c>
      <c r="M182" s="26">
        <f t="shared" si="21"/>
        <v>0</v>
      </c>
      <c r="N182" s="26">
        <f t="shared" si="21"/>
        <v>6245052332</v>
      </c>
      <c r="O182" s="26">
        <f t="shared" si="21"/>
        <v>0</v>
      </c>
      <c r="P182" s="26">
        <f t="shared" si="21"/>
        <v>5785186003</v>
      </c>
      <c r="Q182" s="26">
        <f t="shared" si="21"/>
        <v>0</v>
      </c>
      <c r="R182" s="26">
        <f t="shared" si="21"/>
        <v>446950601</v>
      </c>
      <c r="S182" s="26">
        <f t="shared" si="21"/>
        <v>446950601</v>
      </c>
      <c r="T182" s="26">
        <f t="shared" si="21"/>
        <v>12915728</v>
      </c>
      <c r="U182" s="26">
        <f t="shared" si="21"/>
        <v>12915728</v>
      </c>
      <c r="V182" s="26">
        <f t="shared" si="21"/>
        <v>0</v>
      </c>
      <c r="W182" s="26">
        <f t="shared" si="21"/>
        <v>12915728</v>
      </c>
      <c r="X182" s="27">
        <f t="shared" si="16"/>
        <v>7.1568751907778255E-2</v>
      </c>
      <c r="Y182" s="27">
        <f t="shared" si="17"/>
        <v>0.92636309440617193</v>
      </c>
      <c r="Z182" s="28">
        <f t="shared" si="18"/>
        <v>0.99793184631395015</v>
      </c>
    </row>
    <row r="183" spans="1:26" ht="120" outlineLevel="2" x14ac:dyDescent="0.25">
      <c r="A183" s="15" t="s">
        <v>34</v>
      </c>
      <c r="B183" s="16" t="s">
        <v>35</v>
      </c>
      <c r="C183" s="16" t="s">
        <v>36</v>
      </c>
      <c r="D183" s="16" t="s">
        <v>61</v>
      </c>
      <c r="E183" s="16" t="s">
        <v>57</v>
      </c>
      <c r="F183" s="16" t="s">
        <v>38</v>
      </c>
      <c r="G183" s="16">
        <v>1112</v>
      </c>
      <c r="H183" s="16">
        <v>3480</v>
      </c>
      <c r="I183" s="17" t="s">
        <v>62</v>
      </c>
      <c r="J183" s="18">
        <v>126637208</v>
      </c>
      <c r="K183" s="19">
        <v>126637208</v>
      </c>
      <c r="L183" s="19">
        <v>0</v>
      </c>
      <c r="M183" s="19">
        <v>0</v>
      </c>
      <c r="N183" s="19">
        <v>126637208</v>
      </c>
      <c r="O183" s="19">
        <v>0</v>
      </c>
      <c r="P183" s="19">
        <v>117579278</v>
      </c>
      <c r="Q183" s="19">
        <v>0</v>
      </c>
      <c r="R183" s="19">
        <v>9057930</v>
      </c>
      <c r="S183" s="19">
        <v>9057930</v>
      </c>
      <c r="T183" s="19">
        <v>0</v>
      </c>
      <c r="U183" s="19">
        <v>0</v>
      </c>
      <c r="V183" s="19">
        <v>0</v>
      </c>
      <c r="W183" s="19">
        <v>0</v>
      </c>
      <c r="X183" s="20">
        <f t="shared" si="16"/>
        <v>7.1526608514616022E-2</v>
      </c>
      <c r="Y183" s="20">
        <f t="shared" si="17"/>
        <v>0.92847339148538399</v>
      </c>
      <c r="Z183" s="21">
        <f t="shared" si="18"/>
        <v>1</v>
      </c>
    </row>
    <row r="184" spans="1:26" ht="120" outlineLevel="2" x14ac:dyDescent="0.25">
      <c r="A184" s="15" t="s">
        <v>168</v>
      </c>
      <c r="B184" s="16" t="s">
        <v>35</v>
      </c>
      <c r="C184" s="16" t="s">
        <v>36</v>
      </c>
      <c r="D184" s="16" t="s">
        <v>61</v>
      </c>
      <c r="E184" s="16" t="s">
        <v>57</v>
      </c>
      <c r="F184" s="16" t="s">
        <v>38</v>
      </c>
      <c r="G184" s="16">
        <v>1112</v>
      </c>
      <c r="H184" s="16">
        <v>3480</v>
      </c>
      <c r="I184" s="17" t="s">
        <v>62</v>
      </c>
      <c r="J184" s="18">
        <v>189327803</v>
      </c>
      <c r="K184" s="19">
        <v>189327803</v>
      </c>
      <c r="L184" s="19">
        <v>0</v>
      </c>
      <c r="M184" s="19">
        <v>0</v>
      </c>
      <c r="N184" s="19">
        <v>189327803</v>
      </c>
      <c r="O184" s="19">
        <v>0</v>
      </c>
      <c r="P184" s="19">
        <v>176562978</v>
      </c>
      <c r="Q184" s="19">
        <v>0</v>
      </c>
      <c r="R184" s="19">
        <v>12764825</v>
      </c>
      <c r="S184" s="19">
        <v>12764825</v>
      </c>
      <c r="T184" s="19">
        <v>0</v>
      </c>
      <c r="U184" s="19">
        <v>0</v>
      </c>
      <c r="V184" s="19">
        <v>0</v>
      </c>
      <c r="W184" s="19">
        <v>0</v>
      </c>
      <c r="X184" s="20">
        <f t="shared" si="16"/>
        <v>6.7421819710230299E-2</v>
      </c>
      <c r="Y184" s="20">
        <f t="shared" si="17"/>
        <v>0.93257818028976969</v>
      </c>
      <c r="Z184" s="21">
        <f t="shared" si="18"/>
        <v>1</v>
      </c>
    </row>
    <row r="185" spans="1:26" ht="120" outlineLevel="2" x14ac:dyDescent="0.25">
      <c r="A185" s="15" t="s">
        <v>236</v>
      </c>
      <c r="B185" s="16" t="s">
        <v>237</v>
      </c>
      <c r="C185" s="16" t="s">
        <v>36</v>
      </c>
      <c r="D185" s="16" t="s">
        <v>61</v>
      </c>
      <c r="E185" s="16" t="s">
        <v>57</v>
      </c>
      <c r="F185" s="16" t="s">
        <v>38</v>
      </c>
      <c r="G185" s="16">
        <v>1112</v>
      </c>
      <c r="H185" s="16">
        <v>3480</v>
      </c>
      <c r="I185" s="17" t="s">
        <v>62</v>
      </c>
      <c r="J185" s="18">
        <v>5018146</v>
      </c>
      <c r="K185" s="19">
        <v>5018146</v>
      </c>
      <c r="L185" s="19">
        <v>0</v>
      </c>
      <c r="M185" s="19">
        <v>0</v>
      </c>
      <c r="N185" s="19">
        <v>5018146</v>
      </c>
      <c r="O185" s="19">
        <v>0</v>
      </c>
      <c r="P185" s="19">
        <v>0</v>
      </c>
      <c r="Q185" s="19">
        <v>0</v>
      </c>
      <c r="R185" s="19">
        <v>0</v>
      </c>
      <c r="S185" s="19">
        <v>0</v>
      </c>
      <c r="T185" s="19">
        <v>5018146</v>
      </c>
      <c r="U185" s="19">
        <v>5018146</v>
      </c>
      <c r="V185" s="19">
        <v>0</v>
      </c>
      <c r="W185" s="19">
        <v>5018146</v>
      </c>
      <c r="X185" s="20">
        <f t="shared" si="16"/>
        <v>0</v>
      </c>
      <c r="Y185" s="20">
        <f t="shared" si="17"/>
        <v>0</v>
      </c>
      <c r="Z185" s="21">
        <f t="shared" si="18"/>
        <v>0</v>
      </c>
    </row>
    <row r="186" spans="1:26" ht="120" outlineLevel="2" x14ac:dyDescent="0.25">
      <c r="A186" s="15" t="s">
        <v>236</v>
      </c>
      <c r="B186" s="16" t="s">
        <v>251</v>
      </c>
      <c r="C186" s="16" t="s">
        <v>36</v>
      </c>
      <c r="D186" s="16" t="s">
        <v>61</v>
      </c>
      <c r="E186" s="16" t="s">
        <v>57</v>
      </c>
      <c r="F186" s="16" t="s">
        <v>38</v>
      </c>
      <c r="G186" s="16">
        <v>1112</v>
      </c>
      <c r="H186" s="16">
        <v>3480</v>
      </c>
      <c r="I186" s="17" t="s">
        <v>62</v>
      </c>
      <c r="J186" s="18">
        <v>95967502</v>
      </c>
      <c r="K186" s="19">
        <v>95967502</v>
      </c>
      <c r="L186" s="19">
        <v>0</v>
      </c>
      <c r="M186" s="19">
        <v>0</v>
      </c>
      <c r="N186" s="19">
        <v>95967502</v>
      </c>
      <c r="O186" s="19">
        <v>0</v>
      </c>
      <c r="P186" s="19">
        <v>88855353</v>
      </c>
      <c r="Q186" s="19">
        <v>0</v>
      </c>
      <c r="R186" s="19">
        <v>7112149</v>
      </c>
      <c r="S186" s="19">
        <v>7112149</v>
      </c>
      <c r="T186" s="19">
        <v>0</v>
      </c>
      <c r="U186" s="19">
        <v>0</v>
      </c>
      <c r="V186" s="19">
        <v>0</v>
      </c>
      <c r="W186" s="19">
        <v>0</v>
      </c>
      <c r="X186" s="20">
        <f t="shared" si="16"/>
        <v>7.4109973186548092E-2</v>
      </c>
      <c r="Y186" s="20">
        <f t="shared" si="17"/>
        <v>0.92589002681345189</v>
      </c>
      <c r="Z186" s="21">
        <f t="shared" si="18"/>
        <v>1</v>
      </c>
    </row>
    <row r="187" spans="1:26" ht="120" outlineLevel="2" x14ac:dyDescent="0.25">
      <c r="A187" s="15" t="s">
        <v>236</v>
      </c>
      <c r="B187" s="16" t="s">
        <v>273</v>
      </c>
      <c r="C187" s="16" t="s">
        <v>36</v>
      </c>
      <c r="D187" s="16" t="s">
        <v>61</v>
      </c>
      <c r="E187" s="16" t="s">
        <v>57</v>
      </c>
      <c r="F187" s="16" t="s">
        <v>38</v>
      </c>
      <c r="G187" s="16">
        <v>1112</v>
      </c>
      <c r="H187" s="16">
        <v>3480</v>
      </c>
      <c r="I187" s="17" t="s">
        <v>62</v>
      </c>
      <c r="J187" s="18">
        <v>19771126</v>
      </c>
      <c r="K187" s="19">
        <v>19771126</v>
      </c>
      <c r="L187" s="19">
        <v>0</v>
      </c>
      <c r="M187" s="19">
        <v>0</v>
      </c>
      <c r="N187" s="19">
        <v>19771126</v>
      </c>
      <c r="O187" s="19">
        <v>0</v>
      </c>
      <c r="P187" s="19">
        <v>0</v>
      </c>
      <c r="Q187" s="19">
        <v>0</v>
      </c>
      <c r="R187" s="19">
        <v>0</v>
      </c>
      <c r="S187" s="19">
        <v>0</v>
      </c>
      <c r="T187" s="19">
        <v>19771126</v>
      </c>
      <c r="U187" s="19">
        <v>19771126</v>
      </c>
      <c r="V187" s="19">
        <v>0</v>
      </c>
      <c r="W187" s="19">
        <v>19771126</v>
      </c>
      <c r="X187" s="20">
        <f t="shared" si="16"/>
        <v>0</v>
      </c>
      <c r="Y187" s="20">
        <f t="shared" si="17"/>
        <v>0</v>
      </c>
      <c r="Z187" s="21">
        <f t="shared" si="18"/>
        <v>0</v>
      </c>
    </row>
    <row r="188" spans="1:26" ht="120" outlineLevel="2" x14ac:dyDescent="0.25">
      <c r="A188" s="15" t="s">
        <v>284</v>
      </c>
      <c r="B188" s="16" t="s">
        <v>35</v>
      </c>
      <c r="C188" s="16" t="s">
        <v>36</v>
      </c>
      <c r="D188" s="16" t="s">
        <v>61</v>
      </c>
      <c r="E188" s="16" t="s">
        <v>57</v>
      </c>
      <c r="F188" s="16" t="s">
        <v>38</v>
      </c>
      <c r="G188" s="16">
        <v>1112</v>
      </c>
      <c r="H188" s="16">
        <v>3480</v>
      </c>
      <c r="I188" s="17" t="s">
        <v>62</v>
      </c>
      <c r="J188" s="18">
        <v>38930218</v>
      </c>
      <c r="K188" s="19">
        <v>38930218</v>
      </c>
      <c r="L188" s="19">
        <v>0</v>
      </c>
      <c r="M188" s="19">
        <v>0</v>
      </c>
      <c r="N188" s="19">
        <v>38930218</v>
      </c>
      <c r="O188" s="19">
        <v>0</v>
      </c>
      <c r="P188" s="19">
        <v>36235314</v>
      </c>
      <c r="Q188" s="19">
        <v>0</v>
      </c>
      <c r="R188" s="19">
        <v>2694904</v>
      </c>
      <c r="S188" s="19">
        <v>2694904</v>
      </c>
      <c r="T188" s="19">
        <v>0</v>
      </c>
      <c r="U188" s="19">
        <v>0</v>
      </c>
      <c r="V188" s="19">
        <v>0</v>
      </c>
      <c r="W188" s="19">
        <v>0</v>
      </c>
      <c r="X188" s="20">
        <f t="shared" si="16"/>
        <v>6.9223963759976886E-2</v>
      </c>
      <c r="Y188" s="20">
        <f t="shared" si="17"/>
        <v>0.93077603624002314</v>
      </c>
      <c r="Z188" s="21">
        <f t="shared" si="18"/>
        <v>1</v>
      </c>
    </row>
    <row r="189" spans="1:26" ht="120" outlineLevel="2" x14ac:dyDescent="0.25">
      <c r="A189" s="15" t="s">
        <v>300</v>
      </c>
      <c r="B189" s="16" t="s">
        <v>35</v>
      </c>
      <c r="C189" s="16" t="s">
        <v>36</v>
      </c>
      <c r="D189" s="16" t="s">
        <v>61</v>
      </c>
      <c r="E189" s="16" t="s">
        <v>57</v>
      </c>
      <c r="F189" s="16" t="s">
        <v>38</v>
      </c>
      <c r="G189" s="16">
        <v>1112</v>
      </c>
      <c r="H189" s="16">
        <v>3480</v>
      </c>
      <c r="I189" s="17" t="s">
        <v>62</v>
      </c>
      <c r="J189" s="18">
        <v>97443015</v>
      </c>
      <c r="K189" s="19">
        <v>97443015</v>
      </c>
      <c r="L189" s="19">
        <v>0</v>
      </c>
      <c r="M189" s="19">
        <v>0</v>
      </c>
      <c r="N189" s="19">
        <v>97443015</v>
      </c>
      <c r="O189" s="19">
        <v>0</v>
      </c>
      <c r="P189" s="19">
        <v>90299595</v>
      </c>
      <c r="Q189" s="19">
        <v>0</v>
      </c>
      <c r="R189" s="19">
        <v>7143420</v>
      </c>
      <c r="S189" s="19">
        <v>7143420</v>
      </c>
      <c r="T189" s="19">
        <v>0</v>
      </c>
      <c r="U189" s="19">
        <v>0</v>
      </c>
      <c r="V189" s="19">
        <v>0</v>
      </c>
      <c r="W189" s="19">
        <v>0</v>
      </c>
      <c r="X189" s="20">
        <f t="shared" si="16"/>
        <v>7.3308692264909908E-2</v>
      </c>
      <c r="Y189" s="20">
        <f t="shared" si="17"/>
        <v>0.92669130773509012</v>
      </c>
      <c r="Z189" s="21">
        <f t="shared" si="18"/>
        <v>1</v>
      </c>
    </row>
    <row r="190" spans="1:26" ht="120" outlineLevel="2" x14ac:dyDescent="0.25">
      <c r="A190" s="15" t="s">
        <v>321</v>
      </c>
      <c r="B190" s="16" t="s">
        <v>35</v>
      </c>
      <c r="C190" s="16" t="s">
        <v>36</v>
      </c>
      <c r="D190" s="16" t="s">
        <v>61</v>
      </c>
      <c r="E190" s="16" t="s">
        <v>57</v>
      </c>
      <c r="F190" s="16" t="s">
        <v>38</v>
      </c>
      <c r="G190" s="16">
        <v>1112</v>
      </c>
      <c r="H190" s="16">
        <v>3480</v>
      </c>
      <c r="I190" s="17" t="s">
        <v>62</v>
      </c>
      <c r="J190" s="18">
        <v>23704280</v>
      </c>
      <c r="K190" s="19">
        <v>23704280</v>
      </c>
      <c r="L190" s="19">
        <v>0</v>
      </c>
      <c r="M190" s="19">
        <v>0</v>
      </c>
      <c r="N190" s="19">
        <v>23704280</v>
      </c>
      <c r="O190" s="19">
        <v>0</v>
      </c>
      <c r="P190" s="19">
        <v>22022908</v>
      </c>
      <c r="Q190" s="19">
        <v>0</v>
      </c>
      <c r="R190" s="19">
        <v>1681372</v>
      </c>
      <c r="S190" s="19">
        <v>1681372</v>
      </c>
      <c r="T190" s="19">
        <v>0</v>
      </c>
      <c r="U190" s="19">
        <v>0</v>
      </c>
      <c r="V190" s="19">
        <v>0</v>
      </c>
      <c r="W190" s="19">
        <v>0</v>
      </c>
      <c r="X190" s="20">
        <f t="shared" si="16"/>
        <v>7.0931156736251846E-2</v>
      </c>
      <c r="Y190" s="20">
        <f t="shared" si="17"/>
        <v>0.92906884326374817</v>
      </c>
      <c r="Z190" s="21">
        <f t="shared" si="18"/>
        <v>1</v>
      </c>
    </row>
    <row r="191" spans="1:26" ht="120" outlineLevel="2" x14ac:dyDescent="0.25">
      <c r="A191" s="15" t="s">
        <v>330</v>
      </c>
      <c r="B191" s="16" t="s">
        <v>35</v>
      </c>
      <c r="C191" s="16" t="s">
        <v>36</v>
      </c>
      <c r="D191" s="16" t="s">
        <v>61</v>
      </c>
      <c r="E191" s="16" t="s">
        <v>57</v>
      </c>
      <c r="F191" s="16" t="s">
        <v>38</v>
      </c>
      <c r="G191" s="16">
        <v>1112</v>
      </c>
      <c r="H191" s="16">
        <v>3480</v>
      </c>
      <c r="I191" s="17" t="s">
        <v>62</v>
      </c>
      <c r="J191" s="18">
        <v>217025806</v>
      </c>
      <c r="K191" s="19">
        <v>217025806</v>
      </c>
      <c r="L191" s="19">
        <v>0</v>
      </c>
      <c r="M191" s="19">
        <v>0</v>
      </c>
      <c r="N191" s="19">
        <v>217025806</v>
      </c>
      <c r="O191" s="19">
        <v>0</v>
      </c>
      <c r="P191" s="19">
        <v>200318029</v>
      </c>
      <c r="Q191" s="19">
        <v>0</v>
      </c>
      <c r="R191" s="19">
        <v>16707777</v>
      </c>
      <c r="S191" s="19">
        <v>16707777</v>
      </c>
      <c r="T191" s="19">
        <v>0</v>
      </c>
      <c r="U191" s="19">
        <v>0</v>
      </c>
      <c r="V191" s="19">
        <v>0</v>
      </c>
      <c r="W191" s="19">
        <v>0</v>
      </c>
      <c r="X191" s="20">
        <f t="shared" si="16"/>
        <v>7.698520884654611E-2</v>
      </c>
      <c r="Y191" s="20">
        <f t="shared" si="17"/>
        <v>0.92301479115345386</v>
      </c>
      <c r="Z191" s="21">
        <f t="shared" si="18"/>
        <v>1</v>
      </c>
    </row>
    <row r="192" spans="1:26" ht="120" outlineLevel="2" x14ac:dyDescent="0.25">
      <c r="A192" s="15" t="s">
        <v>348</v>
      </c>
      <c r="B192" s="16" t="s">
        <v>35</v>
      </c>
      <c r="C192" s="16" t="s">
        <v>36</v>
      </c>
      <c r="D192" s="16" t="s">
        <v>61</v>
      </c>
      <c r="E192" s="16" t="s">
        <v>57</v>
      </c>
      <c r="F192" s="16" t="s">
        <v>38</v>
      </c>
      <c r="G192" s="16">
        <v>1112</v>
      </c>
      <c r="H192" s="16">
        <v>3460</v>
      </c>
      <c r="I192" s="17" t="s">
        <v>62</v>
      </c>
      <c r="J192" s="18">
        <v>16261822</v>
      </c>
      <c r="K192" s="19">
        <v>16261822</v>
      </c>
      <c r="L192" s="19">
        <v>0</v>
      </c>
      <c r="M192" s="19">
        <v>0</v>
      </c>
      <c r="N192" s="19">
        <v>16261822</v>
      </c>
      <c r="O192" s="19">
        <v>0</v>
      </c>
      <c r="P192" s="19">
        <v>15292663</v>
      </c>
      <c r="Q192" s="19">
        <v>0</v>
      </c>
      <c r="R192" s="19">
        <v>969159</v>
      </c>
      <c r="S192" s="19">
        <v>969159</v>
      </c>
      <c r="T192" s="19">
        <v>0</v>
      </c>
      <c r="U192" s="19">
        <v>0</v>
      </c>
      <c r="V192" s="19">
        <v>0</v>
      </c>
      <c r="W192" s="19">
        <v>0</v>
      </c>
      <c r="X192" s="20">
        <f t="shared" si="16"/>
        <v>5.9597196427313003E-2</v>
      </c>
      <c r="Y192" s="20">
        <f t="shared" si="17"/>
        <v>0.94040280357268702</v>
      </c>
      <c r="Z192" s="21">
        <f t="shared" si="18"/>
        <v>1</v>
      </c>
    </row>
    <row r="193" spans="1:26" ht="120" outlineLevel="2" x14ac:dyDescent="0.25">
      <c r="A193" s="15" t="s">
        <v>380</v>
      </c>
      <c r="B193" s="16" t="s">
        <v>237</v>
      </c>
      <c r="C193" s="16" t="s">
        <v>36</v>
      </c>
      <c r="D193" s="16" t="s">
        <v>61</v>
      </c>
      <c r="E193" s="16" t="s">
        <v>57</v>
      </c>
      <c r="F193" s="16">
        <v>280</v>
      </c>
      <c r="G193" s="16">
        <v>1112</v>
      </c>
      <c r="H193" s="16">
        <v>3410</v>
      </c>
      <c r="I193" s="17" t="s">
        <v>62</v>
      </c>
      <c r="J193" s="18">
        <v>2870414433</v>
      </c>
      <c r="K193" s="19">
        <v>2870414433</v>
      </c>
      <c r="L193" s="19">
        <v>0</v>
      </c>
      <c r="M193" s="19">
        <v>0</v>
      </c>
      <c r="N193" s="19">
        <v>2870414433</v>
      </c>
      <c r="O193" s="19">
        <v>0</v>
      </c>
      <c r="P193" s="19">
        <v>2668147737</v>
      </c>
      <c r="Q193" s="19">
        <v>0</v>
      </c>
      <c r="R193" s="19">
        <v>202266696</v>
      </c>
      <c r="S193" s="19">
        <v>202266696</v>
      </c>
      <c r="T193" s="19">
        <v>0</v>
      </c>
      <c r="U193" s="19">
        <v>0</v>
      </c>
      <c r="V193" s="19">
        <v>0</v>
      </c>
      <c r="W193" s="19">
        <v>0</v>
      </c>
      <c r="X193" s="20">
        <f t="shared" si="16"/>
        <v>7.0466025280050568E-2</v>
      </c>
      <c r="Y193" s="20">
        <f t="shared" si="17"/>
        <v>0.92953397471994947</v>
      </c>
      <c r="Z193" s="21">
        <f t="shared" si="18"/>
        <v>1</v>
      </c>
    </row>
    <row r="194" spans="1:26" ht="120" outlineLevel="2" x14ac:dyDescent="0.25">
      <c r="A194" s="15" t="s">
        <v>380</v>
      </c>
      <c r="B194" s="16" t="s">
        <v>251</v>
      </c>
      <c r="C194" s="16" t="s">
        <v>36</v>
      </c>
      <c r="D194" s="16" t="s">
        <v>61</v>
      </c>
      <c r="E194" s="16" t="s">
        <v>57</v>
      </c>
      <c r="F194" s="16">
        <v>280</v>
      </c>
      <c r="G194" s="16">
        <v>1112</v>
      </c>
      <c r="H194" s="16">
        <v>3420</v>
      </c>
      <c r="I194" s="17" t="s">
        <v>62</v>
      </c>
      <c r="J194" s="18">
        <v>1301235340</v>
      </c>
      <c r="K194" s="19">
        <v>1301235340</v>
      </c>
      <c r="L194" s="19">
        <v>0</v>
      </c>
      <c r="M194" s="19">
        <v>0</v>
      </c>
      <c r="N194" s="19">
        <v>1301235340</v>
      </c>
      <c r="O194" s="19">
        <v>0</v>
      </c>
      <c r="P194" s="19">
        <v>1210680340</v>
      </c>
      <c r="Q194" s="19">
        <v>0</v>
      </c>
      <c r="R194" s="19">
        <v>90555000</v>
      </c>
      <c r="S194" s="19">
        <v>90555000</v>
      </c>
      <c r="T194" s="19">
        <v>0</v>
      </c>
      <c r="U194" s="19">
        <v>0</v>
      </c>
      <c r="V194" s="19">
        <v>0</v>
      </c>
      <c r="W194" s="19">
        <v>0</v>
      </c>
      <c r="X194" s="20">
        <f t="shared" si="16"/>
        <v>6.9591562122805553E-2</v>
      </c>
      <c r="Y194" s="20">
        <f t="shared" si="17"/>
        <v>0.93040843787719441</v>
      </c>
      <c r="Z194" s="21">
        <f t="shared" si="18"/>
        <v>1</v>
      </c>
    </row>
    <row r="195" spans="1:26" ht="120" outlineLevel="2" x14ac:dyDescent="0.25">
      <c r="A195" s="15" t="s">
        <v>380</v>
      </c>
      <c r="B195" s="16" t="s">
        <v>273</v>
      </c>
      <c r="C195" s="16" t="s">
        <v>36</v>
      </c>
      <c r="D195" s="16" t="s">
        <v>61</v>
      </c>
      <c r="E195" s="16" t="s">
        <v>57</v>
      </c>
      <c r="F195" s="16">
        <v>280</v>
      </c>
      <c r="G195" s="16">
        <v>1112</v>
      </c>
      <c r="H195" s="16">
        <v>3420</v>
      </c>
      <c r="I195" s="17" t="s">
        <v>62</v>
      </c>
      <c r="J195" s="18">
        <v>664312939</v>
      </c>
      <c r="K195" s="19">
        <v>664312939</v>
      </c>
      <c r="L195" s="19">
        <v>0</v>
      </c>
      <c r="M195" s="19">
        <v>0</v>
      </c>
      <c r="N195" s="19">
        <v>664312939</v>
      </c>
      <c r="O195" s="19">
        <v>0</v>
      </c>
      <c r="P195" s="19">
        <v>620291533</v>
      </c>
      <c r="Q195" s="19">
        <v>0</v>
      </c>
      <c r="R195" s="19">
        <v>44021406</v>
      </c>
      <c r="S195" s="19">
        <v>44021406</v>
      </c>
      <c r="T195" s="19">
        <v>0</v>
      </c>
      <c r="U195" s="19">
        <v>0</v>
      </c>
      <c r="V195" s="19">
        <v>0</v>
      </c>
      <c r="W195" s="19">
        <v>0</v>
      </c>
      <c r="X195" s="20">
        <f t="shared" si="16"/>
        <v>6.6266067414351537E-2</v>
      </c>
      <c r="Y195" s="20">
        <f t="shared" si="17"/>
        <v>0.93373393258564852</v>
      </c>
      <c r="Z195" s="21">
        <f t="shared" si="18"/>
        <v>1</v>
      </c>
    </row>
    <row r="196" spans="1:26" ht="120" outlineLevel="2" x14ac:dyDescent="0.25">
      <c r="A196" s="15" t="s">
        <v>380</v>
      </c>
      <c r="B196" s="16" t="s">
        <v>430</v>
      </c>
      <c r="C196" s="16" t="s">
        <v>36</v>
      </c>
      <c r="D196" s="16" t="s">
        <v>61</v>
      </c>
      <c r="E196" s="16" t="s">
        <v>57</v>
      </c>
      <c r="F196" s="16">
        <v>280</v>
      </c>
      <c r="G196" s="16">
        <v>1112</v>
      </c>
      <c r="H196" s="16">
        <v>3480</v>
      </c>
      <c r="I196" s="17" t="s">
        <v>62</v>
      </c>
      <c r="J196" s="18">
        <v>373306126</v>
      </c>
      <c r="K196" s="19">
        <v>373306126</v>
      </c>
      <c r="L196" s="19">
        <v>0</v>
      </c>
      <c r="M196" s="19">
        <v>0</v>
      </c>
      <c r="N196" s="19">
        <v>373306126</v>
      </c>
      <c r="O196" s="19">
        <v>0</v>
      </c>
      <c r="P196" s="19">
        <v>348892820</v>
      </c>
      <c r="Q196" s="19">
        <v>0</v>
      </c>
      <c r="R196" s="19">
        <v>24413306</v>
      </c>
      <c r="S196" s="19">
        <v>24413306</v>
      </c>
      <c r="T196" s="19">
        <v>0</v>
      </c>
      <c r="U196" s="19">
        <v>0</v>
      </c>
      <c r="V196" s="19">
        <v>0</v>
      </c>
      <c r="W196" s="19">
        <v>0</v>
      </c>
      <c r="X196" s="20">
        <f t="shared" si="16"/>
        <v>6.5397549891801132E-2</v>
      </c>
      <c r="Y196" s="20">
        <f t="shared" si="17"/>
        <v>0.93460245010819887</v>
      </c>
      <c r="Z196" s="21">
        <f t="shared" si="18"/>
        <v>1</v>
      </c>
    </row>
    <row r="197" spans="1:26" ht="120" outlineLevel="2" x14ac:dyDescent="0.25">
      <c r="A197" s="15" t="s">
        <v>380</v>
      </c>
      <c r="B197" s="16" t="s">
        <v>444</v>
      </c>
      <c r="C197" s="16" t="s">
        <v>36</v>
      </c>
      <c r="D197" s="16" t="s">
        <v>61</v>
      </c>
      <c r="E197" s="16" t="s">
        <v>57</v>
      </c>
      <c r="F197" s="16">
        <v>280</v>
      </c>
      <c r="G197" s="16">
        <v>1112</v>
      </c>
      <c r="H197" s="16">
        <v>3480</v>
      </c>
      <c r="I197" s="17" t="s">
        <v>62</v>
      </c>
      <c r="J197" s="18">
        <v>207679868</v>
      </c>
      <c r="K197" s="19">
        <v>207679868</v>
      </c>
      <c r="L197" s="19">
        <v>0</v>
      </c>
      <c r="M197" s="19">
        <v>0</v>
      </c>
      <c r="N197" s="19">
        <v>207679868</v>
      </c>
      <c r="O197" s="19">
        <v>0</v>
      </c>
      <c r="P197" s="19">
        <v>195127717</v>
      </c>
      <c r="Q197" s="19">
        <v>0</v>
      </c>
      <c r="R197" s="19">
        <v>12552151</v>
      </c>
      <c r="S197" s="19">
        <v>12552151</v>
      </c>
      <c r="T197" s="19">
        <v>0</v>
      </c>
      <c r="U197" s="19">
        <v>0</v>
      </c>
      <c r="V197" s="19">
        <v>0</v>
      </c>
      <c r="W197" s="19">
        <v>0</v>
      </c>
      <c r="X197" s="20">
        <f t="shared" si="16"/>
        <v>6.0439902629368006E-2</v>
      </c>
      <c r="Y197" s="20">
        <f t="shared" si="17"/>
        <v>0.93956009737063195</v>
      </c>
      <c r="Z197" s="21">
        <f t="shared" si="18"/>
        <v>1</v>
      </c>
    </row>
    <row r="198" spans="1:26" ht="120" outlineLevel="2" x14ac:dyDescent="0.25">
      <c r="A198" s="15" t="s">
        <v>451</v>
      </c>
      <c r="B198" s="16" t="s">
        <v>35</v>
      </c>
      <c r="C198" s="16" t="s">
        <v>36</v>
      </c>
      <c r="D198" s="16" t="s">
        <v>61</v>
      </c>
      <c r="E198" s="16" t="s">
        <v>57</v>
      </c>
      <c r="F198" s="16" t="s">
        <v>38</v>
      </c>
      <c r="G198" s="16">
        <v>1112</v>
      </c>
      <c r="H198" s="16">
        <v>3480</v>
      </c>
      <c r="I198" s="17" t="s">
        <v>62</v>
      </c>
      <c r="J198" s="18">
        <v>55977902</v>
      </c>
      <c r="K198" s="19">
        <v>55977902</v>
      </c>
      <c r="L198" s="19">
        <v>0</v>
      </c>
      <c r="M198" s="19">
        <v>0</v>
      </c>
      <c r="N198" s="19">
        <v>55977902</v>
      </c>
      <c r="O198" s="19">
        <v>0</v>
      </c>
      <c r="P198" s="19">
        <v>0</v>
      </c>
      <c r="Q198" s="19">
        <v>0</v>
      </c>
      <c r="R198" s="19">
        <v>0</v>
      </c>
      <c r="S198" s="19">
        <v>0</v>
      </c>
      <c r="T198" s="19">
        <v>55977902</v>
      </c>
      <c r="U198" s="19">
        <v>55977902</v>
      </c>
      <c r="V198" s="19">
        <v>0</v>
      </c>
      <c r="W198" s="19">
        <v>55977902</v>
      </c>
      <c r="X198" s="20">
        <f t="shared" si="16"/>
        <v>0</v>
      </c>
      <c r="Y198" s="20">
        <f t="shared" si="17"/>
        <v>0</v>
      </c>
      <c r="Z198" s="21">
        <f t="shared" si="18"/>
        <v>0</v>
      </c>
    </row>
    <row r="199" spans="1:26" outlineLevel="1" x14ac:dyDescent="0.25">
      <c r="A199" s="22"/>
      <c r="B199" s="23"/>
      <c r="C199" s="23"/>
      <c r="D199" s="23" t="s">
        <v>481</v>
      </c>
      <c r="E199" s="23"/>
      <c r="F199" s="23"/>
      <c r="G199" s="23"/>
      <c r="H199" s="23"/>
      <c r="I199" s="24"/>
      <c r="J199" s="25">
        <f t="shared" ref="J199:W199" si="22">SUBTOTAL(9,J183:J198)</f>
        <v>6303013534</v>
      </c>
      <c r="K199" s="26">
        <f t="shared" si="22"/>
        <v>6303013534</v>
      </c>
      <c r="L199" s="26">
        <f t="shared" si="22"/>
        <v>0</v>
      </c>
      <c r="M199" s="26">
        <f t="shared" si="22"/>
        <v>0</v>
      </c>
      <c r="N199" s="26">
        <f t="shared" si="22"/>
        <v>6303013534</v>
      </c>
      <c r="O199" s="26">
        <f t="shared" si="22"/>
        <v>0</v>
      </c>
      <c r="P199" s="26">
        <f t="shared" si="22"/>
        <v>5790306265</v>
      </c>
      <c r="Q199" s="26">
        <f t="shared" si="22"/>
        <v>0</v>
      </c>
      <c r="R199" s="26">
        <f t="shared" si="22"/>
        <v>431940095</v>
      </c>
      <c r="S199" s="26">
        <f t="shared" si="22"/>
        <v>431940095</v>
      </c>
      <c r="T199" s="26">
        <f t="shared" si="22"/>
        <v>80767174</v>
      </c>
      <c r="U199" s="26">
        <f t="shared" si="22"/>
        <v>80767174</v>
      </c>
      <c r="V199" s="26">
        <f t="shared" si="22"/>
        <v>0</v>
      </c>
      <c r="W199" s="26">
        <f t="shared" si="22"/>
        <v>80767174</v>
      </c>
      <c r="X199" s="27">
        <f t="shared" si="16"/>
        <v>6.8529139699607056E-2</v>
      </c>
      <c r="Y199" s="27">
        <f t="shared" si="17"/>
        <v>0.91865680341088729</v>
      </c>
      <c r="Z199" s="28">
        <f t="shared" si="18"/>
        <v>0.98718594311049435</v>
      </c>
    </row>
    <row r="200" spans="1:26" ht="30" outlineLevel="2" x14ac:dyDescent="0.25">
      <c r="A200" s="15" t="s">
        <v>34</v>
      </c>
      <c r="B200" s="16" t="s">
        <v>35</v>
      </c>
      <c r="C200" s="16" t="s">
        <v>36</v>
      </c>
      <c r="D200" s="16" t="s">
        <v>63</v>
      </c>
      <c r="E200" s="16" t="s">
        <v>57</v>
      </c>
      <c r="F200" s="16" t="s">
        <v>38</v>
      </c>
      <c r="G200" s="16">
        <v>1112</v>
      </c>
      <c r="H200" s="16">
        <v>3480</v>
      </c>
      <c r="I200" s="17" t="s">
        <v>58</v>
      </c>
      <c r="J200" s="18">
        <v>100976152</v>
      </c>
      <c r="K200" s="19">
        <v>100976152</v>
      </c>
      <c r="L200" s="19">
        <v>0</v>
      </c>
      <c r="M200" s="19">
        <v>0</v>
      </c>
      <c r="N200" s="19">
        <v>100976152</v>
      </c>
      <c r="O200" s="19">
        <v>0</v>
      </c>
      <c r="P200" s="19">
        <v>86431094</v>
      </c>
      <c r="Q200" s="19">
        <v>0</v>
      </c>
      <c r="R200" s="19">
        <v>14545058</v>
      </c>
      <c r="S200" s="19">
        <v>14545058</v>
      </c>
      <c r="T200" s="19">
        <v>0</v>
      </c>
      <c r="U200" s="19">
        <v>0</v>
      </c>
      <c r="V200" s="19">
        <v>0</v>
      </c>
      <c r="W200" s="19">
        <v>0</v>
      </c>
      <c r="X200" s="20">
        <f t="shared" si="16"/>
        <v>0.14404448686062032</v>
      </c>
      <c r="Y200" s="20">
        <f t="shared" si="17"/>
        <v>0.85595551313937968</v>
      </c>
      <c r="Z200" s="21">
        <f t="shared" si="18"/>
        <v>1</v>
      </c>
    </row>
    <row r="201" spans="1:26" ht="30" outlineLevel="2" x14ac:dyDescent="0.25">
      <c r="A201" s="15" t="s">
        <v>168</v>
      </c>
      <c r="B201" s="16" t="s">
        <v>35</v>
      </c>
      <c r="C201" s="16" t="s">
        <v>36</v>
      </c>
      <c r="D201" s="16" t="s">
        <v>63</v>
      </c>
      <c r="E201" s="16" t="s">
        <v>57</v>
      </c>
      <c r="F201" s="16" t="s">
        <v>38</v>
      </c>
      <c r="G201" s="16">
        <v>1112</v>
      </c>
      <c r="H201" s="16">
        <v>3480</v>
      </c>
      <c r="I201" s="17" t="s">
        <v>58</v>
      </c>
      <c r="J201" s="18">
        <v>146599242</v>
      </c>
      <c r="K201" s="19">
        <v>146599242</v>
      </c>
      <c r="L201" s="19">
        <v>0</v>
      </c>
      <c r="M201" s="19">
        <v>0</v>
      </c>
      <c r="N201" s="19">
        <v>146599242</v>
      </c>
      <c r="O201" s="19">
        <v>0</v>
      </c>
      <c r="P201" s="19">
        <v>125691573</v>
      </c>
      <c r="Q201" s="19">
        <v>0</v>
      </c>
      <c r="R201" s="19">
        <v>20907669</v>
      </c>
      <c r="S201" s="19">
        <v>20907669</v>
      </c>
      <c r="T201" s="19">
        <v>0</v>
      </c>
      <c r="U201" s="19">
        <v>0</v>
      </c>
      <c r="V201" s="19">
        <v>0</v>
      </c>
      <c r="W201" s="19">
        <v>0</v>
      </c>
      <c r="X201" s="20">
        <f t="shared" si="16"/>
        <v>0.14261785200772048</v>
      </c>
      <c r="Y201" s="20">
        <f t="shared" si="17"/>
        <v>0.85738214799227952</v>
      </c>
      <c r="Z201" s="21">
        <f t="shared" si="18"/>
        <v>1</v>
      </c>
    </row>
    <row r="202" spans="1:26" ht="90" outlineLevel="2" x14ac:dyDescent="0.25">
      <c r="A202" s="15" t="s">
        <v>236</v>
      </c>
      <c r="B202" s="16" t="s">
        <v>237</v>
      </c>
      <c r="C202" s="16" t="s">
        <v>36</v>
      </c>
      <c r="D202" s="16" t="s">
        <v>63</v>
      </c>
      <c r="E202" s="16" t="s">
        <v>57</v>
      </c>
      <c r="F202" s="16" t="s">
        <v>38</v>
      </c>
      <c r="G202" s="16">
        <v>1112</v>
      </c>
      <c r="H202" s="16">
        <v>3480</v>
      </c>
      <c r="I202" s="17" t="s">
        <v>240</v>
      </c>
      <c r="J202" s="18">
        <v>4644948</v>
      </c>
      <c r="K202" s="19">
        <v>4644948</v>
      </c>
      <c r="L202" s="19">
        <v>0</v>
      </c>
      <c r="M202" s="19">
        <v>0</v>
      </c>
      <c r="N202" s="19">
        <v>4644948</v>
      </c>
      <c r="O202" s="19">
        <v>0</v>
      </c>
      <c r="P202" s="19">
        <v>0</v>
      </c>
      <c r="Q202" s="19">
        <v>0</v>
      </c>
      <c r="R202" s="19">
        <v>0</v>
      </c>
      <c r="S202" s="19">
        <v>0</v>
      </c>
      <c r="T202" s="19">
        <v>4644948</v>
      </c>
      <c r="U202" s="19">
        <v>4644948</v>
      </c>
      <c r="V202" s="19">
        <v>0</v>
      </c>
      <c r="W202" s="19">
        <v>4644948</v>
      </c>
      <c r="X202" s="20">
        <f t="shared" ref="X202:X265" si="23">R202/N202</f>
        <v>0</v>
      </c>
      <c r="Y202" s="20">
        <f t="shared" ref="Y202:Y265" si="24">(O202+P202+Q202)/N202</f>
        <v>0</v>
      </c>
      <c r="Z202" s="21">
        <f t="shared" ref="Z202:Z265" si="25">X202+Y202</f>
        <v>0</v>
      </c>
    </row>
    <row r="203" spans="1:26" ht="30" outlineLevel="2" x14ac:dyDescent="0.25">
      <c r="A203" s="15" t="s">
        <v>236</v>
      </c>
      <c r="B203" s="16" t="s">
        <v>251</v>
      </c>
      <c r="C203" s="16" t="s">
        <v>36</v>
      </c>
      <c r="D203" s="16" t="s">
        <v>63</v>
      </c>
      <c r="E203" s="16" t="s">
        <v>57</v>
      </c>
      <c r="F203" s="16" t="s">
        <v>38</v>
      </c>
      <c r="G203" s="16">
        <v>1112</v>
      </c>
      <c r="H203" s="16">
        <v>3480</v>
      </c>
      <c r="I203" s="17" t="s">
        <v>58</v>
      </c>
      <c r="J203" s="18">
        <v>87707867</v>
      </c>
      <c r="K203" s="19">
        <v>87707867</v>
      </c>
      <c r="L203" s="19">
        <v>0</v>
      </c>
      <c r="M203" s="19">
        <v>0</v>
      </c>
      <c r="N203" s="19">
        <v>87707867</v>
      </c>
      <c r="O203" s="19">
        <v>0</v>
      </c>
      <c r="P203" s="19">
        <v>72931794</v>
      </c>
      <c r="Q203" s="19">
        <v>0</v>
      </c>
      <c r="R203" s="19">
        <v>14776073</v>
      </c>
      <c r="S203" s="19">
        <v>14776073</v>
      </c>
      <c r="T203" s="19">
        <v>0</v>
      </c>
      <c r="U203" s="19">
        <v>0</v>
      </c>
      <c r="V203" s="19">
        <v>0</v>
      </c>
      <c r="W203" s="19">
        <v>0</v>
      </c>
      <c r="X203" s="20">
        <f t="shared" si="23"/>
        <v>0.16846918646419712</v>
      </c>
      <c r="Y203" s="20">
        <f t="shared" si="24"/>
        <v>0.83153081353580294</v>
      </c>
      <c r="Z203" s="21">
        <f t="shared" si="25"/>
        <v>1</v>
      </c>
    </row>
    <row r="204" spans="1:26" ht="30" outlineLevel="2" x14ac:dyDescent="0.25">
      <c r="A204" s="15" t="s">
        <v>236</v>
      </c>
      <c r="B204" s="16" t="s">
        <v>273</v>
      </c>
      <c r="C204" s="16" t="s">
        <v>36</v>
      </c>
      <c r="D204" s="16" t="s">
        <v>63</v>
      </c>
      <c r="E204" s="16" t="s">
        <v>57</v>
      </c>
      <c r="F204" s="16" t="s">
        <v>38</v>
      </c>
      <c r="G204" s="16">
        <v>1112</v>
      </c>
      <c r="H204" s="16">
        <v>3480</v>
      </c>
      <c r="I204" s="17" t="s">
        <v>58</v>
      </c>
      <c r="J204" s="18">
        <v>18108548</v>
      </c>
      <c r="K204" s="19">
        <v>18108548</v>
      </c>
      <c r="L204" s="19">
        <v>0</v>
      </c>
      <c r="M204" s="19">
        <v>0</v>
      </c>
      <c r="N204" s="19">
        <v>18108548</v>
      </c>
      <c r="O204" s="19">
        <v>0</v>
      </c>
      <c r="P204" s="19">
        <v>0</v>
      </c>
      <c r="Q204" s="19">
        <v>0</v>
      </c>
      <c r="R204" s="19">
        <v>0</v>
      </c>
      <c r="S204" s="19">
        <v>0</v>
      </c>
      <c r="T204" s="19">
        <v>18108548</v>
      </c>
      <c r="U204" s="19">
        <v>18108548</v>
      </c>
      <c r="V204" s="19">
        <v>0</v>
      </c>
      <c r="W204" s="19">
        <v>18108548</v>
      </c>
      <c r="X204" s="20">
        <f t="shared" si="23"/>
        <v>0</v>
      </c>
      <c r="Y204" s="20">
        <f t="shared" si="24"/>
        <v>0</v>
      </c>
      <c r="Z204" s="21">
        <f t="shared" si="25"/>
        <v>0</v>
      </c>
    </row>
    <row r="205" spans="1:26" ht="90" outlineLevel="2" x14ac:dyDescent="0.25">
      <c r="A205" s="15" t="s">
        <v>284</v>
      </c>
      <c r="B205" s="16" t="s">
        <v>35</v>
      </c>
      <c r="C205" s="16" t="s">
        <v>36</v>
      </c>
      <c r="D205" s="16" t="s">
        <v>63</v>
      </c>
      <c r="E205" s="16" t="s">
        <v>57</v>
      </c>
      <c r="F205" s="16" t="s">
        <v>38</v>
      </c>
      <c r="G205" s="16">
        <v>1112</v>
      </c>
      <c r="H205" s="16">
        <v>3480</v>
      </c>
      <c r="I205" s="17" t="s">
        <v>240</v>
      </c>
      <c r="J205" s="18">
        <v>28701618</v>
      </c>
      <c r="K205" s="19">
        <v>28701618</v>
      </c>
      <c r="L205" s="19">
        <v>0</v>
      </c>
      <c r="M205" s="19">
        <v>0</v>
      </c>
      <c r="N205" s="19">
        <v>28701618</v>
      </c>
      <c r="O205" s="19">
        <v>0</v>
      </c>
      <c r="P205" s="19">
        <v>24738434</v>
      </c>
      <c r="Q205" s="19">
        <v>0</v>
      </c>
      <c r="R205" s="19">
        <v>3963184</v>
      </c>
      <c r="S205" s="19">
        <v>3963184</v>
      </c>
      <c r="T205" s="19">
        <v>0</v>
      </c>
      <c r="U205" s="19">
        <v>0</v>
      </c>
      <c r="V205" s="19">
        <v>0</v>
      </c>
      <c r="W205" s="19">
        <v>0</v>
      </c>
      <c r="X205" s="20">
        <f t="shared" si="23"/>
        <v>0.13808225027592522</v>
      </c>
      <c r="Y205" s="20">
        <f t="shared" si="24"/>
        <v>0.86191774972407476</v>
      </c>
      <c r="Z205" s="21">
        <f t="shared" si="25"/>
        <v>1</v>
      </c>
    </row>
    <row r="206" spans="1:26" ht="30" outlineLevel="2" x14ac:dyDescent="0.25">
      <c r="A206" s="15" t="s">
        <v>300</v>
      </c>
      <c r="B206" s="16" t="s">
        <v>35</v>
      </c>
      <c r="C206" s="16" t="s">
        <v>36</v>
      </c>
      <c r="D206" s="16" t="s">
        <v>63</v>
      </c>
      <c r="E206" s="16" t="s">
        <v>57</v>
      </c>
      <c r="F206" s="16" t="s">
        <v>38</v>
      </c>
      <c r="G206" s="16">
        <v>1112</v>
      </c>
      <c r="H206" s="16">
        <v>3480</v>
      </c>
      <c r="I206" s="17" t="s">
        <v>58</v>
      </c>
      <c r="J206" s="18">
        <v>85364122</v>
      </c>
      <c r="K206" s="19">
        <v>85364122</v>
      </c>
      <c r="L206" s="19">
        <v>0</v>
      </c>
      <c r="M206" s="19">
        <v>0</v>
      </c>
      <c r="N206" s="19">
        <v>85364122</v>
      </c>
      <c r="O206" s="19">
        <v>0</v>
      </c>
      <c r="P206" s="19">
        <v>73905544</v>
      </c>
      <c r="Q206" s="19">
        <v>0</v>
      </c>
      <c r="R206" s="19">
        <v>11458578</v>
      </c>
      <c r="S206" s="19">
        <v>11458578</v>
      </c>
      <c r="T206" s="19">
        <v>0</v>
      </c>
      <c r="U206" s="19">
        <v>0</v>
      </c>
      <c r="V206" s="19">
        <v>0</v>
      </c>
      <c r="W206" s="19">
        <v>0</v>
      </c>
      <c r="X206" s="20">
        <f t="shared" si="23"/>
        <v>0.13423177948225135</v>
      </c>
      <c r="Y206" s="20">
        <f t="shared" si="24"/>
        <v>0.86576822051774871</v>
      </c>
      <c r="Z206" s="21">
        <f t="shared" si="25"/>
        <v>1</v>
      </c>
    </row>
    <row r="207" spans="1:26" ht="90" outlineLevel="2" x14ac:dyDescent="0.25">
      <c r="A207" s="15" t="s">
        <v>321</v>
      </c>
      <c r="B207" s="16" t="s">
        <v>35</v>
      </c>
      <c r="C207" s="16" t="s">
        <v>36</v>
      </c>
      <c r="D207" s="16" t="s">
        <v>63</v>
      </c>
      <c r="E207" s="16" t="s">
        <v>57</v>
      </c>
      <c r="F207" s="16" t="s">
        <v>38</v>
      </c>
      <c r="G207" s="16">
        <v>1112</v>
      </c>
      <c r="H207" s="16">
        <v>3480</v>
      </c>
      <c r="I207" s="17" t="s">
        <v>240</v>
      </c>
      <c r="J207" s="18">
        <v>19124000</v>
      </c>
      <c r="K207" s="19">
        <v>19124000</v>
      </c>
      <c r="L207" s="19">
        <v>0</v>
      </c>
      <c r="M207" s="19">
        <v>0</v>
      </c>
      <c r="N207" s="19">
        <v>19124000</v>
      </c>
      <c r="O207" s="19">
        <v>0</v>
      </c>
      <c r="P207" s="19">
        <v>16256296</v>
      </c>
      <c r="Q207" s="19">
        <v>0</v>
      </c>
      <c r="R207" s="19">
        <v>2867704</v>
      </c>
      <c r="S207" s="19">
        <v>2867704</v>
      </c>
      <c r="T207" s="19">
        <v>0</v>
      </c>
      <c r="U207" s="19">
        <v>0</v>
      </c>
      <c r="V207" s="19">
        <v>0</v>
      </c>
      <c r="W207" s="19">
        <v>0</v>
      </c>
      <c r="X207" s="20">
        <f t="shared" si="23"/>
        <v>0.14995314787701317</v>
      </c>
      <c r="Y207" s="20">
        <f t="shared" si="24"/>
        <v>0.85004685212298681</v>
      </c>
      <c r="Z207" s="21">
        <f t="shared" si="25"/>
        <v>1</v>
      </c>
    </row>
    <row r="208" spans="1:26" ht="30" outlineLevel="2" x14ac:dyDescent="0.25">
      <c r="A208" s="15" t="s">
        <v>330</v>
      </c>
      <c r="B208" s="16" t="s">
        <v>35</v>
      </c>
      <c r="C208" s="16" t="s">
        <v>36</v>
      </c>
      <c r="D208" s="16" t="s">
        <v>63</v>
      </c>
      <c r="E208" s="16" t="s">
        <v>57</v>
      </c>
      <c r="F208" s="16" t="s">
        <v>38</v>
      </c>
      <c r="G208" s="16">
        <v>1112</v>
      </c>
      <c r="H208" s="16">
        <v>3480</v>
      </c>
      <c r="I208" s="17" t="s">
        <v>58</v>
      </c>
      <c r="J208" s="18">
        <v>356544095</v>
      </c>
      <c r="K208" s="19">
        <v>356544095</v>
      </c>
      <c r="L208" s="19">
        <v>0</v>
      </c>
      <c r="M208" s="19">
        <v>0</v>
      </c>
      <c r="N208" s="19">
        <v>356544095</v>
      </c>
      <c r="O208" s="19">
        <v>0</v>
      </c>
      <c r="P208" s="19">
        <v>305421251</v>
      </c>
      <c r="Q208" s="19">
        <v>0</v>
      </c>
      <c r="R208" s="19">
        <v>51122844</v>
      </c>
      <c r="S208" s="19">
        <v>51122844</v>
      </c>
      <c r="T208" s="19">
        <v>0</v>
      </c>
      <c r="U208" s="19">
        <v>0</v>
      </c>
      <c r="V208" s="19">
        <v>0</v>
      </c>
      <c r="W208" s="19">
        <v>0</v>
      </c>
      <c r="X208" s="20">
        <f t="shared" si="23"/>
        <v>0.14338435194109722</v>
      </c>
      <c r="Y208" s="20">
        <f t="shared" si="24"/>
        <v>0.85661564805890278</v>
      </c>
      <c r="Z208" s="21">
        <f t="shared" si="25"/>
        <v>1</v>
      </c>
    </row>
    <row r="209" spans="1:26" ht="30" outlineLevel="2" x14ac:dyDescent="0.25">
      <c r="A209" s="15" t="s">
        <v>348</v>
      </c>
      <c r="B209" s="16" t="s">
        <v>35</v>
      </c>
      <c r="C209" s="16" t="s">
        <v>36</v>
      </c>
      <c r="D209" s="16" t="s">
        <v>63</v>
      </c>
      <c r="E209" s="16" t="s">
        <v>57</v>
      </c>
      <c r="F209" s="16" t="s">
        <v>38</v>
      </c>
      <c r="G209" s="16">
        <v>1112</v>
      </c>
      <c r="H209" s="16">
        <v>3460</v>
      </c>
      <c r="I209" s="17" t="s">
        <v>58</v>
      </c>
      <c r="J209" s="18">
        <v>11978428</v>
      </c>
      <c r="K209" s="19">
        <v>11978428</v>
      </c>
      <c r="L209" s="19">
        <v>0</v>
      </c>
      <c r="M209" s="19">
        <v>0</v>
      </c>
      <c r="N209" s="19">
        <v>11978428</v>
      </c>
      <c r="O209" s="19">
        <v>0</v>
      </c>
      <c r="P209" s="19">
        <v>10366390</v>
      </c>
      <c r="Q209" s="19">
        <v>0</v>
      </c>
      <c r="R209" s="19">
        <v>1612038</v>
      </c>
      <c r="S209" s="19">
        <v>1612038</v>
      </c>
      <c r="T209" s="19">
        <v>0</v>
      </c>
      <c r="U209" s="19">
        <v>0</v>
      </c>
      <c r="V209" s="19">
        <v>0</v>
      </c>
      <c r="W209" s="19">
        <v>0</v>
      </c>
      <c r="X209" s="20">
        <f t="shared" si="23"/>
        <v>0.13457842715254456</v>
      </c>
      <c r="Y209" s="20">
        <f t="shared" si="24"/>
        <v>0.86542157284745547</v>
      </c>
      <c r="Z209" s="21">
        <f t="shared" si="25"/>
        <v>1</v>
      </c>
    </row>
    <row r="210" spans="1:26" ht="30" outlineLevel="2" x14ac:dyDescent="0.25">
      <c r="A210" s="15" t="s">
        <v>380</v>
      </c>
      <c r="B210" s="16" t="s">
        <v>237</v>
      </c>
      <c r="C210" s="16" t="s">
        <v>36</v>
      </c>
      <c r="D210" s="16" t="s">
        <v>63</v>
      </c>
      <c r="E210" s="16" t="s">
        <v>57</v>
      </c>
      <c r="F210" s="16">
        <v>280</v>
      </c>
      <c r="G210" s="16">
        <v>1112</v>
      </c>
      <c r="H210" s="16">
        <v>3410</v>
      </c>
      <c r="I210" s="17" t="s">
        <v>58</v>
      </c>
      <c r="J210" s="18">
        <v>8587143343</v>
      </c>
      <c r="K210" s="19">
        <v>8587143343</v>
      </c>
      <c r="L210" s="19">
        <v>0</v>
      </c>
      <c r="M210" s="19">
        <v>0</v>
      </c>
      <c r="N210" s="19">
        <v>8587143343</v>
      </c>
      <c r="O210" s="19">
        <v>0</v>
      </c>
      <c r="P210" s="19">
        <v>7354369107</v>
      </c>
      <c r="Q210" s="19">
        <v>0</v>
      </c>
      <c r="R210" s="19">
        <v>1232774236</v>
      </c>
      <c r="S210" s="19">
        <v>1232774236</v>
      </c>
      <c r="T210" s="19">
        <v>0</v>
      </c>
      <c r="U210" s="19">
        <v>0</v>
      </c>
      <c r="V210" s="19">
        <v>0</v>
      </c>
      <c r="W210" s="19">
        <v>0</v>
      </c>
      <c r="X210" s="20">
        <f t="shared" si="23"/>
        <v>0.14356045855516353</v>
      </c>
      <c r="Y210" s="20">
        <f t="shared" si="24"/>
        <v>0.85643954144483647</v>
      </c>
      <c r="Z210" s="21">
        <f t="shared" si="25"/>
        <v>1</v>
      </c>
    </row>
    <row r="211" spans="1:26" ht="30" outlineLevel="2" x14ac:dyDescent="0.25">
      <c r="A211" s="15" t="s">
        <v>380</v>
      </c>
      <c r="B211" s="16" t="s">
        <v>251</v>
      </c>
      <c r="C211" s="16" t="s">
        <v>36</v>
      </c>
      <c r="D211" s="16" t="s">
        <v>63</v>
      </c>
      <c r="E211" s="16" t="s">
        <v>57</v>
      </c>
      <c r="F211" s="16">
        <v>280</v>
      </c>
      <c r="G211" s="16">
        <v>1112</v>
      </c>
      <c r="H211" s="16">
        <v>3420</v>
      </c>
      <c r="I211" s="17" t="s">
        <v>58</v>
      </c>
      <c r="J211" s="18">
        <v>3966610840</v>
      </c>
      <c r="K211" s="19">
        <v>3966610840</v>
      </c>
      <c r="L211" s="19">
        <v>0</v>
      </c>
      <c r="M211" s="19">
        <v>0</v>
      </c>
      <c r="N211" s="19">
        <v>3966610840</v>
      </c>
      <c r="O211" s="19">
        <v>0</v>
      </c>
      <c r="P211" s="19">
        <v>3381996857</v>
      </c>
      <c r="Q211" s="19">
        <v>0</v>
      </c>
      <c r="R211" s="19">
        <v>584613983</v>
      </c>
      <c r="S211" s="19">
        <v>584613983</v>
      </c>
      <c r="T211" s="19">
        <v>0</v>
      </c>
      <c r="U211" s="19">
        <v>0</v>
      </c>
      <c r="V211" s="19">
        <v>0</v>
      </c>
      <c r="W211" s="19">
        <v>0</v>
      </c>
      <c r="X211" s="20">
        <f t="shared" si="23"/>
        <v>0.14738375065803028</v>
      </c>
      <c r="Y211" s="20">
        <f t="shared" si="24"/>
        <v>0.85261624934196978</v>
      </c>
      <c r="Z211" s="21">
        <f t="shared" si="25"/>
        <v>1</v>
      </c>
    </row>
    <row r="212" spans="1:26" ht="30" outlineLevel="2" x14ac:dyDescent="0.25">
      <c r="A212" s="15" t="s">
        <v>380</v>
      </c>
      <c r="B212" s="16" t="s">
        <v>273</v>
      </c>
      <c r="C212" s="16" t="s">
        <v>36</v>
      </c>
      <c r="D212" s="16" t="s">
        <v>63</v>
      </c>
      <c r="E212" s="16" t="s">
        <v>57</v>
      </c>
      <c r="F212" s="16">
        <v>280</v>
      </c>
      <c r="G212" s="16">
        <v>1112</v>
      </c>
      <c r="H212" s="16">
        <v>3420</v>
      </c>
      <c r="I212" s="17" t="s">
        <v>58</v>
      </c>
      <c r="J212" s="19">
        <v>2390365062</v>
      </c>
      <c r="K212" s="19">
        <v>2390365062</v>
      </c>
      <c r="L212" s="19">
        <v>0</v>
      </c>
      <c r="M212" s="19">
        <v>0</v>
      </c>
      <c r="N212" s="19">
        <v>2390365062</v>
      </c>
      <c r="O212" s="19">
        <v>0</v>
      </c>
      <c r="P212" s="19">
        <v>2046102439</v>
      </c>
      <c r="Q212" s="19">
        <v>0</v>
      </c>
      <c r="R212" s="19">
        <v>344262623</v>
      </c>
      <c r="S212" s="19">
        <v>344262623</v>
      </c>
      <c r="T212" s="19">
        <v>0</v>
      </c>
      <c r="U212" s="19">
        <v>0</v>
      </c>
      <c r="V212" s="19">
        <v>0</v>
      </c>
      <c r="W212" s="19">
        <v>0</v>
      </c>
      <c r="X212" s="20">
        <f t="shared" si="23"/>
        <v>0.14402093992787784</v>
      </c>
      <c r="Y212" s="20">
        <f t="shared" si="24"/>
        <v>0.8559790600721221</v>
      </c>
      <c r="Z212" s="21">
        <f t="shared" si="25"/>
        <v>1</v>
      </c>
    </row>
    <row r="213" spans="1:26" ht="30" outlineLevel="2" x14ac:dyDescent="0.25">
      <c r="A213" s="15" t="s">
        <v>380</v>
      </c>
      <c r="B213" s="16" t="s">
        <v>430</v>
      </c>
      <c r="C213" s="16" t="s">
        <v>36</v>
      </c>
      <c r="D213" s="16" t="s">
        <v>63</v>
      </c>
      <c r="E213" s="16" t="s">
        <v>57</v>
      </c>
      <c r="F213" s="16">
        <v>280</v>
      </c>
      <c r="G213" s="16">
        <v>1112</v>
      </c>
      <c r="H213" s="16">
        <v>3480</v>
      </c>
      <c r="I213" s="17" t="s">
        <v>58</v>
      </c>
      <c r="J213" s="18">
        <v>1768846585</v>
      </c>
      <c r="K213" s="19">
        <v>1768846585</v>
      </c>
      <c r="L213" s="19">
        <v>0</v>
      </c>
      <c r="M213" s="19">
        <v>0</v>
      </c>
      <c r="N213" s="19">
        <v>1768846585</v>
      </c>
      <c r="O213" s="19">
        <v>0</v>
      </c>
      <c r="P213" s="19">
        <v>1516420188</v>
      </c>
      <c r="Q213" s="19">
        <v>0</v>
      </c>
      <c r="R213" s="19">
        <v>252426397</v>
      </c>
      <c r="S213" s="19">
        <v>252426397</v>
      </c>
      <c r="T213" s="19">
        <v>0</v>
      </c>
      <c r="U213" s="19">
        <v>0</v>
      </c>
      <c r="V213" s="19">
        <v>0</v>
      </c>
      <c r="W213" s="19">
        <v>0</v>
      </c>
      <c r="X213" s="20">
        <f t="shared" si="23"/>
        <v>0.14270677804429263</v>
      </c>
      <c r="Y213" s="20">
        <f t="shared" si="24"/>
        <v>0.85729322195570734</v>
      </c>
      <c r="Z213" s="21">
        <f t="shared" si="25"/>
        <v>1</v>
      </c>
    </row>
    <row r="214" spans="1:26" ht="30" outlineLevel="2" x14ac:dyDescent="0.25">
      <c r="A214" s="15" t="s">
        <v>380</v>
      </c>
      <c r="B214" s="16" t="s">
        <v>444</v>
      </c>
      <c r="C214" s="16" t="s">
        <v>36</v>
      </c>
      <c r="D214" s="16" t="s">
        <v>63</v>
      </c>
      <c r="E214" s="16" t="s">
        <v>57</v>
      </c>
      <c r="F214" s="16">
        <v>280</v>
      </c>
      <c r="G214" s="16">
        <v>1112</v>
      </c>
      <c r="H214" s="16">
        <v>3480</v>
      </c>
      <c r="I214" s="17" t="s">
        <v>58</v>
      </c>
      <c r="J214" s="18">
        <v>1146448467</v>
      </c>
      <c r="K214" s="19">
        <v>1146448467</v>
      </c>
      <c r="L214" s="19">
        <v>0</v>
      </c>
      <c r="M214" s="19">
        <v>0</v>
      </c>
      <c r="N214" s="19">
        <v>1146448467</v>
      </c>
      <c r="O214" s="19">
        <v>0</v>
      </c>
      <c r="P214" s="19">
        <v>1000402843</v>
      </c>
      <c r="Q214" s="19">
        <v>0</v>
      </c>
      <c r="R214" s="19">
        <v>146045624</v>
      </c>
      <c r="S214" s="19">
        <v>146045624</v>
      </c>
      <c r="T214" s="19">
        <v>0</v>
      </c>
      <c r="U214" s="19">
        <v>0</v>
      </c>
      <c r="V214" s="19">
        <v>0</v>
      </c>
      <c r="W214" s="19">
        <v>0</v>
      </c>
      <c r="X214" s="20">
        <f t="shared" si="23"/>
        <v>0.12738961078832339</v>
      </c>
      <c r="Y214" s="20">
        <f t="shared" si="24"/>
        <v>0.87261038921167666</v>
      </c>
      <c r="Z214" s="21">
        <f t="shared" si="25"/>
        <v>1</v>
      </c>
    </row>
    <row r="215" spans="1:26" ht="90" outlineLevel="2" x14ac:dyDescent="0.25">
      <c r="A215" s="15" t="s">
        <v>451</v>
      </c>
      <c r="B215" s="16" t="s">
        <v>35</v>
      </c>
      <c r="C215" s="16" t="s">
        <v>36</v>
      </c>
      <c r="D215" s="16" t="s">
        <v>63</v>
      </c>
      <c r="E215" s="16" t="s">
        <v>57</v>
      </c>
      <c r="F215" s="16" t="s">
        <v>38</v>
      </c>
      <c r="G215" s="16">
        <v>1112</v>
      </c>
      <c r="H215" s="16">
        <v>3480</v>
      </c>
      <c r="I215" s="17" t="s">
        <v>240</v>
      </c>
      <c r="J215" s="18">
        <v>15993686</v>
      </c>
      <c r="K215" s="19">
        <v>15993686</v>
      </c>
      <c r="L215" s="19">
        <v>0</v>
      </c>
      <c r="M215" s="19">
        <v>0</v>
      </c>
      <c r="N215" s="19">
        <v>15993686</v>
      </c>
      <c r="O215" s="19">
        <v>0</v>
      </c>
      <c r="P215" s="19">
        <v>0</v>
      </c>
      <c r="Q215" s="19">
        <v>0</v>
      </c>
      <c r="R215" s="19">
        <v>0</v>
      </c>
      <c r="S215" s="19">
        <v>0</v>
      </c>
      <c r="T215" s="19">
        <v>15993686</v>
      </c>
      <c r="U215" s="19">
        <v>15993686</v>
      </c>
      <c r="V215" s="19">
        <v>0</v>
      </c>
      <c r="W215" s="19">
        <v>15993686</v>
      </c>
      <c r="X215" s="20">
        <f t="shared" si="23"/>
        <v>0</v>
      </c>
      <c r="Y215" s="20">
        <f t="shared" si="24"/>
        <v>0</v>
      </c>
      <c r="Z215" s="21">
        <f t="shared" si="25"/>
        <v>0</v>
      </c>
    </row>
    <row r="216" spans="1:26" outlineLevel="1" x14ac:dyDescent="0.25">
      <c r="A216" s="22"/>
      <c r="B216" s="23"/>
      <c r="C216" s="23"/>
      <c r="D216" s="23" t="s">
        <v>482</v>
      </c>
      <c r="E216" s="23"/>
      <c r="F216" s="23"/>
      <c r="G216" s="23"/>
      <c r="H216" s="23"/>
      <c r="I216" s="24"/>
      <c r="J216" s="25">
        <f t="shared" ref="J216:W216" si="26">SUBTOTAL(9,J200:J215)</f>
        <v>18735157003</v>
      </c>
      <c r="K216" s="26">
        <f t="shared" si="26"/>
        <v>18735157003</v>
      </c>
      <c r="L216" s="26">
        <f t="shared" si="26"/>
        <v>0</v>
      </c>
      <c r="M216" s="26">
        <f t="shared" si="26"/>
        <v>0</v>
      </c>
      <c r="N216" s="26">
        <f t="shared" si="26"/>
        <v>18735157003</v>
      </c>
      <c r="O216" s="26">
        <f t="shared" si="26"/>
        <v>0</v>
      </c>
      <c r="P216" s="26">
        <f t="shared" si="26"/>
        <v>16015033810</v>
      </c>
      <c r="Q216" s="26">
        <f t="shared" si="26"/>
        <v>0</v>
      </c>
      <c r="R216" s="26">
        <f t="shared" si="26"/>
        <v>2681376011</v>
      </c>
      <c r="S216" s="26">
        <f t="shared" si="26"/>
        <v>2681376011</v>
      </c>
      <c r="T216" s="26">
        <f t="shared" si="26"/>
        <v>38747182</v>
      </c>
      <c r="U216" s="26">
        <f t="shared" si="26"/>
        <v>38747182</v>
      </c>
      <c r="V216" s="26">
        <f t="shared" si="26"/>
        <v>0</v>
      </c>
      <c r="W216" s="26">
        <f t="shared" si="26"/>
        <v>38747182</v>
      </c>
      <c r="X216" s="27">
        <f t="shared" si="23"/>
        <v>0.14312001818669787</v>
      </c>
      <c r="Y216" s="27">
        <f t="shared" si="24"/>
        <v>0.85481182823477619</v>
      </c>
      <c r="Z216" s="28">
        <f t="shared" si="25"/>
        <v>0.99793184642147403</v>
      </c>
    </row>
    <row r="217" spans="1:26" ht="30" outlineLevel="2" x14ac:dyDescent="0.25">
      <c r="A217" s="15" t="s">
        <v>34</v>
      </c>
      <c r="B217" s="16" t="s">
        <v>35</v>
      </c>
      <c r="C217" s="16" t="s">
        <v>36</v>
      </c>
      <c r="D217" s="16" t="s">
        <v>64</v>
      </c>
      <c r="E217" s="16" t="s">
        <v>57</v>
      </c>
      <c r="F217" s="16" t="s">
        <v>38</v>
      </c>
      <c r="G217" s="16">
        <v>1112</v>
      </c>
      <c r="H217" s="16">
        <v>3480</v>
      </c>
      <c r="I217" s="17" t="s">
        <v>58</v>
      </c>
      <c r="J217" s="18">
        <v>201952306</v>
      </c>
      <c r="K217" s="19">
        <v>201952306</v>
      </c>
      <c r="L217" s="19">
        <v>0</v>
      </c>
      <c r="M217" s="19">
        <v>0</v>
      </c>
      <c r="N217" s="19">
        <v>201952306</v>
      </c>
      <c r="O217" s="19">
        <v>0</v>
      </c>
      <c r="P217" s="19">
        <v>194656495</v>
      </c>
      <c r="Q217" s="19">
        <v>0</v>
      </c>
      <c r="R217" s="19">
        <v>7295811</v>
      </c>
      <c r="S217" s="19">
        <v>7295811</v>
      </c>
      <c r="T217" s="19">
        <v>0</v>
      </c>
      <c r="U217" s="19">
        <v>0</v>
      </c>
      <c r="V217" s="19">
        <v>0</v>
      </c>
      <c r="W217" s="19">
        <v>0</v>
      </c>
      <c r="X217" s="20">
        <f t="shared" si="23"/>
        <v>3.6126406003999779E-2</v>
      </c>
      <c r="Y217" s="20">
        <f t="shared" si="24"/>
        <v>0.96387359399600026</v>
      </c>
      <c r="Z217" s="21">
        <f t="shared" si="25"/>
        <v>1</v>
      </c>
    </row>
    <row r="218" spans="1:26" ht="30" outlineLevel="2" x14ac:dyDescent="0.25">
      <c r="A218" s="15" t="s">
        <v>168</v>
      </c>
      <c r="B218" s="16" t="s">
        <v>35</v>
      </c>
      <c r="C218" s="16" t="s">
        <v>36</v>
      </c>
      <c r="D218" s="16" t="s">
        <v>64</v>
      </c>
      <c r="E218" s="16" t="s">
        <v>57</v>
      </c>
      <c r="F218" s="16" t="s">
        <v>38</v>
      </c>
      <c r="G218" s="16">
        <v>1112</v>
      </c>
      <c r="H218" s="16">
        <v>3480</v>
      </c>
      <c r="I218" s="17" t="s">
        <v>58</v>
      </c>
      <c r="J218" s="18">
        <v>293198485</v>
      </c>
      <c r="K218" s="19">
        <v>293198485</v>
      </c>
      <c r="L218" s="19">
        <v>0</v>
      </c>
      <c r="M218" s="19">
        <v>0</v>
      </c>
      <c r="N218" s="19">
        <v>293198485</v>
      </c>
      <c r="O218" s="19">
        <v>0</v>
      </c>
      <c r="P218" s="19">
        <v>282744658</v>
      </c>
      <c r="Q218" s="19">
        <v>0</v>
      </c>
      <c r="R218" s="19">
        <v>10453827</v>
      </c>
      <c r="S218" s="19">
        <v>10453827</v>
      </c>
      <c r="T218" s="19">
        <v>0</v>
      </c>
      <c r="U218" s="19">
        <v>0</v>
      </c>
      <c r="V218" s="19">
        <v>0</v>
      </c>
      <c r="W218" s="19">
        <v>0</v>
      </c>
      <c r="X218" s="20">
        <f t="shared" si="23"/>
        <v>3.5654437300383729E-2</v>
      </c>
      <c r="Y218" s="20">
        <f t="shared" si="24"/>
        <v>0.96434556269961624</v>
      </c>
      <c r="Z218" s="21">
        <f t="shared" si="25"/>
        <v>1</v>
      </c>
    </row>
    <row r="219" spans="1:26" ht="90" outlineLevel="2" x14ac:dyDescent="0.25">
      <c r="A219" s="15" t="s">
        <v>236</v>
      </c>
      <c r="B219" s="16" t="s">
        <v>237</v>
      </c>
      <c r="C219" s="16" t="s">
        <v>36</v>
      </c>
      <c r="D219" s="16" t="s">
        <v>64</v>
      </c>
      <c r="E219" s="16" t="s">
        <v>57</v>
      </c>
      <c r="F219" s="16" t="s">
        <v>38</v>
      </c>
      <c r="G219" s="16">
        <v>1112</v>
      </c>
      <c r="H219" s="16">
        <v>3480</v>
      </c>
      <c r="I219" s="17" t="s">
        <v>241</v>
      </c>
      <c r="J219" s="18">
        <v>9289897</v>
      </c>
      <c r="K219" s="19">
        <v>9289897</v>
      </c>
      <c r="L219" s="19">
        <v>0</v>
      </c>
      <c r="M219" s="19">
        <v>0</v>
      </c>
      <c r="N219" s="19">
        <v>9289897</v>
      </c>
      <c r="O219" s="19">
        <v>0</v>
      </c>
      <c r="P219" s="19">
        <v>0</v>
      </c>
      <c r="Q219" s="19">
        <v>0</v>
      </c>
      <c r="R219" s="19">
        <v>0</v>
      </c>
      <c r="S219" s="19">
        <v>0</v>
      </c>
      <c r="T219" s="19">
        <v>9289897</v>
      </c>
      <c r="U219" s="19">
        <v>9289897</v>
      </c>
      <c r="V219" s="19">
        <v>0</v>
      </c>
      <c r="W219" s="19">
        <v>9289897</v>
      </c>
      <c r="X219" s="20">
        <f t="shared" si="23"/>
        <v>0</v>
      </c>
      <c r="Y219" s="20">
        <f t="shared" si="24"/>
        <v>0</v>
      </c>
      <c r="Z219" s="21">
        <f t="shared" si="25"/>
        <v>0</v>
      </c>
    </row>
    <row r="220" spans="1:26" ht="30" outlineLevel="2" x14ac:dyDescent="0.25">
      <c r="A220" s="15" t="s">
        <v>236</v>
      </c>
      <c r="B220" s="16" t="s">
        <v>251</v>
      </c>
      <c r="C220" s="16" t="s">
        <v>36</v>
      </c>
      <c r="D220" s="16" t="s">
        <v>64</v>
      </c>
      <c r="E220" s="16" t="s">
        <v>57</v>
      </c>
      <c r="F220" s="16" t="s">
        <v>38</v>
      </c>
      <c r="G220" s="16">
        <v>1112</v>
      </c>
      <c r="H220" s="16">
        <v>3480</v>
      </c>
      <c r="I220" s="17" t="s">
        <v>58</v>
      </c>
      <c r="J220" s="18">
        <v>175415733</v>
      </c>
      <c r="K220" s="19">
        <v>175415733</v>
      </c>
      <c r="L220" s="19">
        <v>0</v>
      </c>
      <c r="M220" s="19">
        <v>0</v>
      </c>
      <c r="N220" s="19">
        <v>175415733</v>
      </c>
      <c r="O220" s="19">
        <v>0</v>
      </c>
      <c r="P220" s="19">
        <v>168027700</v>
      </c>
      <c r="Q220" s="19">
        <v>0</v>
      </c>
      <c r="R220" s="19">
        <v>7388033</v>
      </c>
      <c r="S220" s="19">
        <v>7388033</v>
      </c>
      <c r="T220" s="19">
        <v>0</v>
      </c>
      <c r="U220" s="19">
        <v>0</v>
      </c>
      <c r="V220" s="19">
        <v>0</v>
      </c>
      <c r="W220" s="19">
        <v>0</v>
      </c>
      <c r="X220" s="20">
        <f t="shared" si="23"/>
        <v>4.2117276903548898E-2</v>
      </c>
      <c r="Y220" s="20">
        <f t="shared" si="24"/>
        <v>0.95788272309645106</v>
      </c>
      <c r="Z220" s="21">
        <f t="shared" si="25"/>
        <v>1</v>
      </c>
    </row>
    <row r="221" spans="1:26" ht="30" outlineLevel="2" x14ac:dyDescent="0.25">
      <c r="A221" s="15" t="s">
        <v>236</v>
      </c>
      <c r="B221" s="16" t="s">
        <v>273</v>
      </c>
      <c r="C221" s="16" t="s">
        <v>36</v>
      </c>
      <c r="D221" s="16" t="s">
        <v>64</v>
      </c>
      <c r="E221" s="16" t="s">
        <v>57</v>
      </c>
      <c r="F221" s="16" t="s">
        <v>38</v>
      </c>
      <c r="G221" s="16">
        <v>1112</v>
      </c>
      <c r="H221" s="16">
        <v>3480</v>
      </c>
      <c r="I221" s="17" t="s">
        <v>58</v>
      </c>
      <c r="J221" s="18">
        <v>36217097</v>
      </c>
      <c r="K221" s="19">
        <v>36217097</v>
      </c>
      <c r="L221" s="19">
        <v>0</v>
      </c>
      <c r="M221" s="19">
        <v>0</v>
      </c>
      <c r="N221" s="19">
        <v>36217097</v>
      </c>
      <c r="O221" s="19">
        <v>0</v>
      </c>
      <c r="P221" s="19">
        <v>0</v>
      </c>
      <c r="Q221" s="19">
        <v>0</v>
      </c>
      <c r="R221" s="19">
        <v>0</v>
      </c>
      <c r="S221" s="19">
        <v>0</v>
      </c>
      <c r="T221" s="19">
        <v>36217097</v>
      </c>
      <c r="U221" s="19">
        <v>36217097</v>
      </c>
      <c r="V221" s="19">
        <v>0</v>
      </c>
      <c r="W221" s="19">
        <v>36217097</v>
      </c>
      <c r="X221" s="20">
        <f t="shared" si="23"/>
        <v>0</v>
      </c>
      <c r="Y221" s="20">
        <f t="shared" si="24"/>
        <v>0</v>
      </c>
      <c r="Z221" s="21">
        <f t="shared" si="25"/>
        <v>0</v>
      </c>
    </row>
    <row r="222" spans="1:26" ht="90" outlineLevel="2" x14ac:dyDescent="0.25">
      <c r="A222" s="15" t="s">
        <v>284</v>
      </c>
      <c r="B222" s="16" t="s">
        <v>35</v>
      </c>
      <c r="C222" s="16" t="s">
        <v>36</v>
      </c>
      <c r="D222" s="16" t="s">
        <v>64</v>
      </c>
      <c r="E222" s="16" t="s">
        <v>57</v>
      </c>
      <c r="F222" s="16" t="s">
        <v>38</v>
      </c>
      <c r="G222" s="16">
        <v>1112</v>
      </c>
      <c r="H222" s="16">
        <v>3480</v>
      </c>
      <c r="I222" s="17" t="s">
        <v>241</v>
      </c>
      <c r="J222" s="18">
        <v>57403238</v>
      </c>
      <c r="K222" s="19">
        <v>57403238</v>
      </c>
      <c r="L222" s="19">
        <v>0</v>
      </c>
      <c r="M222" s="19">
        <v>0</v>
      </c>
      <c r="N222" s="19">
        <v>57403238</v>
      </c>
      <c r="O222" s="19">
        <v>0</v>
      </c>
      <c r="P222" s="19">
        <v>55421644</v>
      </c>
      <c r="Q222" s="19">
        <v>0</v>
      </c>
      <c r="R222" s="19">
        <v>1981594</v>
      </c>
      <c r="S222" s="19">
        <v>1981594</v>
      </c>
      <c r="T222" s="19">
        <v>0</v>
      </c>
      <c r="U222" s="19">
        <v>0</v>
      </c>
      <c r="V222" s="19">
        <v>0</v>
      </c>
      <c r="W222" s="19">
        <v>0</v>
      </c>
      <c r="X222" s="20">
        <f t="shared" si="23"/>
        <v>3.4520596207482233E-2</v>
      </c>
      <c r="Y222" s="20">
        <f t="shared" si="24"/>
        <v>0.96547940379251773</v>
      </c>
      <c r="Z222" s="21">
        <f t="shared" si="25"/>
        <v>1</v>
      </c>
    </row>
    <row r="223" spans="1:26" ht="30" outlineLevel="2" x14ac:dyDescent="0.25">
      <c r="A223" s="15" t="s">
        <v>300</v>
      </c>
      <c r="B223" s="16" t="s">
        <v>35</v>
      </c>
      <c r="C223" s="16" t="s">
        <v>36</v>
      </c>
      <c r="D223" s="16" t="s">
        <v>64</v>
      </c>
      <c r="E223" s="16" t="s">
        <v>57</v>
      </c>
      <c r="F223" s="16" t="s">
        <v>38</v>
      </c>
      <c r="G223" s="16">
        <v>1112</v>
      </c>
      <c r="H223" s="16">
        <v>3480</v>
      </c>
      <c r="I223" s="17" t="s">
        <v>58</v>
      </c>
      <c r="J223" s="18">
        <v>170728243</v>
      </c>
      <c r="K223" s="19">
        <v>170728243</v>
      </c>
      <c r="L223" s="19">
        <v>0</v>
      </c>
      <c r="M223" s="19">
        <v>0</v>
      </c>
      <c r="N223" s="19">
        <v>170728243</v>
      </c>
      <c r="O223" s="19">
        <v>0</v>
      </c>
      <c r="P223" s="19">
        <v>164998958</v>
      </c>
      <c r="Q223" s="19">
        <v>0</v>
      </c>
      <c r="R223" s="19">
        <v>5729285</v>
      </c>
      <c r="S223" s="19">
        <v>5729285</v>
      </c>
      <c r="T223" s="19">
        <v>0</v>
      </c>
      <c r="U223" s="19">
        <v>0</v>
      </c>
      <c r="V223" s="19">
        <v>0</v>
      </c>
      <c r="W223" s="19">
        <v>0</v>
      </c>
      <c r="X223" s="20">
        <f t="shared" si="23"/>
        <v>3.3557921638073675E-2</v>
      </c>
      <c r="Y223" s="20">
        <f t="shared" si="24"/>
        <v>0.9664420783619263</v>
      </c>
      <c r="Z223" s="21">
        <f t="shared" si="25"/>
        <v>1</v>
      </c>
    </row>
    <row r="224" spans="1:26" ht="90" outlineLevel="2" x14ac:dyDescent="0.25">
      <c r="A224" s="15" t="s">
        <v>321</v>
      </c>
      <c r="B224" s="16" t="s">
        <v>35</v>
      </c>
      <c r="C224" s="16" t="s">
        <v>36</v>
      </c>
      <c r="D224" s="16" t="s">
        <v>64</v>
      </c>
      <c r="E224" s="16" t="s">
        <v>57</v>
      </c>
      <c r="F224" s="16" t="s">
        <v>38</v>
      </c>
      <c r="G224" s="16">
        <v>1112</v>
      </c>
      <c r="H224" s="16">
        <v>3480</v>
      </c>
      <c r="I224" s="17" t="s">
        <v>241</v>
      </c>
      <c r="J224" s="18">
        <v>38248001</v>
      </c>
      <c r="K224" s="19">
        <v>38248001</v>
      </c>
      <c r="L224" s="19">
        <v>0</v>
      </c>
      <c r="M224" s="19">
        <v>0</v>
      </c>
      <c r="N224" s="19">
        <v>38248001</v>
      </c>
      <c r="O224" s="19">
        <v>0</v>
      </c>
      <c r="P224" s="19">
        <v>36814153</v>
      </c>
      <c r="Q224" s="19">
        <v>0</v>
      </c>
      <c r="R224" s="19">
        <v>1433848</v>
      </c>
      <c r="S224" s="19">
        <v>1433848</v>
      </c>
      <c r="T224" s="19">
        <v>0</v>
      </c>
      <c r="U224" s="19">
        <v>0</v>
      </c>
      <c r="V224" s="19">
        <v>0</v>
      </c>
      <c r="W224" s="19">
        <v>0</v>
      </c>
      <c r="X224" s="20">
        <f t="shared" si="23"/>
        <v>3.7488181408487205E-2</v>
      </c>
      <c r="Y224" s="20">
        <f t="shared" si="24"/>
        <v>0.9625118185915128</v>
      </c>
      <c r="Z224" s="21">
        <f t="shared" si="25"/>
        <v>1</v>
      </c>
    </row>
    <row r="225" spans="1:26" ht="30" outlineLevel="2" x14ac:dyDescent="0.25">
      <c r="A225" s="15" t="s">
        <v>330</v>
      </c>
      <c r="B225" s="16" t="s">
        <v>35</v>
      </c>
      <c r="C225" s="16" t="s">
        <v>36</v>
      </c>
      <c r="D225" s="16" t="s">
        <v>64</v>
      </c>
      <c r="E225" s="16" t="s">
        <v>57</v>
      </c>
      <c r="F225" s="16" t="s">
        <v>38</v>
      </c>
      <c r="G225" s="16">
        <v>1112</v>
      </c>
      <c r="H225" s="16">
        <v>3480</v>
      </c>
      <c r="I225" s="17" t="s">
        <v>58</v>
      </c>
      <c r="J225" s="18">
        <v>713088190</v>
      </c>
      <c r="K225" s="19">
        <v>713088190</v>
      </c>
      <c r="L225" s="19">
        <v>0</v>
      </c>
      <c r="M225" s="19">
        <v>0</v>
      </c>
      <c r="N225" s="19">
        <v>713088190</v>
      </c>
      <c r="O225" s="19">
        <v>0</v>
      </c>
      <c r="P225" s="19">
        <v>687526782</v>
      </c>
      <c r="Q225" s="19">
        <v>0</v>
      </c>
      <c r="R225" s="19">
        <v>25561408</v>
      </c>
      <c r="S225" s="19">
        <v>25561408</v>
      </c>
      <c r="T225" s="19">
        <v>0</v>
      </c>
      <c r="U225" s="19">
        <v>0</v>
      </c>
      <c r="V225" s="19">
        <v>0</v>
      </c>
      <c r="W225" s="19">
        <v>0</v>
      </c>
      <c r="X225" s="20">
        <f t="shared" si="23"/>
        <v>3.5846068352359053E-2</v>
      </c>
      <c r="Y225" s="20">
        <f t="shared" si="24"/>
        <v>0.96415393164764096</v>
      </c>
      <c r="Z225" s="21">
        <f t="shared" si="25"/>
        <v>1</v>
      </c>
    </row>
    <row r="226" spans="1:26" ht="30" outlineLevel="2" x14ac:dyDescent="0.25">
      <c r="A226" s="15" t="s">
        <v>348</v>
      </c>
      <c r="B226" s="16" t="s">
        <v>35</v>
      </c>
      <c r="C226" s="16" t="s">
        <v>36</v>
      </c>
      <c r="D226" s="16" t="s">
        <v>64</v>
      </c>
      <c r="E226" s="16" t="s">
        <v>57</v>
      </c>
      <c r="F226" s="16" t="s">
        <v>38</v>
      </c>
      <c r="G226" s="16">
        <v>1112</v>
      </c>
      <c r="H226" s="16">
        <v>3460</v>
      </c>
      <c r="I226" s="17" t="s">
        <v>58</v>
      </c>
      <c r="J226" s="18">
        <v>23956856</v>
      </c>
      <c r="K226" s="19">
        <v>23956856</v>
      </c>
      <c r="L226" s="19">
        <v>0</v>
      </c>
      <c r="M226" s="19">
        <v>0</v>
      </c>
      <c r="N226" s="19">
        <v>23956856</v>
      </c>
      <c r="O226" s="19">
        <v>0</v>
      </c>
      <c r="P226" s="19">
        <v>23150840</v>
      </c>
      <c r="Q226" s="19">
        <v>0</v>
      </c>
      <c r="R226" s="19">
        <v>806016</v>
      </c>
      <c r="S226" s="19">
        <v>806016</v>
      </c>
      <c r="T226" s="19">
        <v>0</v>
      </c>
      <c r="U226" s="19">
        <v>0</v>
      </c>
      <c r="V226" s="19">
        <v>0</v>
      </c>
      <c r="W226" s="19">
        <v>0</v>
      </c>
      <c r="X226" s="20">
        <f t="shared" si="23"/>
        <v>3.3644481563023125E-2</v>
      </c>
      <c r="Y226" s="20">
        <f t="shared" si="24"/>
        <v>0.96635551843697687</v>
      </c>
      <c r="Z226" s="21">
        <f t="shared" si="25"/>
        <v>1</v>
      </c>
    </row>
    <row r="227" spans="1:26" ht="30" outlineLevel="2" x14ac:dyDescent="0.25">
      <c r="A227" s="15" t="s">
        <v>380</v>
      </c>
      <c r="B227" s="16" t="s">
        <v>237</v>
      </c>
      <c r="C227" s="16" t="s">
        <v>36</v>
      </c>
      <c r="D227" s="16" t="s">
        <v>64</v>
      </c>
      <c r="E227" s="16" t="s">
        <v>57</v>
      </c>
      <c r="F227" s="16">
        <v>280</v>
      </c>
      <c r="G227" s="16">
        <v>1112</v>
      </c>
      <c r="H227" s="16">
        <v>3410</v>
      </c>
      <c r="I227" s="17" t="s">
        <v>58</v>
      </c>
      <c r="J227" s="18">
        <v>17174286687</v>
      </c>
      <c r="K227" s="19">
        <v>17174286687</v>
      </c>
      <c r="L227" s="19">
        <v>0</v>
      </c>
      <c r="M227" s="19">
        <v>0</v>
      </c>
      <c r="N227" s="19">
        <v>17174286687</v>
      </c>
      <c r="O227" s="19">
        <v>0</v>
      </c>
      <c r="P227" s="19">
        <v>16557899660</v>
      </c>
      <c r="Q227" s="19">
        <v>0</v>
      </c>
      <c r="R227" s="19">
        <v>616387027</v>
      </c>
      <c r="S227" s="19">
        <v>616387027</v>
      </c>
      <c r="T227" s="19">
        <v>0</v>
      </c>
      <c r="U227" s="19">
        <v>0</v>
      </c>
      <c r="V227" s="19">
        <v>0</v>
      </c>
      <c r="W227" s="19">
        <v>0</v>
      </c>
      <c r="X227" s="20">
        <f t="shared" si="23"/>
        <v>3.5890109338082225E-2</v>
      </c>
      <c r="Y227" s="20">
        <f t="shared" si="24"/>
        <v>0.96410989066191777</v>
      </c>
      <c r="Z227" s="21">
        <f t="shared" si="25"/>
        <v>1</v>
      </c>
    </row>
    <row r="228" spans="1:26" ht="30" outlineLevel="2" x14ac:dyDescent="0.25">
      <c r="A228" s="15" t="s">
        <v>380</v>
      </c>
      <c r="B228" s="16" t="s">
        <v>251</v>
      </c>
      <c r="C228" s="16" t="s">
        <v>36</v>
      </c>
      <c r="D228" s="16" t="s">
        <v>64</v>
      </c>
      <c r="E228" s="16" t="s">
        <v>57</v>
      </c>
      <c r="F228" s="16">
        <v>280</v>
      </c>
      <c r="G228" s="16">
        <v>1112</v>
      </c>
      <c r="H228" s="16">
        <v>3420</v>
      </c>
      <c r="I228" s="17" t="s">
        <v>58</v>
      </c>
      <c r="J228" s="18">
        <v>7933221681</v>
      </c>
      <c r="K228" s="19">
        <v>7933221681</v>
      </c>
      <c r="L228" s="19">
        <v>0</v>
      </c>
      <c r="M228" s="19">
        <v>0</v>
      </c>
      <c r="N228" s="19">
        <v>7933221681</v>
      </c>
      <c r="O228" s="19">
        <v>0</v>
      </c>
      <c r="P228" s="19">
        <v>7640914777</v>
      </c>
      <c r="Q228" s="19">
        <v>0</v>
      </c>
      <c r="R228" s="19">
        <v>292306904</v>
      </c>
      <c r="S228" s="19">
        <v>292306904</v>
      </c>
      <c r="T228" s="19">
        <v>0</v>
      </c>
      <c r="U228" s="19">
        <v>0</v>
      </c>
      <c r="V228" s="19">
        <v>0</v>
      </c>
      <c r="W228" s="19">
        <v>0</v>
      </c>
      <c r="X228" s="20">
        <f t="shared" si="23"/>
        <v>3.6845926630296066E-2</v>
      </c>
      <c r="Y228" s="20">
        <f t="shared" si="24"/>
        <v>0.96315407336970393</v>
      </c>
      <c r="Z228" s="21">
        <f t="shared" si="25"/>
        <v>1</v>
      </c>
    </row>
    <row r="229" spans="1:26" ht="30" outlineLevel="2" x14ac:dyDescent="0.25">
      <c r="A229" s="15" t="s">
        <v>380</v>
      </c>
      <c r="B229" s="16" t="s">
        <v>273</v>
      </c>
      <c r="C229" s="16" t="s">
        <v>36</v>
      </c>
      <c r="D229" s="16" t="s">
        <v>64</v>
      </c>
      <c r="E229" s="16" t="s">
        <v>57</v>
      </c>
      <c r="F229" s="16">
        <v>280</v>
      </c>
      <c r="G229" s="16">
        <v>1112</v>
      </c>
      <c r="H229" s="16">
        <v>3420</v>
      </c>
      <c r="I229" s="17" t="s">
        <v>58</v>
      </c>
      <c r="J229" s="18">
        <v>4780730125</v>
      </c>
      <c r="K229" s="19">
        <v>4780730125</v>
      </c>
      <c r="L229" s="19">
        <v>0</v>
      </c>
      <c r="M229" s="19">
        <v>0</v>
      </c>
      <c r="N229" s="19">
        <v>4780730125</v>
      </c>
      <c r="O229" s="19">
        <v>0</v>
      </c>
      <c r="P229" s="19">
        <v>4608598894</v>
      </c>
      <c r="Q229" s="19">
        <v>0</v>
      </c>
      <c r="R229" s="19">
        <v>172131231</v>
      </c>
      <c r="S229" s="19">
        <v>172131231</v>
      </c>
      <c r="T229" s="19">
        <v>0</v>
      </c>
      <c r="U229" s="19">
        <v>0</v>
      </c>
      <c r="V229" s="19">
        <v>0</v>
      </c>
      <c r="W229" s="19">
        <v>0</v>
      </c>
      <c r="X229" s="20">
        <f t="shared" si="23"/>
        <v>3.6005218136005955E-2</v>
      </c>
      <c r="Y229" s="20">
        <f t="shared" si="24"/>
        <v>0.96399478186399401</v>
      </c>
      <c r="Z229" s="21">
        <f t="shared" si="25"/>
        <v>1</v>
      </c>
    </row>
    <row r="230" spans="1:26" ht="30" outlineLevel="2" x14ac:dyDescent="0.25">
      <c r="A230" s="15" t="s">
        <v>380</v>
      </c>
      <c r="B230" s="16" t="s">
        <v>430</v>
      </c>
      <c r="C230" s="16" t="s">
        <v>36</v>
      </c>
      <c r="D230" s="16" t="s">
        <v>64</v>
      </c>
      <c r="E230" s="16" t="s">
        <v>57</v>
      </c>
      <c r="F230" s="16">
        <v>280</v>
      </c>
      <c r="G230" s="16">
        <v>1112</v>
      </c>
      <c r="H230" s="16">
        <v>3480</v>
      </c>
      <c r="I230" s="17" t="s">
        <v>58</v>
      </c>
      <c r="J230" s="18">
        <v>3537693170</v>
      </c>
      <c r="K230" s="19">
        <v>3537693170</v>
      </c>
      <c r="L230" s="19">
        <v>0</v>
      </c>
      <c r="M230" s="19">
        <v>0</v>
      </c>
      <c r="N230" s="19">
        <v>3537693170</v>
      </c>
      <c r="O230" s="19">
        <v>0</v>
      </c>
      <c r="P230" s="19">
        <v>3411480052</v>
      </c>
      <c r="Q230" s="19">
        <v>0</v>
      </c>
      <c r="R230" s="19">
        <v>126213118</v>
      </c>
      <c r="S230" s="19">
        <v>126213118</v>
      </c>
      <c r="T230" s="19">
        <v>0</v>
      </c>
      <c r="U230" s="19">
        <v>0</v>
      </c>
      <c r="V230" s="19">
        <v>0</v>
      </c>
      <c r="W230" s="19">
        <v>0</v>
      </c>
      <c r="X230" s="20">
        <f t="shared" si="23"/>
        <v>3.5676671756131977E-2</v>
      </c>
      <c r="Y230" s="20">
        <f t="shared" si="24"/>
        <v>0.96432332824386802</v>
      </c>
      <c r="Z230" s="21">
        <f t="shared" si="25"/>
        <v>1</v>
      </c>
    </row>
    <row r="231" spans="1:26" ht="30" outlineLevel="2" x14ac:dyDescent="0.25">
      <c r="A231" s="15" t="s">
        <v>380</v>
      </c>
      <c r="B231" s="16" t="s">
        <v>444</v>
      </c>
      <c r="C231" s="16" t="s">
        <v>36</v>
      </c>
      <c r="D231" s="16" t="s">
        <v>64</v>
      </c>
      <c r="E231" s="16" t="s">
        <v>57</v>
      </c>
      <c r="F231" s="16">
        <v>280</v>
      </c>
      <c r="G231" s="16">
        <v>1112</v>
      </c>
      <c r="H231" s="16">
        <v>3480</v>
      </c>
      <c r="I231" s="17" t="s">
        <v>58</v>
      </c>
      <c r="J231" s="18">
        <v>2292896934</v>
      </c>
      <c r="K231" s="19">
        <v>2292896934</v>
      </c>
      <c r="L231" s="19">
        <v>0</v>
      </c>
      <c r="M231" s="19">
        <v>0</v>
      </c>
      <c r="N231" s="19">
        <v>2292896934</v>
      </c>
      <c r="O231" s="19">
        <v>0</v>
      </c>
      <c r="P231" s="19">
        <v>2219874186</v>
      </c>
      <c r="Q231" s="19">
        <v>0</v>
      </c>
      <c r="R231" s="19">
        <v>73022748</v>
      </c>
      <c r="S231" s="19">
        <v>73022748</v>
      </c>
      <c r="T231" s="19">
        <v>0</v>
      </c>
      <c r="U231" s="19">
        <v>0</v>
      </c>
      <c r="V231" s="19">
        <v>0</v>
      </c>
      <c r="W231" s="19">
        <v>0</v>
      </c>
      <c r="X231" s="20">
        <f t="shared" si="23"/>
        <v>3.1847374784792659E-2</v>
      </c>
      <c r="Y231" s="20">
        <f t="shared" si="24"/>
        <v>0.96815262521520729</v>
      </c>
      <c r="Z231" s="21">
        <f t="shared" si="25"/>
        <v>1</v>
      </c>
    </row>
    <row r="232" spans="1:26" ht="90" outlineLevel="2" x14ac:dyDescent="0.25">
      <c r="A232" s="15" t="s">
        <v>451</v>
      </c>
      <c r="B232" s="16" t="s">
        <v>35</v>
      </c>
      <c r="C232" s="16" t="s">
        <v>36</v>
      </c>
      <c r="D232" s="16" t="s">
        <v>64</v>
      </c>
      <c r="E232" s="16" t="s">
        <v>57</v>
      </c>
      <c r="F232" s="16" t="s">
        <v>38</v>
      </c>
      <c r="G232" s="16">
        <v>1112</v>
      </c>
      <c r="H232" s="16">
        <v>3480</v>
      </c>
      <c r="I232" s="17" t="s">
        <v>241</v>
      </c>
      <c r="J232" s="18">
        <v>31987372</v>
      </c>
      <c r="K232" s="19">
        <v>31987372</v>
      </c>
      <c r="L232" s="19">
        <v>0</v>
      </c>
      <c r="M232" s="19">
        <v>0</v>
      </c>
      <c r="N232" s="19">
        <v>31987372</v>
      </c>
      <c r="O232" s="19">
        <v>0</v>
      </c>
      <c r="P232" s="19">
        <v>0</v>
      </c>
      <c r="Q232" s="19">
        <v>0</v>
      </c>
      <c r="R232" s="19">
        <v>0</v>
      </c>
      <c r="S232" s="19">
        <v>0</v>
      </c>
      <c r="T232" s="19">
        <v>31987372</v>
      </c>
      <c r="U232" s="19">
        <v>31987372</v>
      </c>
      <c r="V232" s="19">
        <v>0</v>
      </c>
      <c r="W232" s="19">
        <v>31987372</v>
      </c>
      <c r="X232" s="20">
        <f t="shared" si="23"/>
        <v>0</v>
      </c>
      <c r="Y232" s="20">
        <f t="shared" si="24"/>
        <v>0</v>
      </c>
      <c r="Z232" s="21">
        <f t="shared" si="25"/>
        <v>0</v>
      </c>
    </row>
    <row r="233" spans="1:26" outlineLevel="1" x14ac:dyDescent="0.25">
      <c r="A233" s="22"/>
      <c r="B233" s="23"/>
      <c r="C233" s="23"/>
      <c r="D233" s="23" t="s">
        <v>483</v>
      </c>
      <c r="E233" s="23"/>
      <c r="F233" s="23"/>
      <c r="G233" s="23"/>
      <c r="H233" s="23"/>
      <c r="I233" s="24"/>
      <c r="J233" s="25">
        <f t="shared" ref="J233:W233" si="27">SUBTOTAL(9,J217:J232)</f>
        <v>37470314015</v>
      </c>
      <c r="K233" s="26">
        <f t="shared" si="27"/>
        <v>37470314015</v>
      </c>
      <c r="L233" s="26">
        <f t="shared" si="27"/>
        <v>0</v>
      </c>
      <c r="M233" s="26">
        <f t="shared" si="27"/>
        <v>0</v>
      </c>
      <c r="N233" s="26">
        <f t="shared" si="27"/>
        <v>37470314015</v>
      </c>
      <c r="O233" s="26">
        <f t="shared" si="27"/>
        <v>0</v>
      </c>
      <c r="P233" s="26">
        <f t="shared" si="27"/>
        <v>36052108799</v>
      </c>
      <c r="Q233" s="26">
        <f t="shared" si="27"/>
        <v>0</v>
      </c>
      <c r="R233" s="26">
        <f t="shared" si="27"/>
        <v>1340710850</v>
      </c>
      <c r="S233" s="26">
        <f t="shared" si="27"/>
        <v>1340710850</v>
      </c>
      <c r="T233" s="26">
        <f t="shared" si="27"/>
        <v>77494366</v>
      </c>
      <c r="U233" s="26">
        <f t="shared" si="27"/>
        <v>77494366</v>
      </c>
      <c r="V233" s="26">
        <f t="shared" si="27"/>
        <v>0</v>
      </c>
      <c r="W233" s="26">
        <f t="shared" si="27"/>
        <v>77494366</v>
      </c>
      <c r="X233" s="27">
        <f t="shared" si="23"/>
        <v>3.5780614207377361E-2</v>
      </c>
      <c r="Y233" s="27">
        <f t="shared" si="24"/>
        <v>0.9621512321612179</v>
      </c>
      <c r="Z233" s="28">
        <f t="shared" si="25"/>
        <v>0.99793184636859522</v>
      </c>
    </row>
    <row r="234" spans="1:26" ht="45" outlineLevel="2" x14ac:dyDescent="0.25">
      <c r="A234" s="15" t="s">
        <v>34</v>
      </c>
      <c r="B234" s="16" t="s">
        <v>35</v>
      </c>
      <c r="C234" s="16" t="s">
        <v>36</v>
      </c>
      <c r="D234" s="16" t="s">
        <v>65</v>
      </c>
      <c r="E234" s="16" t="s">
        <v>57</v>
      </c>
      <c r="F234" s="16" t="s">
        <v>38</v>
      </c>
      <c r="G234" s="16">
        <v>1112</v>
      </c>
      <c r="H234" s="16">
        <v>3480</v>
      </c>
      <c r="I234" s="17" t="s">
        <v>66</v>
      </c>
      <c r="J234" s="18">
        <v>291573420</v>
      </c>
      <c r="K234" s="19">
        <v>291573420</v>
      </c>
      <c r="L234" s="19">
        <v>0</v>
      </c>
      <c r="M234" s="19">
        <v>0</v>
      </c>
      <c r="N234" s="19">
        <v>291573420</v>
      </c>
      <c r="O234" s="19">
        <v>0</v>
      </c>
      <c r="P234" s="19">
        <v>291573420</v>
      </c>
      <c r="Q234" s="19">
        <v>0</v>
      </c>
      <c r="R234" s="19">
        <v>0</v>
      </c>
      <c r="S234" s="19">
        <v>0</v>
      </c>
      <c r="T234" s="19">
        <v>0</v>
      </c>
      <c r="U234" s="19">
        <v>0</v>
      </c>
      <c r="V234" s="19">
        <v>0</v>
      </c>
      <c r="W234" s="19">
        <v>0</v>
      </c>
      <c r="X234" s="20">
        <f t="shared" si="23"/>
        <v>0</v>
      </c>
      <c r="Y234" s="20">
        <f t="shared" si="24"/>
        <v>1</v>
      </c>
      <c r="Z234" s="21">
        <f t="shared" si="25"/>
        <v>1</v>
      </c>
    </row>
    <row r="235" spans="1:26" ht="45" outlineLevel="2" x14ac:dyDescent="0.25">
      <c r="A235" s="15" t="s">
        <v>168</v>
      </c>
      <c r="B235" s="16" t="s">
        <v>35</v>
      </c>
      <c r="C235" s="16" t="s">
        <v>36</v>
      </c>
      <c r="D235" s="16" t="s">
        <v>65</v>
      </c>
      <c r="E235" s="16" t="s">
        <v>57</v>
      </c>
      <c r="F235" s="16" t="s">
        <v>38</v>
      </c>
      <c r="G235" s="16">
        <v>1112</v>
      </c>
      <c r="H235" s="16">
        <v>3480</v>
      </c>
      <c r="I235" s="17" t="s">
        <v>66</v>
      </c>
      <c r="J235" s="18">
        <v>416275129</v>
      </c>
      <c r="K235" s="19">
        <v>416275129</v>
      </c>
      <c r="L235" s="19">
        <v>0</v>
      </c>
      <c r="M235" s="19">
        <v>0</v>
      </c>
      <c r="N235" s="19">
        <v>416275129</v>
      </c>
      <c r="O235" s="19">
        <v>0</v>
      </c>
      <c r="P235" s="19">
        <v>416275129</v>
      </c>
      <c r="Q235" s="19">
        <v>0</v>
      </c>
      <c r="R235" s="19">
        <v>0</v>
      </c>
      <c r="S235" s="19">
        <v>0</v>
      </c>
      <c r="T235" s="19">
        <v>0</v>
      </c>
      <c r="U235" s="19">
        <v>0</v>
      </c>
      <c r="V235" s="19">
        <v>0</v>
      </c>
      <c r="W235" s="19">
        <v>0</v>
      </c>
      <c r="X235" s="20">
        <f t="shared" si="23"/>
        <v>0</v>
      </c>
      <c r="Y235" s="20">
        <f t="shared" si="24"/>
        <v>1</v>
      </c>
      <c r="Z235" s="21">
        <f t="shared" si="25"/>
        <v>1</v>
      </c>
    </row>
    <row r="236" spans="1:26" ht="60" outlineLevel="2" x14ac:dyDescent="0.25">
      <c r="A236" s="15" t="s">
        <v>236</v>
      </c>
      <c r="B236" s="16" t="s">
        <v>237</v>
      </c>
      <c r="C236" s="16" t="s">
        <v>36</v>
      </c>
      <c r="D236" s="16" t="s">
        <v>65</v>
      </c>
      <c r="E236" s="16" t="s">
        <v>57</v>
      </c>
      <c r="F236" s="16" t="s">
        <v>38</v>
      </c>
      <c r="G236" s="16">
        <v>1112</v>
      </c>
      <c r="H236" s="16">
        <v>3480</v>
      </c>
      <c r="I236" s="17" t="s">
        <v>242</v>
      </c>
      <c r="J236" s="18">
        <v>14450366</v>
      </c>
      <c r="K236" s="19">
        <v>14450366</v>
      </c>
      <c r="L236" s="19">
        <v>0</v>
      </c>
      <c r="M236" s="19">
        <v>0</v>
      </c>
      <c r="N236" s="19">
        <v>14450366</v>
      </c>
      <c r="O236" s="19">
        <v>0</v>
      </c>
      <c r="P236" s="19">
        <v>0</v>
      </c>
      <c r="Q236" s="19">
        <v>0</v>
      </c>
      <c r="R236" s="19">
        <v>0</v>
      </c>
      <c r="S236" s="19">
        <v>0</v>
      </c>
      <c r="T236" s="19">
        <v>14450366</v>
      </c>
      <c r="U236" s="19">
        <v>14450366</v>
      </c>
      <c r="V236" s="19">
        <v>0</v>
      </c>
      <c r="W236" s="19">
        <v>14450366</v>
      </c>
      <c r="X236" s="20">
        <f t="shared" si="23"/>
        <v>0</v>
      </c>
      <c r="Y236" s="20">
        <f t="shared" si="24"/>
        <v>0</v>
      </c>
      <c r="Z236" s="21">
        <f t="shared" si="25"/>
        <v>0</v>
      </c>
    </row>
    <row r="237" spans="1:26" ht="45" outlineLevel="2" x14ac:dyDescent="0.25">
      <c r="A237" s="15" t="s">
        <v>236</v>
      </c>
      <c r="B237" s="16" t="s">
        <v>251</v>
      </c>
      <c r="C237" s="16" t="s">
        <v>36</v>
      </c>
      <c r="D237" s="16" t="s">
        <v>65</v>
      </c>
      <c r="E237" s="16" t="s">
        <v>57</v>
      </c>
      <c r="F237" s="16" t="s">
        <v>38</v>
      </c>
      <c r="G237" s="16">
        <v>1112</v>
      </c>
      <c r="H237" s="16">
        <v>3480</v>
      </c>
      <c r="I237" s="17" t="s">
        <v>66</v>
      </c>
      <c r="J237" s="18">
        <v>271298609</v>
      </c>
      <c r="K237" s="19">
        <v>271298609</v>
      </c>
      <c r="L237" s="19">
        <v>0</v>
      </c>
      <c r="M237" s="19">
        <v>0</v>
      </c>
      <c r="N237" s="19">
        <v>271298609</v>
      </c>
      <c r="O237" s="19">
        <v>0</v>
      </c>
      <c r="P237" s="19">
        <v>271298609</v>
      </c>
      <c r="Q237" s="19">
        <v>0</v>
      </c>
      <c r="R237" s="19">
        <v>0</v>
      </c>
      <c r="S237" s="19">
        <v>0</v>
      </c>
      <c r="T237" s="19">
        <v>0</v>
      </c>
      <c r="U237" s="19">
        <v>0</v>
      </c>
      <c r="V237" s="19">
        <v>0</v>
      </c>
      <c r="W237" s="19">
        <v>0</v>
      </c>
      <c r="X237" s="20">
        <f t="shared" si="23"/>
        <v>0</v>
      </c>
      <c r="Y237" s="20">
        <f t="shared" si="24"/>
        <v>1</v>
      </c>
      <c r="Z237" s="21">
        <f t="shared" si="25"/>
        <v>1</v>
      </c>
    </row>
    <row r="238" spans="1:26" ht="45" outlineLevel="2" x14ac:dyDescent="0.25">
      <c r="A238" s="15" t="s">
        <v>236</v>
      </c>
      <c r="B238" s="16" t="s">
        <v>273</v>
      </c>
      <c r="C238" s="16" t="s">
        <v>36</v>
      </c>
      <c r="D238" s="16" t="s">
        <v>65</v>
      </c>
      <c r="E238" s="16" t="s">
        <v>57</v>
      </c>
      <c r="F238" s="16" t="s">
        <v>38</v>
      </c>
      <c r="G238" s="16">
        <v>1112</v>
      </c>
      <c r="H238" s="16">
        <v>3480</v>
      </c>
      <c r="I238" s="17" t="s">
        <v>66</v>
      </c>
      <c r="J238" s="18">
        <v>56068447</v>
      </c>
      <c r="K238" s="19">
        <v>56068447</v>
      </c>
      <c r="L238" s="19">
        <v>0</v>
      </c>
      <c r="M238" s="19">
        <v>0</v>
      </c>
      <c r="N238" s="19">
        <v>56068447</v>
      </c>
      <c r="O238" s="19">
        <v>0</v>
      </c>
      <c r="P238" s="19">
        <v>0</v>
      </c>
      <c r="Q238" s="19">
        <v>0</v>
      </c>
      <c r="R238" s="19">
        <v>0</v>
      </c>
      <c r="S238" s="19">
        <v>0</v>
      </c>
      <c r="T238" s="19">
        <v>56068447</v>
      </c>
      <c r="U238" s="19">
        <v>56068447</v>
      </c>
      <c r="V238" s="19">
        <v>0</v>
      </c>
      <c r="W238" s="19">
        <v>56068447</v>
      </c>
      <c r="X238" s="20">
        <f t="shared" si="23"/>
        <v>0</v>
      </c>
      <c r="Y238" s="20">
        <f t="shared" si="24"/>
        <v>0</v>
      </c>
      <c r="Z238" s="21">
        <f t="shared" si="25"/>
        <v>0</v>
      </c>
    </row>
    <row r="239" spans="1:26" ht="60" outlineLevel="2" x14ac:dyDescent="0.25">
      <c r="A239" s="15" t="s">
        <v>284</v>
      </c>
      <c r="B239" s="16" t="s">
        <v>35</v>
      </c>
      <c r="C239" s="16" t="s">
        <v>36</v>
      </c>
      <c r="D239" s="16" t="s">
        <v>65</v>
      </c>
      <c r="E239" s="16" t="s">
        <v>57</v>
      </c>
      <c r="F239" s="16" t="s">
        <v>38</v>
      </c>
      <c r="G239" s="16">
        <v>1112</v>
      </c>
      <c r="H239" s="16">
        <v>3480</v>
      </c>
      <c r="I239" s="17" t="s">
        <v>242</v>
      </c>
      <c r="J239" s="18">
        <v>79104149</v>
      </c>
      <c r="K239" s="19">
        <v>79104149</v>
      </c>
      <c r="L239" s="19">
        <v>0</v>
      </c>
      <c r="M239" s="19">
        <v>0</v>
      </c>
      <c r="N239" s="19">
        <v>79104149</v>
      </c>
      <c r="O239" s="19">
        <v>0</v>
      </c>
      <c r="P239" s="19">
        <v>79104149</v>
      </c>
      <c r="Q239" s="19">
        <v>0</v>
      </c>
      <c r="R239" s="19">
        <v>0</v>
      </c>
      <c r="S239" s="19">
        <v>0</v>
      </c>
      <c r="T239" s="19">
        <v>0</v>
      </c>
      <c r="U239" s="19">
        <v>0</v>
      </c>
      <c r="V239" s="19">
        <v>0</v>
      </c>
      <c r="W239" s="19">
        <v>0</v>
      </c>
      <c r="X239" s="20">
        <f t="shared" si="23"/>
        <v>0</v>
      </c>
      <c r="Y239" s="20">
        <f t="shared" si="24"/>
        <v>1</v>
      </c>
      <c r="Z239" s="21">
        <f t="shared" si="25"/>
        <v>1</v>
      </c>
    </row>
    <row r="240" spans="1:26" ht="45" outlineLevel="2" x14ac:dyDescent="0.25">
      <c r="A240" s="15" t="s">
        <v>300</v>
      </c>
      <c r="B240" s="16" t="s">
        <v>35</v>
      </c>
      <c r="C240" s="16" t="s">
        <v>36</v>
      </c>
      <c r="D240" s="16" t="s">
        <v>65</v>
      </c>
      <c r="E240" s="16" t="s">
        <v>57</v>
      </c>
      <c r="F240" s="16" t="s">
        <v>38</v>
      </c>
      <c r="G240" s="16">
        <v>1112</v>
      </c>
      <c r="H240" s="16">
        <v>3480</v>
      </c>
      <c r="I240" s="17" t="s">
        <v>66</v>
      </c>
      <c r="J240" s="18">
        <v>258854671</v>
      </c>
      <c r="K240" s="19">
        <v>258854671</v>
      </c>
      <c r="L240" s="19">
        <v>0</v>
      </c>
      <c r="M240" s="19">
        <v>0</v>
      </c>
      <c r="N240" s="19">
        <v>258854671</v>
      </c>
      <c r="O240" s="19">
        <v>0</v>
      </c>
      <c r="P240" s="19">
        <v>258854671</v>
      </c>
      <c r="Q240" s="19">
        <v>0</v>
      </c>
      <c r="R240" s="19">
        <v>0</v>
      </c>
      <c r="S240" s="19">
        <v>0</v>
      </c>
      <c r="T240" s="19">
        <v>0</v>
      </c>
      <c r="U240" s="19">
        <v>0</v>
      </c>
      <c r="V240" s="19">
        <v>0</v>
      </c>
      <c r="W240" s="19">
        <v>0</v>
      </c>
      <c r="X240" s="20">
        <f t="shared" si="23"/>
        <v>0</v>
      </c>
      <c r="Y240" s="20">
        <f t="shared" si="24"/>
        <v>1</v>
      </c>
      <c r="Z240" s="21">
        <f t="shared" si="25"/>
        <v>1</v>
      </c>
    </row>
    <row r="241" spans="1:26" ht="60" outlineLevel="2" x14ac:dyDescent="0.25">
      <c r="A241" s="15" t="s">
        <v>321</v>
      </c>
      <c r="B241" s="16" t="s">
        <v>35</v>
      </c>
      <c r="C241" s="16" t="s">
        <v>36</v>
      </c>
      <c r="D241" s="16" t="s">
        <v>65</v>
      </c>
      <c r="E241" s="16" t="s">
        <v>57</v>
      </c>
      <c r="F241" s="16" t="s">
        <v>38</v>
      </c>
      <c r="G241" s="16">
        <v>1112</v>
      </c>
      <c r="H241" s="16">
        <v>3480</v>
      </c>
      <c r="I241" s="17" t="s">
        <v>322</v>
      </c>
      <c r="J241" s="18">
        <v>55581071</v>
      </c>
      <c r="K241" s="19">
        <v>55581071</v>
      </c>
      <c r="L241" s="19">
        <v>0</v>
      </c>
      <c r="M241" s="19">
        <v>0</v>
      </c>
      <c r="N241" s="19">
        <v>55581071</v>
      </c>
      <c r="O241" s="19">
        <v>0</v>
      </c>
      <c r="P241" s="19">
        <v>55581071</v>
      </c>
      <c r="Q241" s="19">
        <v>0</v>
      </c>
      <c r="R241" s="19">
        <v>0</v>
      </c>
      <c r="S241" s="19">
        <v>0</v>
      </c>
      <c r="T241" s="19">
        <v>0</v>
      </c>
      <c r="U241" s="19">
        <v>0</v>
      </c>
      <c r="V241" s="19">
        <v>0</v>
      </c>
      <c r="W241" s="19">
        <v>0</v>
      </c>
      <c r="X241" s="20">
        <f t="shared" si="23"/>
        <v>0</v>
      </c>
      <c r="Y241" s="20">
        <f t="shared" si="24"/>
        <v>1</v>
      </c>
      <c r="Z241" s="21">
        <f t="shared" si="25"/>
        <v>1</v>
      </c>
    </row>
    <row r="242" spans="1:26" ht="45" outlineLevel="2" x14ac:dyDescent="0.25">
      <c r="A242" s="15" t="s">
        <v>330</v>
      </c>
      <c r="B242" s="16" t="s">
        <v>35</v>
      </c>
      <c r="C242" s="16" t="s">
        <v>36</v>
      </c>
      <c r="D242" s="16" t="s">
        <v>65</v>
      </c>
      <c r="E242" s="16" t="s">
        <v>57</v>
      </c>
      <c r="F242" s="16" t="s">
        <v>38</v>
      </c>
      <c r="G242" s="16">
        <v>1112</v>
      </c>
      <c r="H242" s="16">
        <v>3480</v>
      </c>
      <c r="I242" s="17" t="s">
        <v>66</v>
      </c>
      <c r="J242" s="18">
        <v>1325415246</v>
      </c>
      <c r="K242" s="19">
        <v>1325415246</v>
      </c>
      <c r="L242" s="19">
        <v>0</v>
      </c>
      <c r="M242" s="19">
        <v>0</v>
      </c>
      <c r="N242" s="19">
        <v>1325415246</v>
      </c>
      <c r="O242" s="19">
        <v>0</v>
      </c>
      <c r="P242" s="19">
        <v>1325415246</v>
      </c>
      <c r="Q242" s="19">
        <v>0</v>
      </c>
      <c r="R242" s="19">
        <v>0</v>
      </c>
      <c r="S242" s="19">
        <v>0</v>
      </c>
      <c r="T242" s="19">
        <v>0</v>
      </c>
      <c r="U242" s="19">
        <v>0</v>
      </c>
      <c r="V242" s="19">
        <v>0</v>
      </c>
      <c r="W242" s="19">
        <v>0</v>
      </c>
      <c r="X242" s="20">
        <f t="shared" si="23"/>
        <v>0</v>
      </c>
      <c r="Y242" s="20">
        <f t="shared" si="24"/>
        <v>1</v>
      </c>
      <c r="Z242" s="21">
        <f t="shared" si="25"/>
        <v>1</v>
      </c>
    </row>
    <row r="243" spans="1:26" ht="45" outlineLevel="2" x14ac:dyDescent="0.25">
      <c r="A243" s="15" t="s">
        <v>348</v>
      </c>
      <c r="B243" s="16" t="s">
        <v>35</v>
      </c>
      <c r="C243" s="16" t="s">
        <v>36</v>
      </c>
      <c r="D243" s="16" t="s">
        <v>65</v>
      </c>
      <c r="E243" s="16" t="s">
        <v>57</v>
      </c>
      <c r="F243" s="16" t="s">
        <v>38</v>
      </c>
      <c r="G243" s="16">
        <v>1112</v>
      </c>
      <c r="H243" s="16">
        <v>3460</v>
      </c>
      <c r="I243" s="17" t="s">
        <v>66</v>
      </c>
      <c r="J243" s="18">
        <v>32994869</v>
      </c>
      <c r="K243" s="19">
        <v>32994869</v>
      </c>
      <c r="L243" s="19">
        <v>0</v>
      </c>
      <c r="M243" s="19">
        <v>0</v>
      </c>
      <c r="N243" s="19">
        <v>32994869</v>
      </c>
      <c r="O243" s="19">
        <v>0</v>
      </c>
      <c r="P243" s="19">
        <v>32994869</v>
      </c>
      <c r="Q243" s="19">
        <v>0</v>
      </c>
      <c r="R243" s="19">
        <v>0</v>
      </c>
      <c r="S243" s="19">
        <v>0</v>
      </c>
      <c r="T243" s="19">
        <v>0</v>
      </c>
      <c r="U243" s="19">
        <v>0</v>
      </c>
      <c r="V243" s="19">
        <v>0</v>
      </c>
      <c r="W243" s="19">
        <v>0</v>
      </c>
      <c r="X243" s="20">
        <f t="shared" si="23"/>
        <v>0</v>
      </c>
      <c r="Y243" s="20">
        <f t="shared" si="24"/>
        <v>1</v>
      </c>
      <c r="Z243" s="21">
        <f t="shared" si="25"/>
        <v>1</v>
      </c>
    </row>
    <row r="244" spans="1:26" ht="45" outlineLevel="2" x14ac:dyDescent="0.25">
      <c r="A244" s="15" t="s">
        <v>380</v>
      </c>
      <c r="B244" s="16" t="s">
        <v>237</v>
      </c>
      <c r="C244" s="16" t="s">
        <v>36</v>
      </c>
      <c r="D244" s="16" t="s">
        <v>65</v>
      </c>
      <c r="E244" s="16" t="s">
        <v>57</v>
      </c>
      <c r="F244" s="16">
        <v>280</v>
      </c>
      <c r="G244" s="16">
        <v>1112</v>
      </c>
      <c r="H244" s="16">
        <v>3410</v>
      </c>
      <c r="I244" s="17" t="s">
        <v>66</v>
      </c>
      <c r="J244" s="18">
        <v>34951612200</v>
      </c>
      <c r="K244" s="19">
        <v>34951612200</v>
      </c>
      <c r="L244" s="19">
        <v>0</v>
      </c>
      <c r="M244" s="19">
        <v>0</v>
      </c>
      <c r="N244" s="19">
        <v>34951612200</v>
      </c>
      <c r="O244" s="19">
        <v>0</v>
      </c>
      <c r="P244" s="19">
        <v>34951612200</v>
      </c>
      <c r="Q244" s="19">
        <v>0</v>
      </c>
      <c r="R244" s="19">
        <v>0</v>
      </c>
      <c r="S244" s="19">
        <v>0</v>
      </c>
      <c r="T244" s="19">
        <v>0</v>
      </c>
      <c r="U244" s="19">
        <v>0</v>
      </c>
      <c r="V244" s="19">
        <v>0</v>
      </c>
      <c r="W244" s="19">
        <v>0</v>
      </c>
      <c r="X244" s="20">
        <f t="shared" si="23"/>
        <v>0</v>
      </c>
      <c r="Y244" s="20">
        <f t="shared" si="24"/>
        <v>1</v>
      </c>
      <c r="Z244" s="21">
        <f t="shared" si="25"/>
        <v>1</v>
      </c>
    </row>
    <row r="245" spans="1:26" ht="45" outlineLevel="2" x14ac:dyDescent="0.25">
      <c r="A245" s="15" t="s">
        <v>380</v>
      </c>
      <c r="B245" s="16" t="s">
        <v>251</v>
      </c>
      <c r="C245" s="16" t="s">
        <v>36</v>
      </c>
      <c r="D245" s="16" t="s">
        <v>65</v>
      </c>
      <c r="E245" s="16" t="s">
        <v>57</v>
      </c>
      <c r="F245" s="16">
        <v>280</v>
      </c>
      <c r="G245" s="16">
        <v>1112</v>
      </c>
      <c r="H245" s="16">
        <v>3420</v>
      </c>
      <c r="I245" s="17" t="s">
        <v>66</v>
      </c>
      <c r="J245" s="18">
        <v>16176731917</v>
      </c>
      <c r="K245" s="19">
        <v>16176731917</v>
      </c>
      <c r="L245" s="19">
        <v>0</v>
      </c>
      <c r="M245" s="19">
        <v>0</v>
      </c>
      <c r="N245" s="19">
        <v>16176731917</v>
      </c>
      <c r="O245" s="19">
        <v>0</v>
      </c>
      <c r="P245" s="19">
        <v>16176731917</v>
      </c>
      <c r="Q245" s="19">
        <v>0</v>
      </c>
      <c r="R245" s="19">
        <v>0</v>
      </c>
      <c r="S245" s="19">
        <v>0</v>
      </c>
      <c r="T245" s="19">
        <v>0</v>
      </c>
      <c r="U245" s="19">
        <v>0</v>
      </c>
      <c r="V245" s="19">
        <v>0</v>
      </c>
      <c r="W245" s="19">
        <v>0</v>
      </c>
      <c r="X245" s="20">
        <f t="shared" si="23"/>
        <v>0</v>
      </c>
      <c r="Y245" s="20">
        <f t="shared" si="24"/>
        <v>1</v>
      </c>
      <c r="Z245" s="21">
        <f t="shared" si="25"/>
        <v>1</v>
      </c>
    </row>
    <row r="246" spans="1:26" ht="45" outlineLevel="2" x14ac:dyDescent="0.25">
      <c r="A246" s="15" t="s">
        <v>380</v>
      </c>
      <c r="B246" s="16" t="s">
        <v>273</v>
      </c>
      <c r="C246" s="16" t="s">
        <v>36</v>
      </c>
      <c r="D246" s="16" t="s">
        <v>65</v>
      </c>
      <c r="E246" s="16" t="s">
        <v>57</v>
      </c>
      <c r="F246" s="16">
        <v>280</v>
      </c>
      <c r="G246" s="16">
        <v>1112</v>
      </c>
      <c r="H246" s="16">
        <v>3420</v>
      </c>
      <c r="I246" s="17" t="s">
        <v>66</v>
      </c>
      <c r="J246" s="18">
        <v>9902526143</v>
      </c>
      <c r="K246" s="19">
        <v>9902526143</v>
      </c>
      <c r="L246" s="19">
        <v>0</v>
      </c>
      <c r="M246" s="19">
        <v>0</v>
      </c>
      <c r="N246" s="19">
        <v>9902526143</v>
      </c>
      <c r="O246" s="19">
        <v>0</v>
      </c>
      <c r="P246" s="19">
        <v>9902526143</v>
      </c>
      <c r="Q246" s="19">
        <v>0</v>
      </c>
      <c r="R246" s="19">
        <v>0</v>
      </c>
      <c r="S246" s="19">
        <v>0</v>
      </c>
      <c r="T246" s="19">
        <v>0</v>
      </c>
      <c r="U246" s="19">
        <v>0</v>
      </c>
      <c r="V246" s="19">
        <v>0</v>
      </c>
      <c r="W246" s="19">
        <v>0</v>
      </c>
      <c r="X246" s="20">
        <f t="shared" si="23"/>
        <v>0</v>
      </c>
      <c r="Y246" s="20">
        <f t="shared" si="24"/>
        <v>1</v>
      </c>
      <c r="Z246" s="21">
        <f t="shared" si="25"/>
        <v>1</v>
      </c>
    </row>
    <row r="247" spans="1:26" ht="45" outlineLevel="2" x14ac:dyDescent="0.25">
      <c r="A247" s="15" t="s">
        <v>380</v>
      </c>
      <c r="B247" s="16" t="s">
        <v>430</v>
      </c>
      <c r="C247" s="16" t="s">
        <v>36</v>
      </c>
      <c r="D247" s="16" t="s">
        <v>65</v>
      </c>
      <c r="E247" s="16" t="s">
        <v>57</v>
      </c>
      <c r="F247" s="16">
        <v>280</v>
      </c>
      <c r="G247" s="16">
        <v>1112</v>
      </c>
      <c r="H247" s="16">
        <v>3480</v>
      </c>
      <c r="I247" s="17" t="s">
        <v>66</v>
      </c>
      <c r="J247" s="18">
        <v>7479844614</v>
      </c>
      <c r="K247" s="19">
        <v>7479844614</v>
      </c>
      <c r="L247" s="19">
        <v>0</v>
      </c>
      <c r="M247" s="19">
        <v>0</v>
      </c>
      <c r="N247" s="19">
        <v>7479844614</v>
      </c>
      <c r="O247" s="19">
        <v>0</v>
      </c>
      <c r="P247" s="19">
        <v>7479844614</v>
      </c>
      <c r="Q247" s="19">
        <v>0</v>
      </c>
      <c r="R247" s="19">
        <v>0</v>
      </c>
      <c r="S247" s="19">
        <v>0</v>
      </c>
      <c r="T247" s="19">
        <v>0</v>
      </c>
      <c r="U247" s="19">
        <v>0</v>
      </c>
      <c r="V247" s="19">
        <v>0</v>
      </c>
      <c r="W247" s="19">
        <v>0</v>
      </c>
      <c r="X247" s="20">
        <f t="shared" si="23"/>
        <v>0</v>
      </c>
      <c r="Y247" s="20">
        <f t="shared" si="24"/>
        <v>1</v>
      </c>
      <c r="Z247" s="21">
        <f t="shared" si="25"/>
        <v>1</v>
      </c>
    </row>
    <row r="248" spans="1:26" ht="45" outlineLevel="2" x14ac:dyDescent="0.25">
      <c r="A248" s="15" t="s">
        <v>380</v>
      </c>
      <c r="B248" s="16" t="s">
        <v>444</v>
      </c>
      <c r="C248" s="16" t="s">
        <v>36</v>
      </c>
      <c r="D248" s="16" t="s">
        <v>65</v>
      </c>
      <c r="E248" s="16" t="s">
        <v>57</v>
      </c>
      <c r="F248" s="16">
        <v>280</v>
      </c>
      <c r="G248" s="16">
        <v>1112</v>
      </c>
      <c r="H248" s="16">
        <v>3480</v>
      </c>
      <c r="I248" s="17" t="s">
        <v>66</v>
      </c>
      <c r="J248" s="18">
        <v>4892001126</v>
      </c>
      <c r="K248" s="19">
        <v>4892001126</v>
      </c>
      <c r="L248" s="19">
        <v>0</v>
      </c>
      <c r="M248" s="19">
        <v>0</v>
      </c>
      <c r="N248" s="19">
        <v>4892001126</v>
      </c>
      <c r="O248" s="19">
        <v>0</v>
      </c>
      <c r="P248" s="19">
        <v>4892001126</v>
      </c>
      <c r="Q248" s="19">
        <v>0</v>
      </c>
      <c r="R248" s="19">
        <v>0</v>
      </c>
      <c r="S248" s="19">
        <v>0</v>
      </c>
      <c r="T248" s="19">
        <v>0</v>
      </c>
      <c r="U248" s="19">
        <v>0</v>
      </c>
      <c r="V248" s="19">
        <v>0</v>
      </c>
      <c r="W248" s="19">
        <v>0</v>
      </c>
      <c r="X248" s="20">
        <f t="shared" si="23"/>
        <v>0</v>
      </c>
      <c r="Y248" s="20">
        <f t="shared" si="24"/>
        <v>1</v>
      </c>
      <c r="Z248" s="21">
        <f t="shared" si="25"/>
        <v>1</v>
      </c>
    </row>
    <row r="249" spans="1:26" outlineLevel="1" x14ac:dyDescent="0.25">
      <c r="A249" s="22"/>
      <c r="B249" s="23"/>
      <c r="C249" s="23"/>
      <c r="D249" s="23" t="s">
        <v>484</v>
      </c>
      <c r="E249" s="23"/>
      <c r="F249" s="23"/>
      <c r="G249" s="23"/>
      <c r="H249" s="23"/>
      <c r="I249" s="24"/>
      <c r="J249" s="25">
        <f t="shared" ref="J249:W249" si="28">SUBTOTAL(9,J234:J248)</f>
        <v>76204331977</v>
      </c>
      <c r="K249" s="26">
        <f t="shared" si="28"/>
        <v>76204331977</v>
      </c>
      <c r="L249" s="26">
        <f t="shared" si="28"/>
        <v>0</v>
      </c>
      <c r="M249" s="26">
        <f t="shared" si="28"/>
        <v>0</v>
      </c>
      <c r="N249" s="26">
        <f t="shared" si="28"/>
        <v>76204331977</v>
      </c>
      <c r="O249" s="26">
        <f t="shared" si="28"/>
        <v>0</v>
      </c>
      <c r="P249" s="26">
        <f t="shared" si="28"/>
        <v>76133813164</v>
      </c>
      <c r="Q249" s="26">
        <f t="shared" si="28"/>
        <v>0</v>
      </c>
      <c r="R249" s="26">
        <f t="shared" si="28"/>
        <v>0</v>
      </c>
      <c r="S249" s="26">
        <f t="shared" si="28"/>
        <v>0</v>
      </c>
      <c r="T249" s="26">
        <f t="shared" si="28"/>
        <v>70518813</v>
      </c>
      <c r="U249" s="26">
        <f t="shared" si="28"/>
        <v>70518813</v>
      </c>
      <c r="V249" s="26">
        <f t="shared" si="28"/>
        <v>0</v>
      </c>
      <c r="W249" s="26">
        <f t="shared" si="28"/>
        <v>70518813</v>
      </c>
      <c r="X249" s="27">
        <f t="shared" si="23"/>
        <v>0</v>
      </c>
      <c r="Y249" s="27">
        <f t="shared" si="24"/>
        <v>0.99907460886841337</v>
      </c>
      <c r="Z249" s="28">
        <f t="shared" si="25"/>
        <v>0.99907460886841337</v>
      </c>
    </row>
    <row r="250" spans="1:26" ht="30" outlineLevel="2" x14ac:dyDescent="0.25">
      <c r="A250" s="15" t="s">
        <v>168</v>
      </c>
      <c r="B250" s="16" t="s">
        <v>35</v>
      </c>
      <c r="C250" s="16" t="s">
        <v>68</v>
      </c>
      <c r="D250" s="16" t="s">
        <v>169</v>
      </c>
      <c r="E250" s="16"/>
      <c r="F250" s="16" t="s">
        <v>38</v>
      </c>
      <c r="G250" s="16">
        <v>1120</v>
      </c>
      <c r="H250" s="16">
        <v>3480</v>
      </c>
      <c r="I250" s="17" t="s">
        <v>170</v>
      </c>
      <c r="J250" s="18">
        <v>3580586758</v>
      </c>
      <c r="K250" s="19">
        <v>3580586758</v>
      </c>
      <c r="L250" s="19">
        <v>0</v>
      </c>
      <c r="M250" s="19">
        <v>0</v>
      </c>
      <c r="N250" s="19">
        <v>3580586758</v>
      </c>
      <c r="O250" s="19">
        <v>216069636.87</v>
      </c>
      <c r="P250" s="19">
        <v>568247957.88</v>
      </c>
      <c r="Q250" s="19">
        <v>0</v>
      </c>
      <c r="R250" s="19">
        <v>0</v>
      </c>
      <c r="S250" s="19">
        <v>0</v>
      </c>
      <c r="T250" s="19">
        <v>14436.25</v>
      </c>
      <c r="U250" s="19">
        <v>2796269163.25</v>
      </c>
      <c r="V250" s="19">
        <v>0</v>
      </c>
      <c r="W250" s="19">
        <v>2796269163.25</v>
      </c>
      <c r="X250" s="20">
        <f t="shared" si="23"/>
        <v>0</v>
      </c>
      <c r="Y250" s="20">
        <f t="shared" si="24"/>
        <v>0.21904722542963725</v>
      </c>
      <c r="Z250" s="21">
        <f t="shared" si="25"/>
        <v>0.21904722542963725</v>
      </c>
    </row>
    <row r="251" spans="1:26" ht="30" outlineLevel="2" x14ac:dyDescent="0.25">
      <c r="A251" s="15" t="s">
        <v>330</v>
      </c>
      <c r="B251" s="16" t="s">
        <v>35</v>
      </c>
      <c r="C251" s="16" t="s">
        <v>68</v>
      </c>
      <c r="D251" s="16" t="s">
        <v>169</v>
      </c>
      <c r="E251" s="16"/>
      <c r="F251" s="16" t="s">
        <v>38</v>
      </c>
      <c r="G251" s="16">
        <v>1120</v>
      </c>
      <c r="H251" s="16">
        <v>3480</v>
      </c>
      <c r="I251" s="17" t="s">
        <v>170</v>
      </c>
      <c r="J251" s="18">
        <v>3118297186</v>
      </c>
      <c r="K251" s="19">
        <v>3118297186</v>
      </c>
      <c r="L251" s="19">
        <v>0</v>
      </c>
      <c r="M251" s="19">
        <v>0</v>
      </c>
      <c r="N251" s="19">
        <v>3118297186</v>
      </c>
      <c r="O251" s="19">
        <v>131216093.06</v>
      </c>
      <c r="P251" s="19">
        <v>148761755.93000001</v>
      </c>
      <c r="Q251" s="19">
        <v>1659421.95</v>
      </c>
      <c r="R251" s="19">
        <v>0</v>
      </c>
      <c r="S251" s="19">
        <v>0</v>
      </c>
      <c r="T251" s="19">
        <v>507373453.06</v>
      </c>
      <c r="U251" s="19">
        <v>2836659915.0599999</v>
      </c>
      <c r="V251" s="19">
        <v>0</v>
      </c>
      <c r="W251" s="19">
        <v>2836659915.0600004</v>
      </c>
      <c r="X251" s="20">
        <f t="shared" si="23"/>
        <v>0</v>
      </c>
      <c r="Y251" s="20">
        <f t="shared" si="24"/>
        <v>9.0317649069641945E-2</v>
      </c>
      <c r="Z251" s="21">
        <f t="shared" si="25"/>
        <v>9.0317649069641945E-2</v>
      </c>
    </row>
    <row r="252" spans="1:26" ht="30" outlineLevel="2" x14ac:dyDescent="0.25">
      <c r="A252" s="15" t="s">
        <v>451</v>
      </c>
      <c r="B252" s="16" t="s">
        <v>35</v>
      </c>
      <c r="C252" s="16" t="s">
        <v>68</v>
      </c>
      <c r="D252" s="16" t="s">
        <v>169</v>
      </c>
      <c r="E252" s="16"/>
      <c r="F252" s="16" t="s">
        <v>38</v>
      </c>
      <c r="G252" s="16">
        <v>1120</v>
      </c>
      <c r="H252" s="16">
        <v>3480</v>
      </c>
      <c r="I252" s="17" t="s">
        <v>170</v>
      </c>
      <c r="J252" s="18">
        <v>157500000</v>
      </c>
      <c r="K252" s="19">
        <v>157500000</v>
      </c>
      <c r="L252" s="19">
        <v>0</v>
      </c>
      <c r="M252" s="19">
        <v>0</v>
      </c>
      <c r="N252" s="19">
        <v>157500000</v>
      </c>
      <c r="O252" s="19">
        <v>0</v>
      </c>
      <c r="P252" s="19">
        <v>0</v>
      </c>
      <c r="Q252" s="19">
        <v>0</v>
      </c>
      <c r="R252" s="19">
        <v>0</v>
      </c>
      <c r="S252" s="19">
        <v>0</v>
      </c>
      <c r="T252" s="19">
        <v>157500000</v>
      </c>
      <c r="U252" s="19">
        <v>157500000</v>
      </c>
      <c r="V252" s="19">
        <v>0</v>
      </c>
      <c r="W252" s="19">
        <v>157500000</v>
      </c>
      <c r="X252" s="20">
        <f t="shared" si="23"/>
        <v>0</v>
      </c>
      <c r="Y252" s="20">
        <f t="shared" si="24"/>
        <v>0</v>
      </c>
      <c r="Z252" s="21">
        <f t="shared" si="25"/>
        <v>0</v>
      </c>
    </row>
    <row r="253" spans="1:26" outlineLevel="1" x14ac:dyDescent="0.25">
      <c r="A253" s="22"/>
      <c r="B253" s="23"/>
      <c r="C253" s="23"/>
      <c r="D253" s="23" t="s">
        <v>485</v>
      </c>
      <c r="E253" s="23"/>
      <c r="F253" s="23"/>
      <c r="G253" s="23"/>
      <c r="H253" s="23"/>
      <c r="I253" s="24"/>
      <c r="J253" s="25">
        <f t="shared" ref="J253:W253" si="29">SUBTOTAL(9,J250:J252)</f>
        <v>6856383944</v>
      </c>
      <c r="K253" s="26">
        <f t="shared" si="29"/>
        <v>6856383944</v>
      </c>
      <c r="L253" s="26">
        <f t="shared" si="29"/>
        <v>0</v>
      </c>
      <c r="M253" s="26">
        <f t="shared" si="29"/>
        <v>0</v>
      </c>
      <c r="N253" s="26">
        <f t="shared" si="29"/>
        <v>6856383944</v>
      </c>
      <c r="O253" s="26">
        <f t="shared" si="29"/>
        <v>347285729.93000001</v>
      </c>
      <c r="P253" s="26">
        <f t="shared" si="29"/>
        <v>717009713.80999994</v>
      </c>
      <c r="Q253" s="26">
        <f t="shared" si="29"/>
        <v>1659421.95</v>
      </c>
      <c r="R253" s="26">
        <f t="shared" si="29"/>
        <v>0</v>
      </c>
      <c r="S253" s="26">
        <f t="shared" si="29"/>
        <v>0</v>
      </c>
      <c r="T253" s="26">
        <f t="shared" si="29"/>
        <v>664887889.30999994</v>
      </c>
      <c r="U253" s="26">
        <f t="shared" si="29"/>
        <v>5790429078.3099995</v>
      </c>
      <c r="V253" s="26">
        <f t="shared" si="29"/>
        <v>0</v>
      </c>
      <c r="W253" s="26">
        <f t="shared" si="29"/>
        <v>5790429078.3100004</v>
      </c>
      <c r="X253" s="27">
        <f t="shared" si="23"/>
        <v>0</v>
      </c>
      <c r="Y253" s="27">
        <f t="shared" si="24"/>
        <v>0.15546895774744554</v>
      </c>
      <c r="Z253" s="28">
        <f t="shared" si="25"/>
        <v>0.15546895774744554</v>
      </c>
    </row>
    <row r="254" spans="1:26" ht="30" outlineLevel="2" x14ac:dyDescent="0.25">
      <c r="A254" s="15" t="s">
        <v>330</v>
      </c>
      <c r="B254" s="16" t="s">
        <v>35</v>
      </c>
      <c r="C254" s="16" t="s">
        <v>68</v>
      </c>
      <c r="D254" s="16" t="s">
        <v>331</v>
      </c>
      <c r="E254" s="16"/>
      <c r="F254" s="16" t="s">
        <v>38</v>
      </c>
      <c r="G254" s="16">
        <v>1120</v>
      </c>
      <c r="H254" s="16">
        <v>3480</v>
      </c>
      <c r="I254" s="17" t="s">
        <v>332</v>
      </c>
      <c r="J254" s="18">
        <v>340000000</v>
      </c>
      <c r="K254" s="19">
        <v>340000000</v>
      </c>
      <c r="L254" s="19"/>
      <c r="M254" s="19">
        <v>-2896610</v>
      </c>
      <c r="N254" s="19">
        <v>337103390</v>
      </c>
      <c r="O254" s="19">
        <v>0</v>
      </c>
      <c r="P254" s="19">
        <v>29000020</v>
      </c>
      <c r="Q254" s="19">
        <v>0</v>
      </c>
      <c r="R254" s="19">
        <v>0</v>
      </c>
      <c r="S254" s="19">
        <v>0</v>
      </c>
      <c r="T254" s="19">
        <v>527758</v>
      </c>
      <c r="U254" s="19">
        <v>310999980</v>
      </c>
      <c r="V254" s="19">
        <v>0</v>
      </c>
      <c r="W254" s="19">
        <v>308103370</v>
      </c>
      <c r="X254" s="20">
        <f t="shared" si="23"/>
        <v>0</v>
      </c>
      <c r="Y254" s="20">
        <f t="shared" si="24"/>
        <v>8.6027079110655047E-2</v>
      </c>
      <c r="Z254" s="21">
        <f t="shared" si="25"/>
        <v>8.6027079110655047E-2</v>
      </c>
    </row>
    <row r="255" spans="1:26" outlineLevel="1" x14ac:dyDescent="0.25">
      <c r="A255" s="22"/>
      <c r="B255" s="23"/>
      <c r="C255" s="23"/>
      <c r="D255" s="23" t="s">
        <v>486</v>
      </c>
      <c r="E255" s="23"/>
      <c r="F255" s="23"/>
      <c r="G255" s="23"/>
      <c r="H255" s="23"/>
      <c r="I255" s="24"/>
      <c r="J255" s="25">
        <f t="shared" ref="J255:W255" si="30">SUBTOTAL(9,J254:J254)</f>
        <v>340000000</v>
      </c>
      <c r="K255" s="26">
        <f t="shared" si="30"/>
        <v>340000000</v>
      </c>
      <c r="L255" s="26">
        <f t="shared" si="30"/>
        <v>0</v>
      </c>
      <c r="M255" s="26">
        <f t="shared" si="30"/>
        <v>-2896610</v>
      </c>
      <c r="N255" s="26">
        <f t="shared" si="30"/>
        <v>337103390</v>
      </c>
      <c r="O255" s="26">
        <f t="shared" si="30"/>
        <v>0</v>
      </c>
      <c r="P255" s="26">
        <f t="shared" si="30"/>
        <v>29000020</v>
      </c>
      <c r="Q255" s="26">
        <f t="shared" si="30"/>
        <v>0</v>
      </c>
      <c r="R255" s="26">
        <f t="shared" si="30"/>
        <v>0</v>
      </c>
      <c r="S255" s="26">
        <f t="shared" si="30"/>
        <v>0</v>
      </c>
      <c r="T255" s="26">
        <f t="shared" si="30"/>
        <v>527758</v>
      </c>
      <c r="U255" s="26">
        <f t="shared" si="30"/>
        <v>310999980</v>
      </c>
      <c r="V255" s="26">
        <f t="shared" si="30"/>
        <v>0</v>
      </c>
      <c r="W255" s="26">
        <f t="shared" si="30"/>
        <v>308103370</v>
      </c>
      <c r="X255" s="27">
        <f t="shared" si="23"/>
        <v>0</v>
      </c>
      <c r="Y255" s="27">
        <f t="shared" si="24"/>
        <v>8.6027079110655047E-2</v>
      </c>
      <c r="Z255" s="28">
        <f t="shared" si="25"/>
        <v>8.6027079110655047E-2</v>
      </c>
    </row>
    <row r="256" spans="1:26" outlineLevel="2" x14ac:dyDescent="0.25">
      <c r="A256" s="15" t="s">
        <v>34</v>
      </c>
      <c r="B256" s="16" t="s">
        <v>35</v>
      </c>
      <c r="C256" s="16" t="s">
        <v>68</v>
      </c>
      <c r="D256" s="16" t="s">
        <v>69</v>
      </c>
      <c r="E256" s="16"/>
      <c r="F256" s="16" t="s">
        <v>38</v>
      </c>
      <c r="G256" s="16">
        <v>1120</v>
      </c>
      <c r="H256" s="16">
        <v>3480</v>
      </c>
      <c r="I256" s="17" t="s">
        <v>70</v>
      </c>
      <c r="J256" s="18">
        <v>22032000</v>
      </c>
      <c r="K256" s="19">
        <v>22032000</v>
      </c>
      <c r="L256" s="19">
        <v>0</v>
      </c>
      <c r="M256" s="19">
        <v>0</v>
      </c>
      <c r="N256" s="19">
        <v>22032000</v>
      </c>
      <c r="O256" s="19">
        <v>0</v>
      </c>
      <c r="P256" s="19">
        <v>0</v>
      </c>
      <c r="Q256" s="19">
        <v>0</v>
      </c>
      <c r="R256" s="19">
        <v>0</v>
      </c>
      <c r="S256" s="19">
        <v>0</v>
      </c>
      <c r="T256" s="19">
        <v>0</v>
      </c>
      <c r="U256" s="19">
        <v>22032000</v>
      </c>
      <c r="V256" s="19">
        <v>0</v>
      </c>
      <c r="W256" s="19">
        <v>22032000</v>
      </c>
      <c r="X256" s="20">
        <f t="shared" si="23"/>
        <v>0</v>
      </c>
      <c r="Y256" s="20">
        <f t="shared" si="24"/>
        <v>0</v>
      </c>
      <c r="Z256" s="21">
        <f t="shared" si="25"/>
        <v>0</v>
      </c>
    </row>
    <row r="257" spans="1:26" outlineLevel="2" x14ac:dyDescent="0.25">
      <c r="A257" s="15" t="s">
        <v>300</v>
      </c>
      <c r="B257" s="16" t="s">
        <v>35</v>
      </c>
      <c r="C257" s="16" t="s">
        <v>68</v>
      </c>
      <c r="D257" s="16" t="s">
        <v>69</v>
      </c>
      <c r="E257" s="16"/>
      <c r="F257" s="16" t="s">
        <v>38</v>
      </c>
      <c r="G257" s="16">
        <v>1120</v>
      </c>
      <c r="H257" s="16">
        <v>3480</v>
      </c>
      <c r="I257" s="17" t="s">
        <v>70</v>
      </c>
      <c r="J257" s="18">
        <v>3173703564</v>
      </c>
      <c r="K257" s="19">
        <v>3173703564</v>
      </c>
      <c r="L257" s="19">
        <v>0</v>
      </c>
      <c r="M257" s="19">
        <v>0</v>
      </c>
      <c r="N257" s="19">
        <v>3173703564</v>
      </c>
      <c r="O257" s="19">
        <v>22617144.890000001</v>
      </c>
      <c r="P257" s="19">
        <v>68394441.579999998</v>
      </c>
      <c r="Q257" s="19">
        <v>61623937.200000003</v>
      </c>
      <c r="R257" s="19">
        <v>64075521.299999997</v>
      </c>
      <c r="S257" s="19">
        <v>0</v>
      </c>
      <c r="T257" s="19">
        <v>333500663.02999997</v>
      </c>
      <c r="U257" s="19">
        <v>2956992519.0300002</v>
      </c>
      <c r="V257" s="19">
        <v>0</v>
      </c>
      <c r="W257" s="19">
        <v>2956992519.0300002</v>
      </c>
      <c r="X257" s="20">
        <f t="shared" si="23"/>
        <v>2.0189510459269849E-2</v>
      </c>
      <c r="Y257" s="20">
        <f t="shared" si="24"/>
        <v>4.8093818654450747E-2</v>
      </c>
      <c r="Z257" s="21">
        <f t="shared" si="25"/>
        <v>6.8283329113720592E-2</v>
      </c>
    </row>
    <row r="258" spans="1:26" outlineLevel="1" x14ac:dyDescent="0.25">
      <c r="A258" s="22"/>
      <c r="B258" s="23"/>
      <c r="C258" s="23"/>
      <c r="D258" s="23" t="s">
        <v>487</v>
      </c>
      <c r="E258" s="23"/>
      <c r="F258" s="23"/>
      <c r="G258" s="23"/>
      <c r="H258" s="23"/>
      <c r="I258" s="24"/>
      <c r="J258" s="25">
        <f t="shared" ref="J258:W258" si="31">SUBTOTAL(9,J256:J257)</f>
        <v>3195735564</v>
      </c>
      <c r="K258" s="26">
        <f t="shared" si="31"/>
        <v>3195735564</v>
      </c>
      <c r="L258" s="26">
        <f t="shared" si="31"/>
        <v>0</v>
      </c>
      <c r="M258" s="26">
        <f t="shared" si="31"/>
        <v>0</v>
      </c>
      <c r="N258" s="26">
        <f t="shared" si="31"/>
        <v>3195735564</v>
      </c>
      <c r="O258" s="26">
        <f t="shared" si="31"/>
        <v>22617144.890000001</v>
      </c>
      <c r="P258" s="26">
        <f t="shared" si="31"/>
        <v>68394441.579999998</v>
      </c>
      <c r="Q258" s="26">
        <f t="shared" si="31"/>
        <v>61623937.200000003</v>
      </c>
      <c r="R258" s="26">
        <f t="shared" si="31"/>
        <v>64075521.299999997</v>
      </c>
      <c r="S258" s="26">
        <f t="shared" si="31"/>
        <v>0</v>
      </c>
      <c r="T258" s="26">
        <f t="shared" si="31"/>
        <v>333500663.02999997</v>
      </c>
      <c r="U258" s="26">
        <f t="shared" si="31"/>
        <v>2979024519.0300002</v>
      </c>
      <c r="V258" s="26">
        <f t="shared" si="31"/>
        <v>0</v>
      </c>
      <c r="W258" s="26">
        <f t="shared" si="31"/>
        <v>2979024519.0300002</v>
      </c>
      <c r="X258" s="27">
        <f t="shared" si="23"/>
        <v>2.0050320189758979E-2</v>
      </c>
      <c r="Y258" s="27">
        <f t="shared" si="24"/>
        <v>4.7762250853744297E-2</v>
      </c>
      <c r="Z258" s="28">
        <f t="shared" si="25"/>
        <v>6.7812571043503272E-2</v>
      </c>
    </row>
    <row r="259" spans="1:26" ht="60" outlineLevel="2" x14ac:dyDescent="0.25">
      <c r="A259" s="15" t="s">
        <v>451</v>
      </c>
      <c r="B259" s="16" t="s">
        <v>35</v>
      </c>
      <c r="C259" s="16" t="s">
        <v>68</v>
      </c>
      <c r="D259" s="16" t="s">
        <v>452</v>
      </c>
      <c r="E259" s="16"/>
      <c r="F259" s="16" t="s">
        <v>38</v>
      </c>
      <c r="G259" s="16">
        <v>1120</v>
      </c>
      <c r="H259" s="16">
        <v>3480</v>
      </c>
      <c r="I259" s="17" t="s">
        <v>453</v>
      </c>
      <c r="J259" s="18">
        <v>105000</v>
      </c>
      <c r="K259" s="19">
        <v>105000</v>
      </c>
      <c r="L259" s="19">
        <v>0</v>
      </c>
      <c r="M259" s="19">
        <v>0</v>
      </c>
      <c r="N259" s="19">
        <v>105000</v>
      </c>
      <c r="O259" s="19">
        <v>0</v>
      </c>
      <c r="P259" s="19">
        <v>0</v>
      </c>
      <c r="Q259" s="19">
        <v>0</v>
      </c>
      <c r="R259" s="19">
        <v>0</v>
      </c>
      <c r="S259" s="19">
        <v>0</v>
      </c>
      <c r="T259" s="19">
        <v>105000</v>
      </c>
      <c r="U259" s="19">
        <v>105000</v>
      </c>
      <c r="V259" s="19">
        <v>0</v>
      </c>
      <c r="W259" s="19">
        <v>105000</v>
      </c>
      <c r="X259" s="20">
        <f t="shared" si="23"/>
        <v>0</v>
      </c>
      <c r="Y259" s="20">
        <f t="shared" si="24"/>
        <v>0</v>
      </c>
      <c r="Z259" s="21">
        <f t="shared" si="25"/>
        <v>0</v>
      </c>
    </row>
    <row r="260" spans="1:26" outlineLevel="1" x14ac:dyDescent="0.25">
      <c r="A260" s="22"/>
      <c r="B260" s="23"/>
      <c r="C260" s="23"/>
      <c r="D260" s="23" t="s">
        <v>488</v>
      </c>
      <c r="E260" s="23"/>
      <c r="F260" s="23"/>
      <c r="G260" s="23"/>
      <c r="H260" s="23"/>
      <c r="I260" s="24"/>
      <c r="J260" s="25">
        <f t="shared" ref="J260:W260" si="32">SUBTOTAL(9,J259:J259)</f>
        <v>105000</v>
      </c>
      <c r="K260" s="26">
        <f t="shared" si="32"/>
        <v>105000</v>
      </c>
      <c r="L260" s="26">
        <f t="shared" si="32"/>
        <v>0</v>
      </c>
      <c r="M260" s="26">
        <f t="shared" si="32"/>
        <v>0</v>
      </c>
      <c r="N260" s="26">
        <f t="shared" si="32"/>
        <v>105000</v>
      </c>
      <c r="O260" s="26">
        <f t="shared" si="32"/>
        <v>0</v>
      </c>
      <c r="P260" s="26">
        <f t="shared" si="32"/>
        <v>0</v>
      </c>
      <c r="Q260" s="26">
        <f t="shared" si="32"/>
        <v>0</v>
      </c>
      <c r="R260" s="26">
        <f t="shared" si="32"/>
        <v>0</v>
      </c>
      <c r="S260" s="26">
        <f t="shared" si="32"/>
        <v>0</v>
      </c>
      <c r="T260" s="26">
        <f t="shared" si="32"/>
        <v>105000</v>
      </c>
      <c r="U260" s="26">
        <f t="shared" si="32"/>
        <v>105000</v>
      </c>
      <c r="V260" s="26">
        <f t="shared" si="32"/>
        <v>0</v>
      </c>
      <c r="W260" s="26">
        <f t="shared" si="32"/>
        <v>105000</v>
      </c>
      <c r="X260" s="27">
        <f t="shared" si="23"/>
        <v>0</v>
      </c>
      <c r="Y260" s="27">
        <f t="shared" si="24"/>
        <v>0</v>
      </c>
      <c r="Z260" s="28">
        <f t="shared" si="25"/>
        <v>0</v>
      </c>
    </row>
    <row r="261" spans="1:26" outlineLevel="2" x14ac:dyDescent="0.25">
      <c r="A261" s="15" t="s">
        <v>168</v>
      </c>
      <c r="B261" s="16" t="s">
        <v>35</v>
      </c>
      <c r="C261" s="16" t="s">
        <v>68</v>
      </c>
      <c r="D261" s="16" t="s">
        <v>171</v>
      </c>
      <c r="E261" s="16"/>
      <c r="F261" s="16" t="s">
        <v>38</v>
      </c>
      <c r="G261" s="16">
        <v>1120</v>
      </c>
      <c r="H261" s="16">
        <v>3480</v>
      </c>
      <c r="I261" s="17" t="s">
        <v>172</v>
      </c>
      <c r="J261" s="18">
        <v>215748866</v>
      </c>
      <c r="K261" s="19">
        <v>215748866</v>
      </c>
      <c r="L261" s="19">
        <v>0</v>
      </c>
      <c r="M261" s="19">
        <v>0</v>
      </c>
      <c r="N261" s="19">
        <v>215748866</v>
      </c>
      <c r="O261" s="19">
        <v>0</v>
      </c>
      <c r="P261" s="19">
        <v>0</v>
      </c>
      <c r="Q261" s="19">
        <v>0</v>
      </c>
      <c r="R261" s="19">
        <v>0</v>
      </c>
      <c r="S261" s="19">
        <v>0</v>
      </c>
      <c r="T261" s="19">
        <v>66592079</v>
      </c>
      <c r="U261" s="19">
        <v>215748866</v>
      </c>
      <c r="V261" s="19">
        <v>0</v>
      </c>
      <c r="W261" s="19">
        <v>215748866</v>
      </c>
      <c r="X261" s="20">
        <f t="shared" si="23"/>
        <v>0</v>
      </c>
      <c r="Y261" s="20">
        <f t="shared" si="24"/>
        <v>0</v>
      </c>
      <c r="Z261" s="21">
        <f t="shared" si="25"/>
        <v>0</v>
      </c>
    </row>
    <row r="262" spans="1:26" outlineLevel="2" x14ac:dyDescent="0.25">
      <c r="A262" s="15" t="s">
        <v>451</v>
      </c>
      <c r="B262" s="16" t="s">
        <v>35</v>
      </c>
      <c r="C262" s="16" t="s">
        <v>68</v>
      </c>
      <c r="D262" s="16" t="s">
        <v>171</v>
      </c>
      <c r="E262" s="16"/>
      <c r="F262" s="16" t="s">
        <v>38</v>
      </c>
      <c r="G262" s="16">
        <v>1120</v>
      </c>
      <c r="H262" s="16">
        <v>3480</v>
      </c>
      <c r="I262" s="17" t="s">
        <v>172</v>
      </c>
      <c r="J262" s="18">
        <v>3150000</v>
      </c>
      <c r="K262" s="19">
        <v>3150000</v>
      </c>
      <c r="L262" s="19">
        <v>0</v>
      </c>
      <c r="M262" s="19">
        <v>0</v>
      </c>
      <c r="N262" s="19">
        <v>3150000</v>
      </c>
      <c r="O262" s="19">
        <v>0</v>
      </c>
      <c r="P262" s="19">
        <v>0</v>
      </c>
      <c r="Q262" s="19">
        <v>0</v>
      </c>
      <c r="R262" s="19">
        <v>0</v>
      </c>
      <c r="S262" s="19">
        <v>0</v>
      </c>
      <c r="T262" s="19">
        <v>3150000</v>
      </c>
      <c r="U262" s="19">
        <v>3150000</v>
      </c>
      <c r="V262" s="19">
        <v>0</v>
      </c>
      <c r="W262" s="19">
        <v>3150000</v>
      </c>
      <c r="X262" s="20">
        <f t="shared" si="23"/>
        <v>0</v>
      </c>
      <c r="Y262" s="20">
        <f t="shared" si="24"/>
        <v>0</v>
      </c>
      <c r="Z262" s="21">
        <f t="shared" si="25"/>
        <v>0</v>
      </c>
    </row>
    <row r="263" spans="1:26" outlineLevel="1" x14ac:dyDescent="0.25">
      <c r="A263" s="22"/>
      <c r="B263" s="23"/>
      <c r="C263" s="23"/>
      <c r="D263" s="23" t="s">
        <v>489</v>
      </c>
      <c r="E263" s="23"/>
      <c r="F263" s="23"/>
      <c r="G263" s="23"/>
      <c r="H263" s="23"/>
      <c r="I263" s="24"/>
      <c r="J263" s="25">
        <f t="shared" ref="J263:W263" si="33">SUBTOTAL(9,J261:J262)</f>
        <v>218898866</v>
      </c>
      <c r="K263" s="26">
        <f t="shared" si="33"/>
        <v>218898866</v>
      </c>
      <c r="L263" s="26">
        <f t="shared" si="33"/>
        <v>0</v>
      </c>
      <c r="M263" s="26">
        <f t="shared" si="33"/>
        <v>0</v>
      </c>
      <c r="N263" s="26">
        <f t="shared" si="33"/>
        <v>218898866</v>
      </c>
      <c r="O263" s="26">
        <f t="shared" si="33"/>
        <v>0</v>
      </c>
      <c r="P263" s="26">
        <f t="shared" si="33"/>
        <v>0</v>
      </c>
      <c r="Q263" s="26">
        <f t="shared" si="33"/>
        <v>0</v>
      </c>
      <c r="R263" s="26">
        <f t="shared" si="33"/>
        <v>0</v>
      </c>
      <c r="S263" s="26">
        <f t="shared" si="33"/>
        <v>0</v>
      </c>
      <c r="T263" s="26">
        <f t="shared" si="33"/>
        <v>69742079</v>
      </c>
      <c r="U263" s="26">
        <f t="shared" si="33"/>
        <v>218898866</v>
      </c>
      <c r="V263" s="26">
        <f t="shared" si="33"/>
        <v>0</v>
      </c>
      <c r="W263" s="26">
        <f t="shared" si="33"/>
        <v>218898866</v>
      </c>
      <c r="X263" s="27">
        <f t="shared" si="23"/>
        <v>0</v>
      </c>
      <c r="Y263" s="27">
        <f t="shared" si="24"/>
        <v>0</v>
      </c>
      <c r="Z263" s="28">
        <f t="shared" si="25"/>
        <v>0</v>
      </c>
    </row>
    <row r="264" spans="1:26" outlineLevel="2" x14ac:dyDescent="0.25">
      <c r="A264" s="15" t="s">
        <v>168</v>
      </c>
      <c r="B264" s="16" t="s">
        <v>35</v>
      </c>
      <c r="C264" s="16" t="s">
        <v>68</v>
      </c>
      <c r="D264" s="16" t="s">
        <v>173</v>
      </c>
      <c r="E264" s="16"/>
      <c r="F264" s="16" t="s">
        <v>38</v>
      </c>
      <c r="G264" s="16">
        <v>1120</v>
      </c>
      <c r="H264" s="16">
        <v>3480</v>
      </c>
      <c r="I264" s="17" t="s">
        <v>174</v>
      </c>
      <c r="J264" s="18">
        <v>789789083</v>
      </c>
      <c r="K264" s="19">
        <v>789789083</v>
      </c>
      <c r="L264" s="19">
        <v>0</v>
      </c>
      <c r="M264" s="19">
        <v>0</v>
      </c>
      <c r="N264" s="19">
        <v>789789083</v>
      </c>
      <c r="O264" s="19">
        <v>0</v>
      </c>
      <c r="P264" s="19">
        <v>125000000</v>
      </c>
      <c r="Q264" s="19">
        <v>0</v>
      </c>
      <c r="R264" s="19">
        <v>0</v>
      </c>
      <c r="S264" s="19">
        <v>0</v>
      </c>
      <c r="T264" s="19">
        <v>75857265</v>
      </c>
      <c r="U264" s="19">
        <v>664789083</v>
      </c>
      <c r="V264" s="19">
        <v>0</v>
      </c>
      <c r="W264" s="19">
        <v>664789083</v>
      </c>
      <c r="X264" s="20">
        <f t="shared" si="23"/>
        <v>0</v>
      </c>
      <c r="Y264" s="20">
        <f t="shared" si="24"/>
        <v>0.15827010361448615</v>
      </c>
      <c r="Z264" s="21">
        <f t="shared" si="25"/>
        <v>0.15827010361448615</v>
      </c>
    </row>
    <row r="265" spans="1:26" outlineLevel="2" x14ac:dyDescent="0.25">
      <c r="A265" s="15" t="s">
        <v>451</v>
      </c>
      <c r="B265" s="16" t="s">
        <v>35</v>
      </c>
      <c r="C265" s="16" t="s">
        <v>68</v>
      </c>
      <c r="D265" s="16" t="s">
        <v>173</v>
      </c>
      <c r="E265" s="16"/>
      <c r="F265" s="16" t="s">
        <v>38</v>
      </c>
      <c r="G265" s="16">
        <v>1120</v>
      </c>
      <c r="H265" s="16">
        <v>3480</v>
      </c>
      <c r="I265" s="17" t="s">
        <v>174</v>
      </c>
      <c r="J265" s="18">
        <v>21000000</v>
      </c>
      <c r="K265" s="19">
        <v>21000000</v>
      </c>
      <c r="L265" s="19">
        <v>0</v>
      </c>
      <c r="M265" s="19">
        <v>0</v>
      </c>
      <c r="N265" s="19">
        <v>21000000</v>
      </c>
      <c r="O265" s="19">
        <v>0</v>
      </c>
      <c r="P265" s="19">
        <v>0</v>
      </c>
      <c r="Q265" s="19">
        <v>0</v>
      </c>
      <c r="R265" s="19">
        <v>0</v>
      </c>
      <c r="S265" s="19">
        <v>0</v>
      </c>
      <c r="T265" s="19">
        <v>21000000</v>
      </c>
      <c r="U265" s="19">
        <v>21000000</v>
      </c>
      <c r="V265" s="19">
        <v>0</v>
      </c>
      <c r="W265" s="19">
        <v>21000000</v>
      </c>
      <c r="X265" s="20">
        <f t="shared" si="23"/>
        <v>0</v>
      </c>
      <c r="Y265" s="20">
        <f t="shared" si="24"/>
        <v>0</v>
      </c>
      <c r="Z265" s="21">
        <f t="shared" si="25"/>
        <v>0</v>
      </c>
    </row>
    <row r="266" spans="1:26" outlineLevel="1" x14ac:dyDescent="0.25">
      <c r="A266" s="22"/>
      <c r="B266" s="23"/>
      <c r="C266" s="23"/>
      <c r="D266" s="23" t="s">
        <v>490</v>
      </c>
      <c r="E266" s="23"/>
      <c r="F266" s="23"/>
      <c r="G266" s="23"/>
      <c r="H266" s="23"/>
      <c r="I266" s="24"/>
      <c r="J266" s="25">
        <f t="shared" ref="J266:W266" si="34">SUBTOTAL(9,J264:J265)</f>
        <v>810789083</v>
      </c>
      <c r="K266" s="26">
        <f t="shared" si="34"/>
        <v>810789083</v>
      </c>
      <c r="L266" s="26">
        <f t="shared" si="34"/>
        <v>0</v>
      </c>
      <c r="M266" s="26">
        <f t="shared" si="34"/>
        <v>0</v>
      </c>
      <c r="N266" s="26">
        <f t="shared" si="34"/>
        <v>810789083</v>
      </c>
      <c r="O266" s="26">
        <f t="shared" si="34"/>
        <v>0</v>
      </c>
      <c r="P266" s="26">
        <f t="shared" si="34"/>
        <v>125000000</v>
      </c>
      <c r="Q266" s="26">
        <f t="shared" si="34"/>
        <v>0</v>
      </c>
      <c r="R266" s="26">
        <f t="shared" si="34"/>
        <v>0</v>
      </c>
      <c r="S266" s="26">
        <f t="shared" si="34"/>
        <v>0</v>
      </c>
      <c r="T266" s="26">
        <f t="shared" si="34"/>
        <v>96857265</v>
      </c>
      <c r="U266" s="26">
        <f t="shared" si="34"/>
        <v>685789083</v>
      </c>
      <c r="V266" s="26">
        <f t="shared" si="34"/>
        <v>0</v>
      </c>
      <c r="W266" s="26">
        <f t="shared" si="34"/>
        <v>685789083</v>
      </c>
      <c r="X266" s="27">
        <f t="shared" ref="X266:X329" si="35">R266/N266</f>
        <v>0</v>
      </c>
      <c r="Y266" s="27">
        <f t="shared" ref="Y266:Y329" si="36">(O266+P266+Q266)/N266</f>
        <v>0.1541707980791843</v>
      </c>
      <c r="Z266" s="28">
        <f t="shared" ref="Z266:Z329" si="37">X266+Y266</f>
        <v>0.1541707980791843</v>
      </c>
    </row>
    <row r="267" spans="1:26" outlineLevel="2" x14ac:dyDescent="0.25">
      <c r="A267" s="15" t="s">
        <v>168</v>
      </c>
      <c r="B267" s="16" t="s">
        <v>35</v>
      </c>
      <c r="C267" s="16" t="s">
        <v>68</v>
      </c>
      <c r="D267" s="16" t="s">
        <v>175</v>
      </c>
      <c r="E267" s="16"/>
      <c r="F267" s="16" t="s">
        <v>38</v>
      </c>
      <c r="G267" s="16">
        <v>1120</v>
      </c>
      <c r="H267" s="16">
        <v>3480</v>
      </c>
      <c r="I267" s="17" t="s">
        <v>176</v>
      </c>
      <c r="J267" s="18">
        <v>0</v>
      </c>
      <c r="K267" s="19">
        <v>0</v>
      </c>
      <c r="L267" s="19"/>
      <c r="M267" s="19">
        <v>46816431.600000001</v>
      </c>
      <c r="N267" s="19">
        <v>46816431.600000001</v>
      </c>
      <c r="O267" s="19">
        <v>0</v>
      </c>
      <c r="P267" s="19">
        <v>46816431.600000001</v>
      </c>
      <c r="Q267" s="19">
        <v>0</v>
      </c>
      <c r="R267" s="19">
        <v>0</v>
      </c>
      <c r="S267" s="19">
        <v>0</v>
      </c>
      <c r="T267" s="19">
        <v>-46816431.600000001</v>
      </c>
      <c r="U267" s="19">
        <v>-46816431.600000001</v>
      </c>
      <c r="V267" s="19">
        <v>0</v>
      </c>
      <c r="W267" s="19">
        <v>0</v>
      </c>
      <c r="X267" s="20">
        <f t="shared" si="35"/>
        <v>0</v>
      </c>
      <c r="Y267" s="20">
        <f t="shared" si="36"/>
        <v>1</v>
      </c>
      <c r="Z267" s="21">
        <f t="shared" si="37"/>
        <v>1</v>
      </c>
    </row>
    <row r="268" spans="1:26" outlineLevel="1" x14ac:dyDescent="0.25">
      <c r="A268" s="22"/>
      <c r="B268" s="23"/>
      <c r="C268" s="23"/>
      <c r="D268" s="23" t="s">
        <v>491</v>
      </c>
      <c r="E268" s="23"/>
      <c r="F268" s="23"/>
      <c r="G268" s="23"/>
      <c r="H268" s="23"/>
      <c r="I268" s="24"/>
      <c r="J268" s="25">
        <f t="shared" ref="J268:W268" si="38">SUBTOTAL(9,J267:J267)</f>
        <v>0</v>
      </c>
      <c r="K268" s="26">
        <f t="shared" si="38"/>
        <v>0</v>
      </c>
      <c r="L268" s="26">
        <f t="shared" si="38"/>
        <v>0</v>
      </c>
      <c r="M268" s="26">
        <f t="shared" si="38"/>
        <v>46816431.600000001</v>
      </c>
      <c r="N268" s="26">
        <f t="shared" si="38"/>
        <v>46816431.600000001</v>
      </c>
      <c r="O268" s="26">
        <f t="shared" si="38"/>
        <v>0</v>
      </c>
      <c r="P268" s="26">
        <f t="shared" si="38"/>
        <v>46816431.600000001</v>
      </c>
      <c r="Q268" s="26">
        <f t="shared" si="38"/>
        <v>0</v>
      </c>
      <c r="R268" s="26">
        <f t="shared" si="38"/>
        <v>0</v>
      </c>
      <c r="S268" s="26">
        <f t="shared" si="38"/>
        <v>0</v>
      </c>
      <c r="T268" s="26">
        <f t="shared" si="38"/>
        <v>-46816431.600000001</v>
      </c>
      <c r="U268" s="26">
        <f t="shared" si="38"/>
        <v>-46816431.600000001</v>
      </c>
      <c r="V268" s="26">
        <f t="shared" si="38"/>
        <v>0</v>
      </c>
      <c r="W268" s="26">
        <f t="shared" si="38"/>
        <v>0</v>
      </c>
      <c r="X268" s="27">
        <f t="shared" si="35"/>
        <v>0</v>
      </c>
      <c r="Y268" s="27">
        <f t="shared" si="36"/>
        <v>1</v>
      </c>
      <c r="Z268" s="28">
        <f t="shared" si="37"/>
        <v>1</v>
      </c>
    </row>
    <row r="269" spans="1:26" outlineLevel="2" x14ac:dyDescent="0.25">
      <c r="A269" s="15" t="s">
        <v>168</v>
      </c>
      <c r="B269" s="16" t="s">
        <v>35</v>
      </c>
      <c r="C269" s="16" t="s">
        <v>68</v>
      </c>
      <c r="D269" s="16" t="s">
        <v>177</v>
      </c>
      <c r="E269" s="16"/>
      <c r="F269" s="16" t="s">
        <v>38</v>
      </c>
      <c r="G269" s="16">
        <v>1120</v>
      </c>
      <c r="H269" s="16">
        <v>3480</v>
      </c>
      <c r="I269" s="17" t="s">
        <v>178</v>
      </c>
      <c r="J269" s="18">
        <v>254334696</v>
      </c>
      <c r="K269" s="19">
        <v>254334696</v>
      </c>
      <c r="L269" s="19">
        <v>0</v>
      </c>
      <c r="M269" s="19">
        <v>0</v>
      </c>
      <c r="N269" s="19">
        <v>254334696</v>
      </c>
      <c r="O269" s="19">
        <v>0</v>
      </c>
      <c r="P269" s="19">
        <v>15856929</v>
      </c>
      <c r="Q269" s="19">
        <v>0</v>
      </c>
      <c r="R269" s="19">
        <v>0</v>
      </c>
      <c r="S269" s="19">
        <v>0</v>
      </c>
      <c r="T269" s="19">
        <v>0</v>
      </c>
      <c r="U269" s="19">
        <v>238477767</v>
      </c>
      <c r="V269" s="19">
        <v>0</v>
      </c>
      <c r="W269" s="19">
        <v>238477767</v>
      </c>
      <c r="X269" s="20">
        <f t="shared" si="35"/>
        <v>0</v>
      </c>
      <c r="Y269" s="20">
        <f t="shared" si="36"/>
        <v>6.2346700034980676E-2</v>
      </c>
      <c r="Z269" s="21">
        <f t="shared" si="37"/>
        <v>6.2346700034980676E-2</v>
      </c>
    </row>
    <row r="270" spans="1:26" outlineLevel="2" x14ac:dyDescent="0.25">
      <c r="A270" s="15" t="s">
        <v>300</v>
      </c>
      <c r="B270" s="16" t="s">
        <v>35</v>
      </c>
      <c r="C270" s="16" t="s">
        <v>68</v>
      </c>
      <c r="D270" s="16" t="s">
        <v>177</v>
      </c>
      <c r="E270" s="16"/>
      <c r="F270" s="16" t="s">
        <v>38</v>
      </c>
      <c r="G270" s="16">
        <v>1120</v>
      </c>
      <c r="H270" s="16">
        <v>3480</v>
      </c>
      <c r="I270" s="17" t="s">
        <v>178</v>
      </c>
      <c r="J270" s="18">
        <v>4323385701</v>
      </c>
      <c r="K270" s="19">
        <v>4323385701</v>
      </c>
      <c r="L270" s="19">
        <v>0</v>
      </c>
      <c r="M270" s="19">
        <v>0</v>
      </c>
      <c r="N270" s="19">
        <v>4323385701</v>
      </c>
      <c r="O270" s="19">
        <v>0</v>
      </c>
      <c r="P270" s="19">
        <v>1065961137.27</v>
      </c>
      <c r="Q270" s="19">
        <v>0</v>
      </c>
      <c r="R270" s="19">
        <v>0</v>
      </c>
      <c r="S270" s="19">
        <v>0</v>
      </c>
      <c r="T270" s="19">
        <v>42651058.729999997</v>
      </c>
      <c r="U270" s="19">
        <v>3257424563.73</v>
      </c>
      <c r="V270" s="19">
        <v>0</v>
      </c>
      <c r="W270" s="19">
        <v>3257424563.73</v>
      </c>
      <c r="X270" s="20">
        <f t="shared" si="35"/>
        <v>0</v>
      </c>
      <c r="Y270" s="20">
        <f t="shared" si="36"/>
        <v>0.24655702983507646</v>
      </c>
      <c r="Z270" s="21">
        <f t="shared" si="37"/>
        <v>0.24655702983507646</v>
      </c>
    </row>
    <row r="271" spans="1:26" outlineLevel="2" x14ac:dyDescent="0.25">
      <c r="A271" s="15" t="s">
        <v>451</v>
      </c>
      <c r="B271" s="16" t="s">
        <v>35</v>
      </c>
      <c r="C271" s="16" t="s">
        <v>68</v>
      </c>
      <c r="D271" s="16" t="s">
        <v>177</v>
      </c>
      <c r="E271" s="16"/>
      <c r="F271" s="16" t="s">
        <v>38</v>
      </c>
      <c r="G271" s="16">
        <v>1120</v>
      </c>
      <c r="H271" s="16">
        <v>3480</v>
      </c>
      <c r="I271" s="17" t="s">
        <v>178</v>
      </c>
      <c r="J271" s="18">
        <v>29400000</v>
      </c>
      <c r="K271" s="19">
        <v>29400000</v>
      </c>
      <c r="L271" s="19">
        <v>0</v>
      </c>
      <c r="M271" s="19">
        <v>0</v>
      </c>
      <c r="N271" s="19">
        <v>29400000</v>
      </c>
      <c r="O271" s="19">
        <v>0</v>
      </c>
      <c r="P271" s="19">
        <v>0</v>
      </c>
      <c r="Q271" s="19">
        <v>0</v>
      </c>
      <c r="R271" s="19">
        <v>0</v>
      </c>
      <c r="S271" s="19">
        <v>0</v>
      </c>
      <c r="T271" s="19">
        <v>29400000</v>
      </c>
      <c r="U271" s="19">
        <v>29400000</v>
      </c>
      <c r="V271" s="19">
        <v>0</v>
      </c>
      <c r="W271" s="19">
        <v>29400000</v>
      </c>
      <c r="X271" s="20">
        <f t="shared" si="35"/>
        <v>0</v>
      </c>
      <c r="Y271" s="20">
        <f t="shared" si="36"/>
        <v>0</v>
      </c>
      <c r="Z271" s="21">
        <f t="shared" si="37"/>
        <v>0</v>
      </c>
    </row>
    <row r="272" spans="1:26" outlineLevel="1" x14ac:dyDescent="0.25">
      <c r="A272" s="22"/>
      <c r="B272" s="23"/>
      <c r="C272" s="23"/>
      <c r="D272" s="23" t="s">
        <v>492</v>
      </c>
      <c r="E272" s="23"/>
      <c r="F272" s="23"/>
      <c r="G272" s="23"/>
      <c r="H272" s="23"/>
      <c r="I272" s="24"/>
      <c r="J272" s="25">
        <f t="shared" ref="J272:W272" si="39">SUBTOTAL(9,J269:J271)</f>
        <v>4607120397</v>
      </c>
      <c r="K272" s="26">
        <f t="shared" si="39"/>
        <v>4607120397</v>
      </c>
      <c r="L272" s="26">
        <f t="shared" si="39"/>
        <v>0</v>
      </c>
      <c r="M272" s="26">
        <f t="shared" si="39"/>
        <v>0</v>
      </c>
      <c r="N272" s="26">
        <f t="shared" si="39"/>
        <v>4607120397</v>
      </c>
      <c r="O272" s="26">
        <f t="shared" si="39"/>
        <v>0</v>
      </c>
      <c r="P272" s="26">
        <f t="shared" si="39"/>
        <v>1081818066.27</v>
      </c>
      <c r="Q272" s="26">
        <f t="shared" si="39"/>
        <v>0</v>
      </c>
      <c r="R272" s="26">
        <f t="shared" si="39"/>
        <v>0</v>
      </c>
      <c r="S272" s="26">
        <f t="shared" si="39"/>
        <v>0</v>
      </c>
      <c r="T272" s="26">
        <f t="shared" si="39"/>
        <v>72051058.729999989</v>
      </c>
      <c r="U272" s="26">
        <f t="shared" si="39"/>
        <v>3525302330.73</v>
      </c>
      <c r="V272" s="26">
        <f t="shared" si="39"/>
        <v>0</v>
      </c>
      <c r="W272" s="26">
        <f t="shared" si="39"/>
        <v>3525302330.73</v>
      </c>
      <c r="X272" s="27">
        <f t="shared" si="35"/>
        <v>0</v>
      </c>
      <c r="Y272" s="27">
        <f t="shared" si="36"/>
        <v>0.2348143684229401</v>
      </c>
      <c r="Z272" s="28">
        <f t="shared" si="37"/>
        <v>0.2348143684229401</v>
      </c>
    </row>
    <row r="273" spans="1:26" ht="60" outlineLevel="2" x14ac:dyDescent="0.25">
      <c r="A273" s="15" t="s">
        <v>168</v>
      </c>
      <c r="B273" s="16" t="s">
        <v>35</v>
      </c>
      <c r="C273" s="16" t="s">
        <v>68</v>
      </c>
      <c r="D273" s="16" t="s">
        <v>179</v>
      </c>
      <c r="E273" s="16"/>
      <c r="F273" s="16" t="s">
        <v>38</v>
      </c>
      <c r="G273" s="16">
        <v>1120</v>
      </c>
      <c r="H273" s="16">
        <v>3480</v>
      </c>
      <c r="I273" s="17" t="s">
        <v>180</v>
      </c>
      <c r="J273" s="18">
        <v>16449097</v>
      </c>
      <c r="K273" s="19">
        <v>16449097</v>
      </c>
      <c r="L273" s="19">
        <v>0</v>
      </c>
      <c r="M273" s="19">
        <v>0</v>
      </c>
      <c r="N273" s="19">
        <v>16449097</v>
      </c>
      <c r="O273" s="19">
        <v>0</v>
      </c>
      <c r="P273" s="19">
        <v>1558850.6</v>
      </c>
      <c r="Q273" s="19">
        <v>0</v>
      </c>
      <c r="R273" s="19">
        <v>0</v>
      </c>
      <c r="S273" s="19">
        <v>0</v>
      </c>
      <c r="T273" s="19">
        <v>2571811.4</v>
      </c>
      <c r="U273" s="19">
        <v>14890246.4</v>
      </c>
      <c r="V273" s="19">
        <v>0</v>
      </c>
      <c r="W273" s="19">
        <v>14890246.4</v>
      </c>
      <c r="X273" s="20">
        <f t="shared" si="35"/>
        <v>0</v>
      </c>
      <c r="Y273" s="20">
        <f t="shared" si="36"/>
        <v>9.4768156574187634E-2</v>
      </c>
      <c r="Z273" s="21">
        <f t="shared" si="37"/>
        <v>9.4768156574187634E-2</v>
      </c>
    </row>
    <row r="274" spans="1:26" outlineLevel="1" x14ac:dyDescent="0.25">
      <c r="A274" s="22"/>
      <c r="B274" s="23"/>
      <c r="C274" s="23"/>
      <c r="D274" s="23" t="s">
        <v>493</v>
      </c>
      <c r="E274" s="23"/>
      <c r="F274" s="23"/>
      <c r="G274" s="23"/>
      <c r="H274" s="23"/>
      <c r="I274" s="24"/>
      <c r="J274" s="25">
        <f t="shared" ref="J274:W274" si="40">SUBTOTAL(9,J273:J273)</f>
        <v>16449097</v>
      </c>
      <c r="K274" s="26">
        <f t="shared" si="40"/>
        <v>16449097</v>
      </c>
      <c r="L274" s="26">
        <f t="shared" si="40"/>
        <v>0</v>
      </c>
      <c r="M274" s="26">
        <f t="shared" si="40"/>
        <v>0</v>
      </c>
      <c r="N274" s="26">
        <f t="shared" si="40"/>
        <v>16449097</v>
      </c>
      <c r="O274" s="26">
        <f t="shared" si="40"/>
        <v>0</v>
      </c>
      <c r="P274" s="26">
        <f t="shared" si="40"/>
        <v>1558850.6</v>
      </c>
      <c r="Q274" s="26">
        <f t="shared" si="40"/>
        <v>0</v>
      </c>
      <c r="R274" s="26">
        <f t="shared" si="40"/>
        <v>0</v>
      </c>
      <c r="S274" s="26">
        <f t="shared" si="40"/>
        <v>0</v>
      </c>
      <c r="T274" s="26">
        <f t="shared" si="40"/>
        <v>2571811.4</v>
      </c>
      <c r="U274" s="26">
        <f t="shared" si="40"/>
        <v>14890246.4</v>
      </c>
      <c r="V274" s="26">
        <f t="shared" si="40"/>
        <v>0</v>
      </c>
      <c r="W274" s="26">
        <f t="shared" si="40"/>
        <v>14890246.4</v>
      </c>
      <c r="X274" s="27">
        <f t="shared" si="35"/>
        <v>0</v>
      </c>
      <c r="Y274" s="27">
        <f t="shared" si="36"/>
        <v>9.4768156574187634E-2</v>
      </c>
      <c r="Z274" s="28">
        <f t="shared" si="37"/>
        <v>9.4768156574187634E-2</v>
      </c>
    </row>
    <row r="275" spans="1:26" outlineLevel="2" x14ac:dyDescent="0.25">
      <c r="A275" s="15" t="s">
        <v>34</v>
      </c>
      <c r="B275" s="16" t="s">
        <v>35</v>
      </c>
      <c r="C275" s="16" t="s">
        <v>68</v>
      </c>
      <c r="D275" s="16" t="s">
        <v>71</v>
      </c>
      <c r="E275" s="16"/>
      <c r="F275" s="16" t="s">
        <v>38</v>
      </c>
      <c r="G275" s="16">
        <v>1120</v>
      </c>
      <c r="H275" s="16">
        <v>3480</v>
      </c>
      <c r="I275" s="17" t="s">
        <v>72</v>
      </c>
      <c r="J275" s="18">
        <v>32789247</v>
      </c>
      <c r="K275" s="19">
        <v>32789247</v>
      </c>
      <c r="L275" s="19"/>
      <c r="M275" s="19">
        <v>26000000</v>
      </c>
      <c r="N275" s="19">
        <v>58789247</v>
      </c>
      <c r="O275" s="19">
        <v>0</v>
      </c>
      <c r="P275" s="19">
        <v>57166966.299999997</v>
      </c>
      <c r="Q275" s="19">
        <v>0</v>
      </c>
      <c r="R275" s="19">
        <v>0</v>
      </c>
      <c r="S275" s="19">
        <v>0</v>
      </c>
      <c r="T275" s="19">
        <v>-28823137.300000001</v>
      </c>
      <c r="U275" s="19">
        <v>-24377719.300000001</v>
      </c>
      <c r="V275" s="19">
        <v>0</v>
      </c>
      <c r="W275" s="19">
        <v>1622280.700000003</v>
      </c>
      <c r="X275" s="20">
        <f t="shared" si="35"/>
        <v>0</v>
      </c>
      <c r="Y275" s="20">
        <f t="shared" si="36"/>
        <v>0.97240514579137227</v>
      </c>
      <c r="Z275" s="21">
        <f t="shared" si="37"/>
        <v>0.97240514579137227</v>
      </c>
    </row>
    <row r="276" spans="1:26" outlineLevel="2" x14ac:dyDescent="0.25">
      <c r="A276" s="15" t="s">
        <v>168</v>
      </c>
      <c r="B276" s="16" t="s">
        <v>35</v>
      </c>
      <c r="C276" s="16" t="s">
        <v>68</v>
      </c>
      <c r="D276" s="16" t="s">
        <v>71</v>
      </c>
      <c r="E276" s="16"/>
      <c r="F276" s="16" t="s">
        <v>38</v>
      </c>
      <c r="G276" s="16">
        <v>1120</v>
      </c>
      <c r="H276" s="16">
        <v>3480</v>
      </c>
      <c r="I276" s="17" t="s">
        <v>72</v>
      </c>
      <c r="J276" s="18">
        <v>15201083</v>
      </c>
      <c r="K276" s="19">
        <v>15201083</v>
      </c>
      <c r="L276" s="19"/>
      <c r="M276" s="19">
        <v>5101284.95</v>
      </c>
      <c r="N276" s="19">
        <v>20302367.949999999</v>
      </c>
      <c r="O276" s="19">
        <v>0</v>
      </c>
      <c r="P276" s="19">
        <v>20302367.949999999</v>
      </c>
      <c r="Q276" s="19">
        <v>0</v>
      </c>
      <c r="R276" s="19">
        <v>0</v>
      </c>
      <c r="S276" s="19">
        <v>0</v>
      </c>
      <c r="T276" s="19">
        <v>-14311040.949999999</v>
      </c>
      <c r="U276" s="19">
        <v>-5101284.95</v>
      </c>
      <c r="V276" s="19">
        <v>0</v>
      </c>
      <c r="W276" s="19">
        <v>0</v>
      </c>
      <c r="X276" s="20">
        <f t="shared" si="35"/>
        <v>0</v>
      </c>
      <c r="Y276" s="20">
        <f t="shared" si="36"/>
        <v>1</v>
      </c>
      <c r="Z276" s="21">
        <f t="shared" si="37"/>
        <v>1</v>
      </c>
    </row>
    <row r="277" spans="1:26" outlineLevel="2" x14ac:dyDescent="0.25">
      <c r="A277" s="15" t="s">
        <v>236</v>
      </c>
      <c r="B277" s="16" t="s">
        <v>237</v>
      </c>
      <c r="C277" s="16" t="s">
        <v>68</v>
      </c>
      <c r="D277" s="16" t="s">
        <v>71</v>
      </c>
      <c r="E277" s="16"/>
      <c r="F277" s="16" t="s">
        <v>38</v>
      </c>
      <c r="G277" s="16">
        <v>1120</v>
      </c>
      <c r="H277" s="16">
        <v>3480</v>
      </c>
      <c r="I277" s="17" t="s">
        <v>72</v>
      </c>
      <c r="J277" s="18">
        <v>1499982</v>
      </c>
      <c r="K277" s="19">
        <v>1499982</v>
      </c>
      <c r="L277" s="19">
        <v>0</v>
      </c>
      <c r="M277" s="19">
        <v>0</v>
      </c>
      <c r="N277" s="19">
        <v>1499982</v>
      </c>
      <c r="O277" s="19">
        <v>0</v>
      </c>
      <c r="P277" s="19">
        <v>0</v>
      </c>
      <c r="Q277" s="19">
        <v>0</v>
      </c>
      <c r="R277" s="19">
        <v>0</v>
      </c>
      <c r="S277" s="19">
        <v>0</v>
      </c>
      <c r="T277" s="19">
        <v>1499982</v>
      </c>
      <c r="U277" s="19">
        <v>1499982</v>
      </c>
      <c r="V277" s="19">
        <v>0</v>
      </c>
      <c r="W277" s="19">
        <v>1499982</v>
      </c>
      <c r="X277" s="20">
        <f t="shared" si="35"/>
        <v>0</v>
      </c>
      <c r="Y277" s="20">
        <f t="shared" si="36"/>
        <v>0</v>
      </c>
      <c r="Z277" s="21">
        <f t="shared" si="37"/>
        <v>0</v>
      </c>
    </row>
    <row r="278" spans="1:26" outlineLevel="2" x14ac:dyDescent="0.25">
      <c r="A278" s="15" t="s">
        <v>236</v>
      </c>
      <c r="B278" s="16" t="s">
        <v>251</v>
      </c>
      <c r="C278" s="16" t="s">
        <v>68</v>
      </c>
      <c r="D278" s="16" t="s">
        <v>71</v>
      </c>
      <c r="E278" s="16"/>
      <c r="F278" s="16" t="s">
        <v>38</v>
      </c>
      <c r="G278" s="16">
        <v>1120</v>
      </c>
      <c r="H278" s="16">
        <v>3480</v>
      </c>
      <c r="I278" s="17" t="s">
        <v>72</v>
      </c>
      <c r="J278" s="18">
        <v>55000000</v>
      </c>
      <c r="K278" s="19">
        <v>55000000</v>
      </c>
      <c r="L278" s="19">
        <v>0</v>
      </c>
      <c r="M278" s="19">
        <v>0</v>
      </c>
      <c r="N278" s="19">
        <v>55000000</v>
      </c>
      <c r="O278" s="19">
        <v>0</v>
      </c>
      <c r="P278" s="19">
        <v>3640000</v>
      </c>
      <c r="Q278" s="19">
        <v>0</v>
      </c>
      <c r="R278" s="19">
        <v>0</v>
      </c>
      <c r="S278" s="19">
        <v>0</v>
      </c>
      <c r="T278" s="19">
        <v>-3640000</v>
      </c>
      <c r="U278" s="19">
        <v>51360000</v>
      </c>
      <c r="V278" s="19">
        <v>0</v>
      </c>
      <c r="W278" s="19">
        <v>51360000</v>
      </c>
      <c r="X278" s="20">
        <f t="shared" si="35"/>
        <v>0</v>
      </c>
      <c r="Y278" s="20">
        <f t="shared" si="36"/>
        <v>6.6181818181818175E-2</v>
      </c>
      <c r="Z278" s="21">
        <f t="shared" si="37"/>
        <v>6.6181818181818175E-2</v>
      </c>
    </row>
    <row r="279" spans="1:26" outlineLevel="2" x14ac:dyDescent="0.25">
      <c r="A279" s="15" t="s">
        <v>236</v>
      </c>
      <c r="B279" s="16" t="s">
        <v>273</v>
      </c>
      <c r="C279" s="16" t="s">
        <v>68</v>
      </c>
      <c r="D279" s="16" t="s">
        <v>71</v>
      </c>
      <c r="E279" s="16"/>
      <c r="F279" s="16" t="s">
        <v>38</v>
      </c>
      <c r="G279" s="16">
        <v>1120</v>
      </c>
      <c r="H279" s="16">
        <v>3480</v>
      </c>
      <c r="I279" s="17" t="s">
        <v>72</v>
      </c>
      <c r="J279" s="18">
        <v>1058970</v>
      </c>
      <c r="K279" s="19">
        <v>1058970</v>
      </c>
      <c r="L279" s="19">
        <v>0</v>
      </c>
      <c r="M279" s="19">
        <v>0</v>
      </c>
      <c r="N279" s="19">
        <v>1058970</v>
      </c>
      <c r="O279" s="19">
        <v>0</v>
      </c>
      <c r="P279" s="19">
        <v>0</v>
      </c>
      <c r="Q279" s="19">
        <v>0</v>
      </c>
      <c r="R279" s="19">
        <v>0</v>
      </c>
      <c r="S279" s="19">
        <v>0</v>
      </c>
      <c r="T279" s="19">
        <v>1058970</v>
      </c>
      <c r="U279" s="19">
        <v>1058970</v>
      </c>
      <c r="V279" s="19">
        <v>0</v>
      </c>
      <c r="W279" s="19">
        <v>1058970</v>
      </c>
      <c r="X279" s="20">
        <f t="shared" si="35"/>
        <v>0</v>
      </c>
      <c r="Y279" s="20">
        <f t="shared" si="36"/>
        <v>0</v>
      </c>
      <c r="Z279" s="21">
        <f t="shared" si="37"/>
        <v>0</v>
      </c>
    </row>
    <row r="280" spans="1:26" outlineLevel="2" x14ac:dyDescent="0.25">
      <c r="A280" s="15" t="s">
        <v>300</v>
      </c>
      <c r="B280" s="16" t="s">
        <v>35</v>
      </c>
      <c r="C280" s="16" t="s">
        <v>68</v>
      </c>
      <c r="D280" s="16" t="s">
        <v>71</v>
      </c>
      <c r="E280" s="16"/>
      <c r="F280" s="16" t="s">
        <v>38</v>
      </c>
      <c r="G280" s="16">
        <v>1120</v>
      </c>
      <c r="H280" s="16">
        <v>3480</v>
      </c>
      <c r="I280" s="17" t="s">
        <v>72</v>
      </c>
      <c r="J280" s="18">
        <v>21000000</v>
      </c>
      <c r="K280" s="19">
        <v>21000000</v>
      </c>
      <c r="L280" s="19"/>
      <c r="M280" s="19">
        <v>145839.79999999999</v>
      </c>
      <c r="N280" s="19">
        <v>21145839.800000001</v>
      </c>
      <c r="O280" s="19">
        <v>0</v>
      </c>
      <c r="P280" s="19">
        <v>21145839.800000001</v>
      </c>
      <c r="Q280" s="19">
        <v>0</v>
      </c>
      <c r="R280" s="19">
        <v>0</v>
      </c>
      <c r="S280" s="19">
        <v>0</v>
      </c>
      <c r="T280" s="19">
        <v>-2992924.8</v>
      </c>
      <c r="U280" s="19">
        <v>-145839.79999999999</v>
      </c>
      <c r="V280" s="19">
        <v>0</v>
      </c>
      <c r="W280" s="19">
        <v>0</v>
      </c>
      <c r="X280" s="20">
        <f t="shared" si="35"/>
        <v>0</v>
      </c>
      <c r="Y280" s="20">
        <f t="shared" si="36"/>
        <v>1</v>
      </c>
      <c r="Z280" s="21">
        <f t="shared" si="37"/>
        <v>1</v>
      </c>
    </row>
    <row r="281" spans="1:26" outlineLevel="2" x14ac:dyDescent="0.25">
      <c r="A281" s="15" t="s">
        <v>321</v>
      </c>
      <c r="B281" s="16" t="s">
        <v>35</v>
      </c>
      <c r="C281" s="16" t="s">
        <v>68</v>
      </c>
      <c r="D281" s="16" t="s">
        <v>71</v>
      </c>
      <c r="E281" s="16"/>
      <c r="F281" s="16" t="s">
        <v>38</v>
      </c>
      <c r="G281" s="16">
        <v>1120</v>
      </c>
      <c r="H281" s="16">
        <v>3480</v>
      </c>
      <c r="I281" s="17" t="s">
        <v>323</v>
      </c>
      <c r="J281" s="18">
        <v>0</v>
      </c>
      <c r="K281" s="19">
        <v>0</v>
      </c>
      <c r="L281" s="19"/>
      <c r="M281" s="19">
        <v>136917</v>
      </c>
      <c r="N281" s="19">
        <v>136917</v>
      </c>
      <c r="O281" s="19">
        <v>0</v>
      </c>
      <c r="P281" s="19">
        <v>136917</v>
      </c>
      <c r="Q281" s="19">
        <v>0</v>
      </c>
      <c r="R281" s="19">
        <v>0</v>
      </c>
      <c r="S281" s="19">
        <v>0</v>
      </c>
      <c r="T281" s="19">
        <v>-136917</v>
      </c>
      <c r="U281" s="19">
        <v>-136917</v>
      </c>
      <c r="V281" s="19">
        <v>0</v>
      </c>
      <c r="W281" s="19">
        <v>0</v>
      </c>
      <c r="X281" s="20">
        <f t="shared" si="35"/>
        <v>0</v>
      </c>
      <c r="Y281" s="20">
        <f t="shared" si="36"/>
        <v>1</v>
      </c>
      <c r="Z281" s="21">
        <f t="shared" si="37"/>
        <v>1</v>
      </c>
    </row>
    <row r="282" spans="1:26" outlineLevel="2" x14ac:dyDescent="0.25">
      <c r="A282" s="15" t="s">
        <v>451</v>
      </c>
      <c r="B282" s="16" t="s">
        <v>35</v>
      </c>
      <c r="C282" s="16" t="s">
        <v>68</v>
      </c>
      <c r="D282" s="16" t="s">
        <v>71</v>
      </c>
      <c r="E282" s="16"/>
      <c r="F282" s="16" t="s">
        <v>38</v>
      </c>
      <c r="G282" s="16">
        <v>1120</v>
      </c>
      <c r="H282" s="16">
        <v>3480</v>
      </c>
      <c r="I282" s="17" t="s">
        <v>72</v>
      </c>
      <c r="J282" s="18">
        <v>245000</v>
      </c>
      <c r="K282" s="19">
        <v>245000</v>
      </c>
      <c r="L282" s="19">
        <v>0</v>
      </c>
      <c r="M282" s="19">
        <v>0</v>
      </c>
      <c r="N282" s="19">
        <v>245000</v>
      </c>
      <c r="O282" s="19">
        <v>0</v>
      </c>
      <c r="P282" s="19">
        <v>0</v>
      </c>
      <c r="Q282" s="19">
        <v>0</v>
      </c>
      <c r="R282" s="19">
        <v>0</v>
      </c>
      <c r="S282" s="19">
        <v>0</v>
      </c>
      <c r="T282" s="19">
        <v>245000</v>
      </c>
      <c r="U282" s="19">
        <v>245000</v>
      </c>
      <c r="V282" s="19">
        <v>0</v>
      </c>
      <c r="W282" s="19">
        <v>245000</v>
      </c>
      <c r="X282" s="20">
        <f t="shared" si="35"/>
        <v>0</v>
      </c>
      <c r="Y282" s="20">
        <f t="shared" si="36"/>
        <v>0</v>
      </c>
      <c r="Z282" s="21">
        <f t="shared" si="37"/>
        <v>0</v>
      </c>
    </row>
    <row r="283" spans="1:26" outlineLevel="1" x14ac:dyDescent="0.25">
      <c r="A283" s="22"/>
      <c r="B283" s="23"/>
      <c r="C283" s="23"/>
      <c r="D283" s="23" t="s">
        <v>494</v>
      </c>
      <c r="E283" s="23"/>
      <c r="F283" s="23"/>
      <c r="G283" s="23"/>
      <c r="H283" s="23"/>
      <c r="I283" s="24"/>
      <c r="J283" s="25">
        <f t="shared" ref="J283:W283" si="41">SUBTOTAL(9,J275:J282)</f>
        <v>126794282</v>
      </c>
      <c r="K283" s="26">
        <f t="shared" si="41"/>
        <v>126794282</v>
      </c>
      <c r="L283" s="26">
        <f t="shared" si="41"/>
        <v>0</v>
      </c>
      <c r="M283" s="26">
        <f t="shared" si="41"/>
        <v>31384041.75</v>
      </c>
      <c r="N283" s="26">
        <f t="shared" si="41"/>
        <v>158178323.75</v>
      </c>
      <c r="O283" s="26">
        <f t="shared" si="41"/>
        <v>0</v>
      </c>
      <c r="P283" s="26">
        <f t="shared" si="41"/>
        <v>102392091.05</v>
      </c>
      <c r="Q283" s="26">
        <f t="shared" si="41"/>
        <v>0</v>
      </c>
      <c r="R283" s="26">
        <f t="shared" si="41"/>
        <v>0</v>
      </c>
      <c r="S283" s="26">
        <f t="shared" si="41"/>
        <v>0</v>
      </c>
      <c r="T283" s="26">
        <f t="shared" si="41"/>
        <v>-47100068.049999997</v>
      </c>
      <c r="U283" s="26">
        <f t="shared" si="41"/>
        <v>24402190.949999999</v>
      </c>
      <c r="V283" s="26">
        <f t="shared" si="41"/>
        <v>0</v>
      </c>
      <c r="W283" s="26">
        <f t="shared" si="41"/>
        <v>55786232.700000003</v>
      </c>
      <c r="X283" s="27">
        <f t="shared" si="35"/>
        <v>0</v>
      </c>
      <c r="Y283" s="27">
        <f t="shared" si="36"/>
        <v>0.64732062284229386</v>
      </c>
      <c r="Z283" s="28">
        <f t="shared" si="37"/>
        <v>0.64732062284229386</v>
      </c>
    </row>
    <row r="284" spans="1:26" outlineLevel="2" x14ac:dyDescent="0.25">
      <c r="A284" s="15" t="s">
        <v>34</v>
      </c>
      <c r="B284" s="16" t="s">
        <v>35</v>
      </c>
      <c r="C284" s="16" t="s">
        <v>68</v>
      </c>
      <c r="D284" s="16" t="s">
        <v>73</v>
      </c>
      <c r="E284" s="16"/>
      <c r="F284" s="16" t="s">
        <v>38</v>
      </c>
      <c r="G284" s="16">
        <v>1120</v>
      </c>
      <c r="H284" s="16">
        <v>3480</v>
      </c>
      <c r="I284" s="17" t="s">
        <v>74</v>
      </c>
      <c r="J284" s="18">
        <v>300000</v>
      </c>
      <c r="K284" s="19">
        <v>300000</v>
      </c>
      <c r="L284" s="19">
        <v>0</v>
      </c>
      <c r="M284" s="19">
        <v>0</v>
      </c>
      <c r="N284" s="19">
        <v>300000</v>
      </c>
      <c r="O284" s="19">
        <v>155450.68</v>
      </c>
      <c r="P284" s="19">
        <v>0</v>
      </c>
      <c r="Q284" s="19">
        <v>0</v>
      </c>
      <c r="R284" s="19">
        <v>0</v>
      </c>
      <c r="S284" s="19">
        <v>0</v>
      </c>
      <c r="T284" s="19">
        <v>103877.32</v>
      </c>
      <c r="U284" s="19">
        <v>144549.32</v>
      </c>
      <c r="V284" s="19">
        <v>0</v>
      </c>
      <c r="W284" s="19">
        <v>144549.32</v>
      </c>
      <c r="X284" s="20">
        <f t="shared" si="35"/>
        <v>0</v>
      </c>
      <c r="Y284" s="20">
        <f t="shared" si="36"/>
        <v>0.51816893333333336</v>
      </c>
      <c r="Z284" s="21">
        <f t="shared" si="37"/>
        <v>0.51816893333333336</v>
      </c>
    </row>
    <row r="285" spans="1:26" outlineLevel="2" x14ac:dyDescent="0.25">
      <c r="A285" s="15" t="s">
        <v>330</v>
      </c>
      <c r="B285" s="16" t="s">
        <v>35</v>
      </c>
      <c r="C285" s="16" t="s">
        <v>68</v>
      </c>
      <c r="D285" s="16" t="s">
        <v>73</v>
      </c>
      <c r="E285" s="16"/>
      <c r="F285" s="16" t="s">
        <v>38</v>
      </c>
      <c r="G285" s="16">
        <v>1120</v>
      </c>
      <c r="H285" s="16">
        <v>3480</v>
      </c>
      <c r="I285" s="17" t="s">
        <v>333</v>
      </c>
      <c r="J285" s="18">
        <v>0</v>
      </c>
      <c r="K285" s="19">
        <v>0</v>
      </c>
      <c r="L285" s="19"/>
      <c r="M285" s="19">
        <v>62000</v>
      </c>
      <c r="N285" s="19">
        <v>62000</v>
      </c>
      <c r="O285" s="19">
        <v>0</v>
      </c>
      <c r="P285" s="19">
        <v>62000</v>
      </c>
      <c r="Q285" s="19">
        <v>0</v>
      </c>
      <c r="R285" s="19">
        <v>0</v>
      </c>
      <c r="S285" s="19">
        <v>0</v>
      </c>
      <c r="T285" s="19">
        <v>-62000</v>
      </c>
      <c r="U285" s="19">
        <v>-62000</v>
      </c>
      <c r="V285" s="19">
        <v>0</v>
      </c>
      <c r="W285" s="19">
        <v>0</v>
      </c>
      <c r="X285" s="20">
        <f t="shared" si="35"/>
        <v>0</v>
      </c>
      <c r="Y285" s="20">
        <f t="shared" si="36"/>
        <v>1</v>
      </c>
      <c r="Z285" s="21">
        <f t="shared" si="37"/>
        <v>1</v>
      </c>
    </row>
    <row r="286" spans="1:26" outlineLevel="1" x14ac:dyDescent="0.25">
      <c r="A286" s="22"/>
      <c r="B286" s="23"/>
      <c r="C286" s="23"/>
      <c r="D286" s="23" t="s">
        <v>495</v>
      </c>
      <c r="E286" s="23"/>
      <c r="F286" s="23"/>
      <c r="G286" s="23"/>
      <c r="H286" s="23"/>
      <c r="I286" s="24"/>
      <c r="J286" s="25">
        <f t="shared" ref="J286:W286" si="42">SUBTOTAL(9,J284:J285)</f>
        <v>300000</v>
      </c>
      <c r="K286" s="26">
        <f t="shared" si="42"/>
        <v>300000</v>
      </c>
      <c r="L286" s="26">
        <f t="shared" si="42"/>
        <v>0</v>
      </c>
      <c r="M286" s="26">
        <f t="shared" si="42"/>
        <v>62000</v>
      </c>
      <c r="N286" s="26">
        <f t="shared" si="42"/>
        <v>362000</v>
      </c>
      <c r="O286" s="26">
        <f t="shared" si="42"/>
        <v>155450.68</v>
      </c>
      <c r="P286" s="26">
        <f t="shared" si="42"/>
        <v>62000</v>
      </c>
      <c r="Q286" s="26">
        <f t="shared" si="42"/>
        <v>0</v>
      </c>
      <c r="R286" s="26">
        <f t="shared" si="42"/>
        <v>0</v>
      </c>
      <c r="S286" s="26">
        <f t="shared" si="42"/>
        <v>0</v>
      </c>
      <c r="T286" s="26">
        <f t="shared" si="42"/>
        <v>41877.320000000007</v>
      </c>
      <c r="U286" s="26">
        <f t="shared" si="42"/>
        <v>82549.320000000007</v>
      </c>
      <c r="V286" s="26">
        <f t="shared" si="42"/>
        <v>0</v>
      </c>
      <c r="W286" s="26">
        <f t="shared" si="42"/>
        <v>144549.32</v>
      </c>
      <c r="X286" s="27">
        <f t="shared" si="35"/>
        <v>0</v>
      </c>
      <c r="Y286" s="27">
        <f t="shared" si="36"/>
        <v>0.60069248618784532</v>
      </c>
      <c r="Z286" s="28">
        <f t="shared" si="37"/>
        <v>0.60069248618784532</v>
      </c>
    </row>
    <row r="287" spans="1:26" outlineLevel="2" x14ac:dyDescent="0.25">
      <c r="A287" s="15" t="s">
        <v>34</v>
      </c>
      <c r="B287" s="16" t="s">
        <v>35</v>
      </c>
      <c r="C287" s="16" t="s">
        <v>68</v>
      </c>
      <c r="D287" s="16" t="s">
        <v>75</v>
      </c>
      <c r="E287" s="16"/>
      <c r="F287" s="16" t="s">
        <v>38</v>
      </c>
      <c r="G287" s="16">
        <v>1120</v>
      </c>
      <c r="H287" s="16">
        <v>3480</v>
      </c>
      <c r="I287" s="17" t="s">
        <v>76</v>
      </c>
      <c r="J287" s="18">
        <v>14009400</v>
      </c>
      <c r="K287" s="19">
        <v>14009400</v>
      </c>
      <c r="L287" s="19"/>
      <c r="M287" s="19">
        <v>7000000</v>
      </c>
      <c r="N287" s="19">
        <v>21009400</v>
      </c>
      <c r="O287" s="19">
        <v>0</v>
      </c>
      <c r="P287" s="19">
        <v>9236093.6999999993</v>
      </c>
      <c r="Q287" s="19">
        <v>0</v>
      </c>
      <c r="R287" s="19">
        <v>0</v>
      </c>
      <c r="S287" s="19">
        <v>0</v>
      </c>
      <c r="T287" s="19">
        <v>2873975.3</v>
      </c>
      <c r="U287" s="19">
        <v>4773306.3</v>
      </c>
      <c r="V287" s="19">
        <v>0</v>
      </c>
      <c r="W287" s="19">
        <v>11773306.300000001</v>
      </c>
      <c r="X287" s="20">
        <f t="shared" si="35"/>
        <v>0</v>
      </c>
      <c r="Y287" s="20">
        <f t="shared" si="36"/>
        <v>0.43961720467980997</v>
      </c>
      <c r="Z287" s="21">
        <f t="shared" si="37"/>
        <v>0.43961720467980997</v>
      </c>
    </row>
    <row r="288" spans="1:26" outlineLevel="2" x14ac:dyDescent="0.25">
      <c r="A288" s="15" t="s">
        <v>168</v>
      </c>
      <c r="B288" s="16" t="s">
        <v>35</v>
      </c>
      <c r="C288" s="16" t="s">
        <v>68</v>
      </c>
      <c r="D288" s="16" t="s">
        <v>75</v>
      </c>
      <c r="E288" s="16"/>
      <c r="F288" s="16" t="s">
        <v>38</v>
      </c>
      <c r="G288" s="16">
        <v>1120</v>
      </c>
      <c r="H288" s="16">
        <v>3480</v>
      </c>
      <c r="I288" s="17" t="s">
        <v>76</v>
      </c>
      <c r="J288" s="18">
        <v>38700</v>
      </c>
      <c r="K288" s="19">
        <v>38700</v>
      </c>
      <c r="L288" s="19">
        <v>0</v>
      </c>
      <c r="M288" s="19">
        <v>0</v>
      </c>
      <c r="N288" s="19">
        <v>38700</v>
      </c>
      <c r="O288" s="19">
        <v>0</v>
      </c>
      <c r="P288" s="19">
        <v>0</v>
      </c>
      <c r="Q288" s="19">
        <v>0</v>
      </c>
      <c r="R288" s="19">
        <v>0</v>
      </c>
      <c r="S288" s="19">
        <v>0</v>
      </c>
      <c r="T288" s="19">
        <v>0</v>
      </c>
      <c r="U288" s="19">
        <v>38700</v>
      </c>
      <c r="V288" s="19">
        <v>0</v>
      </c>
      <c r="W288" s="19">
        <v>38700</v>
      </c>
      <c r="X288" s="20">
        <f t="shared" si="35"/>
        <v>0</v>
      </c>
      <c r="Y288" s="20">
        <f t="shared" si="36"/>
        <v>0</v>
      </c>
      <c r="Z288" s="21">
        <f t="shared" si="37"/>
        <v>0</v>
      </c>
    </row>
    <row r="289" spans="1:26" outlineLevel="2" x14ac:dyDescent="0.25">
      <c r="A289" s="15" t="s">
        <v>236</v>
      </c>
      <c r="B289" s="16" t="s">
        <v>251</v>
      </c>
      <c r="C289" s="16" t="s">
        <v>68</v>
      </c>
      <c r="D289" s="16" t="s">
        <v>75</v>
      </c>
      <c r="E289" s="16"/>
      <c r="F289" s="16" t="s">
        <v>38</v>
      </c>
      <c r="G289" s="16">
        <v>1120</v>
      </c>
      <c r="H289" s="16">
        <v>3480</v>
      </c>
      <c r="I289" s="17" t="s">
        <v>76</v>
      </c>
      <c r="J289" s="18">
        <v>16650000</v>
      </c>
      <c r="K289" s="19">
        <v>16650000</v>
      </c>
      <c r="L289" s="19">
        <v>0</v>
      </c>
      <c r="M289" s="19">
        <v>0</v>
      </c>
      <c r="N289" s="19">
        <v>16650000</v>
      </c>
      <c r="O289" s="19">
        <v>0</v>
      </c>
      <c r="P289" s="19">
        <v>0</v>
      </c>
      <c r="Q289" s="19">
        <v>0</v>
      </c>
      <c r="R289" s="19">
        <v>0</v>
      </c>
      <c r="S289" s="19">
        <v>0</v>
      </c>
      <c r="T289" s="19">
        <v>8341697</v>
      </c>
      <c r="U289" s="19">
        <v>16650000</v>
      </c>
      <c r="V289" s="19">
        <v>0</v>
      </c>
      <c r="W289" s="19">
        <v>16650000</v>
      </c>
      <c r="X289" s="20">
        <f t="shared" si="35"/>
        <v>0</v>
      </c>
      <c r="Y289" s="20">
        <f t="shared" si="36"/>
        <v>0</v>
      </c>
      <c r="Z289" s="21">
        <f t="shared" si="37"/>
        <v>0</v>
      </c>
    </row>
    <row r="290" spans="1:26" outlineLevel="2" x14ac:dyDescent="0.25">
      <c r="A290" s="15" t="s">
        <v>300</v>
      </c>
      <c r="B290" s="16" t="s">
        <v>35</v>
      </c>
      <c r="C290" s="16" t="s">
        <v>68</v>
      </c>
      <c r="D290" s="16" t="s">
        <v>75</v>
      </c>
      <c r="E290" s="16"/>
      <c r="F290" s="16" t="s">
        <v>38</v>
      </c>
      <c r="G290" s="16">
        <v>1120</v>
      </c>
      <c r="H290" s="16">
        <v>3480</v>
      </c>
      <c r="I290" s="17" t="s">
        <v>76</v>
      </c>
      <c r="J290" s="18">
        <v>5916912</v>
      </c>
      <c r="K290" s="19">
        <v>5916912</v>
      </c>
      <c r="L290" s="19">
        <v>0</v>
      </c>
      <c r="M290" s="19">
        <v>0</v>
      </c>
      <c r="N290" s="19">
        <v>5916912</v>
      </c>
      <c r="O290" s="19">
        <v>0</v>
      </c>
      <c r="P290" s="19">
        <v>0</v>
      </c>
      <c r="Q290" s="19">
        <v>0</v>
      </c>
      <c r="R290" s="19">
        <v>0</v>
      </c>
      <c r="S290" s="19">
        <v>0</v>
      </c>
      <c r="T290" s="19">
        <v>0</v>
      </c>
      <c r="U290" s="19">
        <v>5916912</v>
      </c>
      <c r="V290" s="19">
        <v>0</v>
      </c>
      <c r="W290" s="19">
        <v>5916912</v>
      </c>
      <c r="X290" s="20">
        <f t="shared" si="35"/>
        <v>0</v>
      </c>
      <c r="Y290" s="20">
        <f t="shared" si="36"/>
        <v>0</v>
      </c>
      <c r="Z290" s="21">
        <f t="shared" si="37"/>
        <v>0</v>
      </c>
    </row>
    <row r="291" spans="1:26" outlineLevel="2" x14ac:dyDescent="0.25">
      <c r="A291" s="15" t="s">
        <v>321</v>
      </c>
      <c r="B291" s="16" t="s">
        <v>35</v>
      </c>
      <c r="C291" s="16" t="s">
        <v>68</v>
      </c>
      <c r="D291" s="16" t="s">
        <v>75</v>
      </c>
      <c r="E291" s="16"/>
      <c r="F291" s="16" t="s">
        <v>38</v>
      </c>
      <c r="G291" s="16">
        <v>1120</v>
      </c>
      <c r="H291" s="16">
        <v>3480</v>
      </c>
      <c r="I291" s="17" t="s">
        <v>76</v>
      </c>
      <c r="J291" s="18">
        <v>1589150500</v>
      </c>
      <c r="K291" s="19">
        <v>1589150500</v>
      </c>
      <c r="L291" s="19"/>
      <c r="M291" s="19">
        <v>-136917</v>
      </c>
      <c r="N291" s="19">
        <v>1589013583</v>
      </c>
      <c r="O291" s="19">
        <v>0</v>
      </c>
      <c r="P291" s="19">
        <v>6136541.0700000003</v>
      </c>
      <c r="Q291" s="19">
        <v>0</v>
      </c>
      <c r="R291" s="19">
        <v>0</v>
      </c>
      <c r="S291" s="19">
        <v>0</v>
      </c>
      <c r="T291" s="19">
        <v>46926541.93</v>
      </c>
      <c r="U291" s="19">
        <v>1583013958.9300001</v>
      </c>
      <c r="V291" s="19">
        <v>0</v>
      </c>
      <c r="W291" s="19">
        <v>1582877041.9300001</v>
      </c>
      <c r="X291" s="20">
        <f t="shared" si="35"/>
        <v>0</v>
      </c>
      <c r="Y291" s="20">
        <f t="shared" si="36"/>
        <v>3.8618556415448845E-3</v>
      </c>
      <c r="Z291" s="21">
        <f t="shared" si="37"/>
        <v>3.8618556415448845E-3</v>
      </c>
    </row>
    <row r="292" spans="1:26" outlineLevel="2" x14ac:dyDescent="0.25">
      <c r="A292" s="15" t="s">
        <v>330</v>
      </c>
      <c r="B292" s="16" t="s">
        <v>35</v>
      </c>
      <c r="C292" s="16" t="s">
        <v>68</v>
      </c>
      <c r="D292" s="16" t="s">
        <v>75</v>
      </c>
      <c r="E292" s="16"/>
      <c r="F292" s="16" t="s">
        <v>38</v>
      </c>
      <c r="G292" s="16">
        <v>1120</v>
      </c>
      <c r="H292" s="16">
        <v>3480</v>
      </c>
      <c r="I292" s="17" t="s">
        <v>76</v>
      </c>
      <c r="J292" s="18">
        <v>1838446</v>
      </c>
      <c r="K292" s="19">
        <v>1838446</v>
      </c>
      <c r="L292" s="19">
        <v>0</v>
      </c>
      <c r="M292" s="19">
        <v>0</v>
      </c>
      <c r="N292" s="19">
        <v>1838446</v>
      </c>
      <c r="O292" s="19">
        <v>0</v>
      </c>
      <c r="P292" s="19">
        <v>0</v>
      </c>
      <c r="Q292" s="19">
        <v>0</v>
      </c>
      <c r="R292" s="19">
        <v>0</v>
      </c>
      <c r="S292" s="19">
        <v>0</v>
      </c>
      <c r="T292" s="19">
        <v>0</v>
      </c>
      <c r="U292" s="19">
        <v>1838446</v>
      </c>
      <c r="V292" s="19">
        <v>0</v>
      </c>
      <c r="W292" s="19">
        <v>1838446</v>
      </c>
      <c r="X292" s="20">
        <f t="shared" si="35"/>
        <v>0</v>
      </c>
      <c r="Y292" s="20">
        <f t="shared" si="36"/>
        <v>0</v>
      </c>
      <c r="Z292" s="21">
        <f t="shared" si="37"/>
        <v>0</v>
      </c>
    </row>
    <row r="293" spans="1:26" outlineLevel="1" x14ac:dyDescent="0.25">
      <c r="A293" s="22"/>
      <c r="B293" s="23"/>
      <c r="C293" s="23"/>
      <c r="D293" s="23" t="s">
        <v>496</v>
      </c>
      <c r="E293" s="23"/>
      <c r="F293" s="23"/>
      <c r="G293" s="23"/>
      <c r="H293" s="23"/>
      <c r="I293" s="24"/>
      <c r="J293" s="25">
        <f t="shared" ref="J293:W293" si="43">SUBTOTAL(9,J287:J292)</f>
        <v>1627603958</v>
      </c>
      <c r="K293" s="26">
        <f t="shared" si="43"/>
        <v>1627603958</v>
      </c>
      <c r="L293" s="26">
        <f t="shared" si="43"/>
        <v>0</v>
      </c>
      <c r="M293" s="26">
        <f t="shared" si="43"/>
        <v>6863083</v>
      </c>
      <c r="N293" s="26">
        <f t="shared" si="43"/>
        <v>1634467041</v>
      </c>
      <c r="O293" s="26">
        <f t="shared" si="43"/>
        <v>0</v>
      </c>
      <c r="P293" s="26">
        <f t="shared" si="43"/>
        <v>15372634.77</v>
      </c>
      <c r="Q293" s="26">
        <f t="shared" si="43"/>
        <v>0</v>
      </c>
      <c r="R293" s="26">
        <f t="shared" si="43"/>
        <v>0</v>
      </c>
      <c r="S293" s="26">
        <f t="shared" si="43"/>
        <v>0</v>
      </c>
      <c r="T293" s="26">
        <f t="shared" si="43"/>
        <v>58142214.230000004</v>
      </c>
      <c r="U293" s="26">
        <f t="shared" si="43"/>
        <v>1612231323.23</v>
      </c>
      <c r="V293" s="26">
        <f t="shared" si="43"/>
        <v>0</v>
      </c>
      <c r="W293" s="26">
        <f t="shared" si="43"/>
        <v>1619094406.23</v>
      </c>
      <c r="X293" s="27">
        <f t="shared" si="35"/>
        <v>0</v>
      </c>
      <c r="Y293" s="27">
        <f t="shared" si="36"/>
        <v>9.4052889317331901E-3</v>
      </c>
      <c r="Z293" s="28">
        <f t="shared" si="37"/>
        <v>9.4052889317331901E-3</v>
      </c>
    </row>
    <row r="294" spans="1:26" ht="150" outlineLevel="2" x14ac:dyDescent="0.25">
      <c r="A294" s="15" t="s">
        <v>451</v>
      </c>
      <c r="B294" s="16" t="s">
        <v>35</v>
      </c>
      <c r="C294" s="16" t="s">
        <v>68</v>
      </c>
      <c r="D294" s="16" t="s">
        <v>454</v>
      </c>
      <c r="E294" s="16"/>
      <c r="F294" s="16" t="s">
        <v>38</v>
      </c>
      <c r="G294" s="16">
        <v>1120</v>
      </c>
      <c r="H294" s="16">
        <v>3480</v>
      </c>
      <c r="I294" s="17" t="s">
        <v>455</v>
      </c>
      <c r="J294" s="18">
        <v>67582091</v>
      </c>
      <c r="K294" s="19">
        <v>67582091</v>
      </c>
      <c r="L294" s="19">
        <v>0</v>
      </c>
      <c r="M294" s="19">
        <v>0</v>
      </c>
      <c r="N294" s="19">
        <v>67582091</v>
      </c>
      <c r="O294" s="19">
        <v>0</v>
      </c>
      <c r="P294" s="19">
        <v>0</v>
      </c>
      <c r="Q294" s="19">
        <v>0</v>
      </c>
      <c r="R294" s="19">
        <v>0</v>
      </c>
      <c r="S294" s="19">
        <v>0</v>
      </c>
      <c r="T294" s="19">
        <v>67582091</v>
      </c>
      <c r="U294" s="19">
        <v>67582091</v>
      </c>
      <c r="V294" s="19">
        <v>0</v>
      </c>
      <c r="W294" s="19">
        <v>67582091</v>
      </c>
      <c r="X294" s="20">
        <f t="shared" si="35"/>
        <v>0</v>
      </c>
      <c r="Y294" s="20">
        <f t="shared" si="36"/>
        <v>0</v>
      </c>
      <c r="Z294" s="21">
        <f t="shared" si="37"/>
        <v>0</v>
      </c>
    </row>
    <row r="295" spans="1:26" outlineLevel="1" x14ac:dyDescent="0.25">
      <c r="A295" s="22"/>
      <c r="B295" s="23"/>
      <c r="C295" s="23"/>
      <c r="D295" s="23" t="s">
        <v>497</v>
      </c>
      <c r="E295" s="23"/>
      <c r="F295" s="23"/>
      <c r="G295" s="23"/>
      <c r="H295" s="23"/>
      <c r="I295" s="24"/>
      <c r="J295" s="25">
        <f t="shared" ref="J295:W295" si="44">SUBTOTAL(9,J294:J294)</f>
        <v>67582091</v>
      </c>
      <c r="K295" s="26">
        <f t="shared" si="44"/>
        <v>67582091</v>
      </c>
      <c r="L295" s="26">
        <f t="shared" si="44"/>
        <v>0</v>
      </c>
      <c r="M295" s="26">
        <f t="shared" si="44"/>
        <v>0</v>
      </c>
      <c r="N295" s="26">
        <f t="shared" si="44"/>
        <v>67582091</v>
      </c>
      <c r="O295" s="26">
        <f t="shared" si="44"/>
        <v>0</v>
      </c>
      <c r="P295" s="26">
        <f t="shared" si="44"/>
        <v>0</v>
      </c>
      <c r="Q295" s="26">
        <f t="shared" si="44"/>
        <v>0</v>
      </c>
      <c r="R295" s="26">
        <f t="shared" si="44"/>
        <v>0</v>
      </c>
      <c r="S295" s="26">
        <f t="shared" si="44"/>
        <v>0</v>
      </c>
      <c r="T295" s="26">
        <f t="shared" si="44"/>
        <v>67582091</v>
      </c>
      <c r="U295" s="26">
        <f t="shared" si="44"/>
        <v>67582091</v>
      </c>
      <c r="V295" s="26">
        <f t="shared" si="44"/>
        <v>0</v>
      </c>
      <c r="W295" s="26">
        <f t="shared" si="44"/>
        <v>67582091</v>
      </c>
      <c r="X295" s="27">
        <f t="shared" si="35"/>
        <v>0</v>
      </c>
      <c r="Y295" s="27">
        <f t="shared" si="36"/>
        <v>0</v>
      </c>
      <c r="Z295" s="28">
        <f t="shared" si="37"/>
        <v>0</v>
      </c>
    </row>
    <row r="296" spans="1:26" ht="30" outlineLevel="2" x14ac:dyDescent="0.25">
      <c r="A296" s="15" t="s">
        <v>34</v>
      </c>
      <c r="B296" s="16" t="s">
        <v>35</v>
      </c>
      <c r="C296" s="16" t="s">
        <v>68</v>
      </c>
      <c r="D296" s="16" t="s">
        <v>77</v>
      </c>
      <c r="E296" s="16"/>
      <c r="F296" s="16" t="s">
        <v>38</v>
      </c>
      <c r="G296" s="16">
        <v>1120</v>
      </c>
      <c r="H296" s="16">
        <v>3480</v>
      </c>
      <c r="I296" s="17" t="s">
        <v>78</v>
      </c>
      <c r="J296" s="18">
        <v>2349000</v>
      </c>
      <c r="K296" s="19">
        <v>2349000</v>
      </c>
      <c r="L296" s="19">
        <v>0</v>
      </c>
      <c r="M296" s="19">
        <v>0</v>
      </c>
      <c r="N296" s="19">
        <v>2349000</v>
      </c>
      <c r="O296" s="19">
        <v>0</v>
      </c>
      <c r="P296" s="19">
        <v>0</v>
      </c>
      <c r="Q296" s="19">
        <v>0</v>
      </c>
      <c r="R296" s="19">
        <v>0</v>
      </c>
      <c r="S296" s="19">
        <v>0</v>
      </c>
      <c r="T296" s="19">
        <v>2030534</v>
      </c>
      <c r="U296" s="19">
        <v>2349000</v>
      </c>
      <c r="V296" s="19">
        <v>0</v>
      </c>
      <c r="W296" s="19">
        <v>2349000</v>
      </c>
      <c r="X296" s="20">
        <f t="shared" si="35"/>
        <v>0</v>
      </c>
      <c r="Y296" s="20">
        <f t="shared" si="36"/>
        <v>0</v>
      </c>
      <c r="Z296" s="21">
        <f t="shared" si="37"/>
        <v>0</v>
      </c>
    </row>
    <row r="297" spans="1:26" ht="30" outlineLevel="2" x14ac:dyDescent="0.25">
      <c r="A297" s="15" t="s">
        <v>168</v>
      </c>
      <c r="B297" s="16" t="s">
        <v>35</v>
      </c>
      <c r="C297" s="16" t="s">
        <v>68</v>
      </c>
      <c r="D297" s="16" t="s">
        <v>77</v>
      </c>
      <c r="E297" s="16"/>
      <c r="F297" s="16" t="s">
        <v>38</v>
      </c>
      <c r="G297" s="16">
        <v>1120</v>
      </c>
      <c r="H297" s="16">
        <v>3480</v>
      </c>
      <c r="I297" s="17" t="s">
        <v>78</v>
      </c>
      <c r="J297" s="18">
        <v>146236923</v>
      </c>
      <c r="K297" s="19">
        <v>146236923</v>
      </c>
      <c r="L297" s="19"/>
      <c r="M297" s="19">
        <v>-5101284.95</v>
      </c>
      <c r="N297" s="19">
        <v>141135638.05000001</v>
      </c>
      <c r="O297" s="19">
        <v>0</v>
      </c>
      <c r="P297" s="19">
        <v>41344.46</v>
      </c>
      <c r="Q297" s="19">
        <v>0</v>
      </c>
      <c r="R297" s="19">
        <v>0</v>
      </c>
      <c r="S297" s="19">
        <v>0</v>
      </c>
      <c r="T297" s="19">
        <v>31416601.59</v>
      </c>
      <c r="U297" s="19">
        <v>146195578.53999999</v>
      </c>
      <c r="V297" s="19">
        <v>0</v>
      </c>
      <c r="W297" s="19">
        <v>141094293.59</v>
      </c>
      <c r="X297" s="20">
        <f t="shared" si="35"/>
        <v>0</v>
      </c>
      <c r="Y297" s="20">
        <f t="shared" si="36"/>
        <v>2.9294131922479375E-4</v>
      </c>
      <c r="Z297" s="21">
        <f t="shared" si="37"/>
        <v>2.9294131922479375E-4</v>
      </c>
    </row>
    <row r="298" spans="1:26" ht="30" outlineLevel="2" x14ac:dyDescent="0.25">
      <c r="A298" s="15" t="s">
        <v>236</v>
      </c>
      <c r="B298" s="16" t="s">
        <v>273</v>
      </c>
      <c r="C298" s="16" t="s">
        <v>68</v>
      </c>
      <c r="D298" s="16" t="s">
        <v>77</v>
      </c>
      <c r="E298" s="16"/>
      <c r="F298" s="16" t="s">
        <v>38</v>
      </c>
      <c r="G298" s="16">
        <v>1120</v>
      </c>
      <c r="H298" s="16">
        <v>3480</v>
      </c>
      <c r="I298" s="17" t="s">
        <v>78</v>
      </c>
      <c r="J298" s="18">
        <v>600000</v>
      </c>
      <c r="K298" s="19">
        <v>600000</v>
      </c>
      <c r="L298" s="19">
        <v>0</v>
      </c>
      <c r="M298" s="19">
        <v>0</v>
      </c>
      <c r="N298" s="19">
        <v>600000</v>
      </c>
      <c r="O298" s="19">
        <v>0</v>
      </c>
      <c r="P298" s="19">
        <v>0</v>
      </c>
      <c r="Q298" s="19">
        <v>0</v>
      </c>
      <c r="R298" s="19">
        <v>0</v>
      </c>
      <c r="S298" s="19">
        <v>0</v>
      </c>
      <c r="T298" s="19">
        <v>600000</v>
      </c>
      <c r="U298" s="19">
        <v>600000</v>
      </c>
      <c r="V298" s="19">
        <v>0</v>
      </c>
      <c r="W298" s="19">
        <v>600000</v>
      </c>
      <c r="X298" s="20">
        <f t="shared" si="35"/>
        <v>0</v>
      </c>
      <c r="Y298" s="20">
        <f t="shared" si="36"/>
        <v>0</v>
      </c>
      <c r="Z298" s="21">
        <f t="shared" si="37"/>
        <v>0</v>
      </c>
    </row>
    <row r="299" spans="1:26" ht="30" outlineLevel="2" x14ac:dyDescent="0.25">
      <c r="A299" s="15" t="s">
        <v>300</v>
      </c>
      <c r="B299" s="16" t="s">
        <v>35</v>
      </c>
      <c r="C299" s="16" t="s">
        <v>68</v>
      </c>
      <c r="D299" s="16" t="s">
        <v>77</v>
      </c>
      <c r="E299" s="16"/>
      <c r="F299" s="16" t="s">
        <v>38</v>
      </c>
      <c r="G299" s="16">
        <v>1120</v>
      </c>
      <c r="H299" s="16">
        <v>3480</v>
      </c>
      <c r="I299" s="17" t="s">
        <v>78</v>
      </c>
      <c r="J299" s="18">
        <v>288000000</v>
      </c>
      <c r="K299" s="19">
        <v>288000000</v>
      </c>
      <c r="L299" s="19">
        <v>0</v>
      </c>
      <c r="M299" s="19">
        <v>0</v>
      </c>
      <c r="N299" s="19">
        <v>288000000</v>
      </c>
      <c r="O299" s="19">
        <v>0</v>
      </c>
      <c r="P299" s="19">
        <v>0</v>
      </c>
      <c r="Q299" s="19">
        <v>0</v>
      </c>
      <c r="R299" s="19">
        <v>0</v>
      </c>
      <c r="S299" s="19">
        <v>0</v>
      </c>
      <c r="T299" s="19">
        <v>0</v>
      </c>
      <c r="U299" s="19">
        <v>288000000</v>
      </c>
      <c r="V299" s="19">
        <v>0</v>
      </c>
      <c r="W299" s="19">
        <v>288000000</v>
      </c>
      <c r="X299" s="20">
        <f t="shared" si="35"/>
        <v>0</v>
      </c>
      <c r="Y299" s="20">
        <f t="shared" si="36"/>
        <v>0</v>
      </c>
      <c r="Z299" s="21">
        <f t="shared" si="37"/>
        <v>0</v>
      </c>
    </row>
    <row r="300" spans="1:26" ht="30" outlineLevel="2" x14ac:dyDescent="0.25">
      <c r="A300" s="15" t="s">
        <v>321</v>
      </c>
      <c r="B300" s="16" t="s">
        <v>35</v>
      </c>
      <c r="C300" s="16" t="s">
        <v>68</v>
      </c>
      <c r="D300" s="16" t="s">
        <v>77</v>
      </c>
      <c r="E300" s="16"/>
      <c r="F300" s="16" t="s">
        <v>38</v>
      </c>
      <c r="G300" s="16">
        <v>1120</v>
      </c>
      <c r="H300" s="16">
        <v>3480</v>
      </c>
      <c r="I300" s="17" t="s">
        <v>78</v>
      </c>
      <c r="J300" s="18">
        <v>220000000</v>
      </c>
      <c r="K300" s="19">
        <v>220000000</v>
      </c>
      <c r="L300" s="19">
        <v>0</v>
      </c>
      <c r="M300" s="19">
        <v>0</v>
      </c>
      <c r="N300" s="19">
        <v>220000000</v>
      </c>
      <c r="O300" s="19">
        <v>0</v>
      </c>
      <c r="P300" s="19">
        <v>0</v>
      </c>
      <c r="Q300" s="19">
        <v>0</v>
      </c>
      <c r="R300" s="19">
        <v>0</v>
      </c>
      <c r="S300" s="19">
        <v>0</v>
      </c>
      <c r="T300" s="19">
        <v>0</v>
      </c>
      <c r="U300" s="19">
        <v>220000000</v>
      </c>
      <c r="V300" s="19">
        <v>0</v>
      </c>
      <c r="W300" s="19">
        <v>220000000</v>
      </c>
      <c r="X300" s="20">
        <f t="shared" si="35"/>
        <v>0</v>
      </c>
      <c r="Y300" s="20">
        <f t="shared" si="36"/>
        <v>0</v>
      </c>
      <c r="Z300" s="21">
        <f t="shared" si="37"/>
        <v>0</v>
      </c>
    </row>
    <row r="301" spans="1:26" ht="30" outlineLevel="2" x14ac:dyDescent="0.25">
      <c r="A301" s="15" t="s">
        <v>451</v>
      </c>
      <c r="B301" s="16" t="s">
        <v>35</v>
      </c>
      <c r="C301" s="16" t="s">
        <v>68</v>
      </c>
      <c r="D301" s="16" t="s">
        <v>77</v>
      </c>
      <c r="E301" s="16"/>
      <c r="F301" s="16" t="s">
        <v>38</v>
      </c>
      <c r="G301" s="16">
        <v>1120</v>
      </c>
      <c r="H301" s="16">
        <v>3480</v>
      </c>
      <c r="I301" s="17" t="s">
        <v>78</v>
      </c>
      <c r="J301" s="18">
        <v>300000</v>
      </c>
      <c r="K301" s="19">
        <v>300000</v>
      </c>
      <c r="L301" s="19">
        <v>0</v>
      </c>
      <c r="M301" s="19">
        <v>0</v>
      </c>
      <c r="N301" s="19">
        <v>300000</v>
      </c>
      <c r="O301" s="19">
        <v>0</v>
      </c>
      <c r="P301" s="19">
        <v>0</v>
      </c>
      <c r="Q301" s="19">
        <v>0</v>
      </c>
      <c r="R301" s="19">
        <v>0</v>
      </c>
      <c r="S301" s="19">
        <v>0</v>
      </c>
      <c r="T301" s="19">
        <v>300000</v>
      </c>
      <c r="U301" s="19">
        <v>300000</v>
      </c>
      <c r="V301" s="19">
        <v>0</v>
      </c>
      <c r="W301" s="19">
        <v>300000</v>
      </c>
      <c r="X301" s="20">
        <f t="shared" si="35"/>
        <v>0</v>
      </c>
      <c r="Y301" s="20">
        <f t="shared" si="36"/>
        <v>0</v>
      </c>
      <c r="Z301" s="21">
        <f t="shared" si="37"/>
        <v>0</v>
      </c>
    </row>
    <row r="302" spans="1:26" outlineLevel="1" x14ac:dyDescent="0.25">
      <c r="A302" s="22"/>
      <c r="B302" s="23"/>
      <c r="C302" s="23"/>
      <c r="D302" s="23" t="s">
        <v>498</v>
      </c>
      <c r="E302" s="23"/>
      <c r="F302" s="23"/>
      <c r="G302" s="23"/>
      <c r="H302" s="23"/>
      <c r="I302" s="24"/>
      <c r="J302" s="25">
        <f t="shared" ref="J302:W302" si="45">SUBTOTAL(9,J296:J301)</f>
        <v>657485923</v>
      </c>
      <c r="K302" s="26">
        <f t="shared" si="45"/>
        <v>657485923</v>
      </c>
      <c r="L302" s="26">
        <f t="shared" si="45"/>
        <v>0</v>
      </c>
      <c r="M302" s="26">
        <f t="shared" si="45"/>
        <v>-5101284.95</v>
      </c>
      <c r="N302" s="26">
        <f t="shared" si="45"/>
        <v>652384638.04999995</v>
      </c>
      <c r="O302" s="26">
        <f t="shared" si="45"/>
        <v>0</v>
      </c>
      <c r="P302" s="26">
        <f t="shared" si="45"/>
        <v>41344.46</v>
      </c>
      <c r="Q302" s="26">
        <f t="shared" si="45"/>
        <v>0</v>
      </c>
      <c r="R302" s="26">
        <f t="shared" si="45"/>
        <v>0</v>
      </c>
      <c r="S302" s="26">
        <f t="shared" si="45"/>
        <v>0</v>
      </c>
      <c r="T302" s="26">
        <f t="shared" si="45"/>
        <v>34347135.590000004</v>
      </c>
      <c r="U302" s="26">
        <f t="shared" si="45"/>
        <v>657444578.53999996</v>
      </c>
      <c r="V302" s="26">
        <f t="shared" si="45"/>
        <v>0</v>
      </c>
      <c r="W302" s="26">
        <f t="shared" si="45"/>
        <v>652343293.59000003</v>
      </c>
      <c r="X302" s="27">
        <f t="shared" si="35"/>
        <v>0</v>
      </c>
      <c r="Y302" s="27">
        <f t="shared" si="36"/>
        <v>6.3374361670409665E-5</v>
      </c>
      <c r="Z302" s="28">
        <f t="shared" si="37"/>
        <v>6.3374361670409665E-5</v>
      </c>
    </row>
    <row r="303" spans="1:26" ht="75" outlineLevel="2" x14ac:dyDescent="0.25">
      <c r="A303" s="15" t="s">
        <v>34</v>
      </c>
      <c r="B303" s="16" t="s">
        <v>35</v>
      </c>
      <c r="C303" s="16" t="s">
        <v>68</v>
      </c>
      <c r="D303" s="16" t="s">
        <v>79</v>
      </c>
      <c r="E303" s="16"/>
      <c r="F303" s="16" t="s">
        <v>38</v>
      </c>
      <c r="G303" s="16">
        <v>1120</v>
      </c>
      <c r="H303" s="16">
        <v>3480</v>
      </c>
      <c r="I303" s="17" t="s">
        <v>80</v>
      </c>
      <c r="J303" s="18">
        <v>5000000</v>
      </c>
      <c r="K303" s="19">
        <v>5000000</v>
      </c>
      <c r="L303" s="19">
        <v>0</v>
      </c>
      <c r="M303" s="19">
        <v>0</v>
      </c>
      <c r="N303" s="19">
        <v>5000000</v>
      </c>
      <c r="O303" s="19">
        <v>0</v>
      </c>
      <c r="P303" s="19">
        <v>0</v>
      </c>
      <c r="Q303" s="19">
        <v>0</v>
      </c>
      <c r="R303" s="19">
        <v>0</v>
      </c>
      <c r="S303" s="19">
        <v>0</v>
      </c>
      <c r="T303" s="19">
        <v>4322123</v>
      </c>
      <c r="U303" s="19">
        <v>5000000</v>
      </c>
      <c r="V303" s="19">
        <v>0</v>
      </c>
      <c r="W303" s="19">
        <v>5000000</v>
      </c>
      <c r="X303" s="20">
        <f t="shared" si="35"/>
        <v>0</v>
      </c>
      <c r="Y303" s="20">
        <f t="shared" si="36"/>
        <v>0</v>
      </c>
      <c r="Z303" s="21">
        <f t="shared" si="37"/>
        <v>0</v>
      </c>
    </row>
    <row r="304" spans="1:26" outlineLevel="1" x14ac:dyDescent="0.25">
      <c r="A304" s="22"/>
      <c r="B304" s="23"/>
      <c r="C304" s="23"/>
      <c r="D304" s="23" t="s">
        <v>499</v>
      </c>
      <c r="E304" s="23"/>
      <c r="F304" s="23"/>
      <c r="G304" s="23"/>
      <c r="H304" s="23"/>
      <c r="I304" s="24"/>
      <c r="J304" s="25">
        <f t="shared" ref="J304:W304" si="46">SUBTOTAL(9,J303:J303)</f>
        <v>5000000</v>
      </c>
      <c r="K304" s="26">
        <f t="shared" si="46"/>
        <v>5000000</v>
      </c>
      <c r="L304" s="26">
        <f t="shared" si="46"/>
        <v>0</v>
      </c>
      <c r="M304" s="26">
        <f t="shared" si="46"/>
        <v>0</v>
      </c>
      <c r="N304" s="26">
        <f t="shared" si="46"/>
        <v>5000000</v>
      </c>
      <c r="O304" s="26">
        <f t="shared" si="46"/>
        <v>0</v>
      </c>
      <c r="P304" s="26">
        <f t="shared" si="46"/>
        <v>0</v>
      </c>
      <c r="Q304" s="26">
        <f t="shared" si="46"/>
        <v>0</v>
      </c>
      <c r="R304" s="26">
        <f t="shared" si="46"/>
        <v>0</v>
      </c>
      <c r="S304" s="26">
        <f t="shared" si="46"/>
        <v>0</v>
      </c>
      <c r="T304" s="26">
        <f t="shared" si="46"/>
        <v>4322123</v>
      </c>
      <c r="U304" s="26">
        <f t="shared" si="46"/>
        <v>5000000</v>
      </c>
      <c r="V304" s="26">
        <f t="shared" si="46"/>
        <v>0</v>
      </c>
      <c r="W304" s="26">
        <f t="shared" si="46"/>
        <v>5000000</v>
      </c>
      <c r="X304" s="27">
        <f t="shared" si="35"/>
        <v>0</v>
      </c>
      <c r="Y304" s="27">
        <f t="shared" si="36"/>
        <v>0</v>
      </c>
      <c r="Z304" s="28">
        <f t="shared" si="37"/>
        <v>0</v>
      </c>
    </row>
    <row r="305" spans="1:26" ht="75" outlineLevel="2" x14ac:dyDescent="0.25">
      <c r="A305" s="15" t="s">
        <v>168</v>
      </c>
      <c r="B305" s="16" t="s">
        <v>35</v>
      </c>
      <c r="C305" s="16" t="s">
        <v>68</v>
      </c>
      <c r="D305" s="16" t="s">
        <v>181</v>
      </c>
      <c r="E305" s="16"/>
      <c r="F305" s="16" t="s">
        <v>38</v>
      </c>
      <c r="G305" s="16">
        <v>1120</v>
      </c>
      <c r="H305" s="16">
        <v>3480</v>
      </c>
      <c r="I305" s="17" t="s">
        <v>182</v>
      </c>
      <c r="J305" s="18">
        <v>30650000</v>
      </c>
      <c r="K305" s="19">
        <v>30650000</v>
      </c>
      <c r="L305" s="19">
        <v>0</v>
      </c>
      <c r="M305" s="19">
        <v>0</v>
      </c>
      <c r="N305" s="19">
        <v>30650000</v>
      </c>
      <c r="O305" s="19">
        <v>0</v>
      </c>
      <c r="P305" s="19">
        <v>0</v>
      </c>
      <c r="Q305" s="19">
        <v>0</v>
      </c>
      <c r="R305" s="19">
        <v>0</v>
      </c>
      <c r="S305" s="19">
        <v>0</v>
      </c>
      <c r="T305" s="19">
        <v>0</v>
      </c>
      <c r="U305" s="19">
        <v>30650000</v>
      </c>
      <c r="V305" s="19">
        <v>0</v>
      </c>
      <c r="W305" s="19">
        <v>30650000</v>
      </c>
      <c r="X305" s="20">
        <f t="shared" si="35"/>
        <v>0</v>
      </c>
      <c r="Y305" s="20">
        <f t="shared" si="36"/>
        <v>0</v>
      </c>
      <c r="Z305" s="21">
        <f t="shared" si="37"/>
        <v>0</v>
      </c>
    </row>
    <row r="306" spans="1:26" ht="210" outlineLevel="2" x14ac:dyDescent="0.25">
      <c r="A306" s="15" t="s">
        <v>284</v>
      </c>
      <c r="B306" s="16" t="s">
        <v>35</v>
      </c>
      <c r="C306" s="16" t="s">
        <v>68</v>
      </c>
      <c r="D306" s="16" t="s">
        <v>181</v>
      </c>
      <c r="E306" s="16"/>
      <c r="F306" s="16" t="s">
        <v>38</v>
      </c>
      <c r="G306" s="16">
        <v>1120</v>
      </c>
      <c r="H306" s="16">
        <v>3480</v>
      </c>
      <c r="I306" s="17" t="s">
        <v>287</v>
      </c>
      <c r="J306" s="18">
        <v>807379329</v>
      </c>
      <c r="K306" s="19">
        <v>807379329</v>
      </c>
      <c r="L306" s="19">
        <v>0</v>
      </c>
      <c r="M306" s="19">
        <v>0</v>
      </c>
      <c r="N306" s="19">
        <v>807379329</v>
      </c>
      <c r="O306" s="19">
        <v>0</v>
      </c>
      <c r="P306" s="19">
        <v>548880371.95000005</v>
      </c>
      <c r="Q306" s="19">
        <v>0</v>
      </c>
      <c r="R306" s="19">
        <v>0</v>
      </c>
      <c r="S306" s="19">
        <v>0</v>
      </c>
      <c r="T306" s="19">
        <v>137892844.05000001</v>
      </c>
      <c r="U306" s="19">
        <v>258498957.05000001</v>
      </c>
      <c r="V306" s="19">
        <v>0</v>
      </c>
      <c r="W306" s="19">
        <v>258498957.04999995</v>
      </c>
      <c r="X306" s="20">
        <f t="shared" si="35"/>
        <v>0</v>
      </c>
      <c r="Y306" s="20">
        <f t="shared" si="36"/>
        <v>0.67982960701982509</v>
      </c>
      <c r="Z306" s="21">
        <f t="shared" si="37"/>
        <v>0.67982960701982509</v>
      </c>
    </row>
    <row r="307" spans="1:26" outlineLevel="1" x14ac:dyDescent="0.25">
      <c r="A307" s="22"/>
      <c r="B307" s="23"/>
      <c r="C307" s="23"/>
      <c r="D307" s="23" t="s">
        <v>500</v>
      </c>
      <c r="E307" s="23"/>
      <c r="F307" s="23"/>
      <c r="G307" s="23"/>
      <c r="H307" s="23"/>
      <c r="I307" s="24"/>
      <c r="J307" s="25">
        <f t="shared" ref="J307:W307" si="47">SUBTOTAL(9,J305:J306)</f>
        <v>838029329</v>
      </c>
      <c r="K307" s="26">
        <f t="shared" si="47"/>
        <v>838029329</v>
      </c>
      <c r="L307" s="26">
        <f t="shared" si="47"/>
        <v>0</v>
      </c>
      <c r="M307" s="26">
        <f t="shared" si="47"/>
        <v>0</v>
      </c>
      <c r="N307" s="26">
        <f t="shared" si="47"/>
        <v>838029329</v>
      </c>
      <c r="O307" s="26">
        <f t="shared" si="47"/>
        <v>0</v>
      </c>
      <c r="P307" s="26">
        <f t="shared" si="47"/>
        <v>548880371.95000005</v>
      </c>
      <c r="Q307" s="26">
        <f t="shared" si="47"/>
        <v>0</v>
      </c>
      <c r="R307" s="26">
        <f t="shared" si="47"/>
        <v>0</v>
      </c>
      <c r="S307" s="26">
        <f t="shared" si="47"/>
        <v>0</v>
      </c>
      <c r="T307" s="26">
        <f t="shared" si="47"/>
        <v>137892844.05000001</v>
      </c>
      <c r="U307" s="26">
        <f t="shared" si="47"/>
        <v>289148957.05000001</v>
      </c>
      <c r="V307" s="26">
        <f t="shared" si="47"/>
        <v>0</v>
      </c>
      <c r="W307" s="26">
        <f t="shared" si="47"/>
        <v>289148957.04999995</v>
      </c>
      <c r="X307" s="27">
        <f t="shared" si="35"/>
        <v>0</v>
      </c>
      <c r="Y307" s="27">
        <f t="shared" si="36"/>
        <v>0.6549655876662045</v>
      </c>
      <c r="Z307" s="28">
        <f t="shared" si="37"/>
        <v>0.6549655876662045</v>
      </c>
    </row>
    <row r="308" spans="1:26" ht="90" outlineLevel="2" x14ac:dyDescent="0.25">
      <c r="A308" s="15" t="s">
        <v>236</v>
      </c>
      <c r="B308" s="16" t="s">
        <v>273</v>
      </c>
      <c r="C308" s="16" t="s">
        <v>68</v>
      </c>
      <c r="D308" s="16" t="s">
        <v>274</v>
      </c>
      <c r="E308" s="16"/>
      <c r="F308" s="16" t="s">
        <v>38</v>
      </c>
      <c r="G308" s="16">
        <v>1120</v>
      </c>
      <c r="H308" s="16">
        <v>3480</v>
      </c>
      <c r="I308" s="17" t="s">
        <v>275</v>
      </c>
      <c r="J308" s="18">
        <v>23600000</v>
      </c>
      <c r="K308" s="19">
        <v>23600000</v>
      </c>
      <c r="L308" s="19">
        <v>0</v>
      </c>
      <c r="M308" s="19">
        <v>0</v>
      </c>
      <c r="N308" s="19">
        <v>23600000</v>
      </c>
      <c r="O308" s="19">
        <v>0</v>
      </c>
      <c r="P308" s="19">
        <v>0</v>
      </c>
      <c r="Q308" s="19">
        <v>0</v>
      </c>
      <c r="R308" s="19">
        <v>0</v>
      </c>
      <c r="S308" s="19">
        <v>0</v>
      </c>
      <c r="T308" s="19">
        <v>23600000</v>
      </c>
      <c r="U308" s="19">
        <v>23600000</v>
      </c>
      <c r="V308" s="19">
        <v>0</v>
      </c>
      <c r="W308" s="19">
        <v>23600000</v>
      </c>
      <c r="X308" s="20">
        <f t="shared" si="35"/>
        <v>0</v>
      </c>
      <c r="Y308" s="20">
        <f t="shared" si="36"/>
        <v>0</v>
      </c>
      <c r="Z308" s="21">
        <f t="shared" si="37"/>
        <v>0</v>
      </c>
    </row>
    <row r="309" spans="1:26" ht="135" outlineLevel="2" x14ac:dyDescent="0.25">
      <c r="A309" s="15" t="s">
        <v>348</v>
      </c>
      <c r="B309" s="16" t="s">
        <v>35</v>
      </c>
      <c r="C309" s="16" t="s">
        <v>68</v>
      </c>
      <c r="D309" s="16" t="s">
        <v>274</v>
      </c>
      <c r="E309" s="16"/>
      <c r="F309" s="16" t="s">
        <v>38</v>
      </c>
      <c r="G309" s="16">
        <v>1120</v>
      </c>
      <c r="H309" s="16">
        <v>3460</v>
      </c>
      <c r="I309" s="17" t="s">
        <v>349</v>
      </c>
      <c r="J309" s="18">
        <v>0</v>
      </c>
      <c r="K309" s="19">
        <v>0</v>
      </c>
      <c r="L309" s="19"/>
      <c r="M309" s="19">
        <v>38276716</v>
      </c>
      <c r="N309" s="19">
        <v>38276716</v>
      </c>
      <c r="O309" s="19">
        <v>0</v>
      </c>
      <c r="P309" s="19">
        <v>38276716</v>
      </c>
      <c r="Q309" s="19">
        <v>0</v>
      </c>
      <c r="R309" s="19">
        <v>0</v>
      </c>
      <c r="S309" s="19">
        <v>0</v>
      </c>
      <c r="T309" s="19">
        <v>-38276716</v>
      </c>
      <c r="U309" s="19">
        <v>-38276716</v>
      </c>
      <c r="V309" s="19">
        <v>0</v>
      </c>
      <c r="W309" s="19">
        <v>0</v>
      </c>
      <c r="X309" s="20">
        <f t="shared" si="35"/>
        <v>0</v>
      </c>
      <c r="Y309" s="20">
        <f t="shared" si="36"/>
        <v>1</v>
      </c>
      <c r="Z309" s="21">
        <f t="shared" si="37"/>
        <v>1</v>
      </c>
    </row>
    <row r="310" spans="1:26" ht="105" outlineLevel="2" x14ac:dyDescent="0.25">
      <c r="A310" s="15" t="s">
        <v>451</v>
      </c>
      <c r="B310" s="16" t="s">
        <v>35</v>
      </c>
      <c r="C310" s="16" t="s">
        <v>68</v>
      </c>
      <c r="D310" s="16" t="s">
        <v>274</v>
      </c>
      <c r="E310" s="16"/>
      <c r="F310" s="16" t="s">
        <v>38</v>
      </c>
      <c r="G310" s="16">
        <v>1120</v>
      </c>
      <c r="H310" s="16">
        <v>3480</v>
      </c>
      <c r="I310" s="17" t="s">
        <v>456</v>
      </c>
      <c r="J310" s="18">
        <v>35000000</v>
      </c>
      <c r="K310" s="19">
        <v>35000000</v>
      </c>
      <c r="L310" s="19">
        <v>0</v>
      </c>
      <c r="M310" s="19">
        <v>0</v>
      </c>
      <c r="N310" s="19">
        <v>35000000</v>
      </c>
      <c r="O310" s="19">
        <v>0</v>
      </c>
      <c r="P310" s="19">
        <v>0</v>
      </c>
      <c r="Q310" s="19">
        <v>0</v>
      </c>
      <c r="R310" s="19">
        <v>0</v>
      </c>
      <c r="S310" s="19">
        <v>0</v>
      </c>
      <c r="T310" s="19">
        <v>35000000</v>
      </c>
      <c r="U310" s="19">
        <v>35000000</v>
      </c>
      <c r="V310" s="19">
        <v>0</v>
      </c>
      <c r="W310" s="19">
        <v>35000000</v>
      </c>
      <c r="X310" s="20">
        <f t="shared" si="35"/>
        <v>0</v>
      </c>
      <c r="Y310" s="20">
        <f t="shared" si="36"/>
        <v>0</v>
      </c>
      <c r="Z310" s="21">
        <f t="shared" si="37"/>
        <v>0</v>
      </c>
    </row>
    <row r="311" spans="1:26" outlineLevel="1" x14ac:dyDescent="0.25">
      <c r="A311" s="22"/>
      <c r="B311" s="23"/>
      <c r="C311" s="23"/>
      <c r="D311" s="23" t="s">
        <v>501</v>
      </c>
      <c r="E311" s="23"/>
      <c r="F311" s="23"/>
      <c r="G311" s="23"/>
      <c r="H311" s="23"/>
      <c r="I311" s="24"/>
      <c r="J311" s="25">
        <f t="shared" ref="J311:W311" si="48">SUBTOTAL(9,J308:J310)</f>
        <v>58600000</v>
      </c>
      <c r="K311" s="26">
        <f t="shared" si="48"/>
        <v>58600000</v>
      </c>
      <c r="L311" s="26">
        <f t="shared" si="48"/>
        <v>0</v>
      </c>
      <c r="M311" s="26">
        <f t="shared" si="48"/>
        <v>38276716</v>
      </c>
      <c r="N311" s="26">
        <f t="shared" si="48"/>
        <v>96876716</v>
      </c>
      <c r="O311" s="26">
        <f t="shared" si="48"/>
        <v>0</v>
      </c>
      <c r="P311" s="26">
        <f t="shared" si="48"/>
        <v>38276716</v>
      </c>
      <c r="Q311" s="26">
        <f t="shared" si="48"/>
        <v>0</v>
      </c>
      <c r="R311" s="26">
        <f t="shared" si="48"/>
        <v>0</v>
      </c>
      <c r="S311" s="26">
        <f t="shared" si="48"/>
        <v>0</v>
      </c>
      <c r="T311" s="26">
        <f t="shared" si="48"/>
        <v>20323284</v>
      </c>
      <c r="U311" s="26">
        <f t="shared" si="48"/>
        <v>20323284</v>
      </c>
      <c r="V311" s="26">
        <f t="shared" si="48"/>
        <v>0</v>
      </c>
      <c r="W311" s="26">
        <f t="shared" si="48"/>
        <v>58600000</v>
      </c>
      <c r="X311" s="27">
        <f t="shared" si="35"/>
        <v>0</v>
      </c>
      <c r="Y311" s="27">
        <f t="shared" si="36"/>
        <v>0.39510748898631121</v>
      </c>
      <c r="Z311" s="28">
        <f t="shared" si="37"/>
        <v>0.39510748898631121</v>
      </c>
    </row>
    <row r="312" spans="1:26" ht="105" outlineLevel="2" x14ac:dyDescent="0.25">
      <c r="A312" s="15" t="s">
        <v>34</v>
      </c>
      <c r="B312" s="16" t="s">
        <v>35</v>
      </c>
      <c r="C312" s="16" t="s">
        <v>68</v>
      </c>
      <c r="D312" s="16" t="s">
        <v>81</v>
      </c>
      <c r="E312" s="16"/>
      <c r="F312" s="16" t="s">
        <v>38</v>
      </c>
      <c r="G312" s="16">
        <v>1120</v>
      </c>
      <c r="H312" s="16">
        <v>3480</v>
      </c>
      <c r="I312" s="17" t="s">
        <v>82</v>
      </c>
      <c r="J312" s="18">
        <v>33750000</v>
      </c>
      <c r="K312" s="19">
        <v>33750000</v>
      </c>
      <c r="L312" s="19">
        <v>0</v>
      </c>
      <c r="M312" s="19">
        <v>0</v>
      </c>
      <c r="N312" s="19">
        <v>33750000</v>
      </c>
      <c r="O312" s="19">
        <v>0</v>
      </c>
      <c r="P312" s="19">
        <v>0</v>
      </c>
      <c r="Q312" s="19">
        <v>0</v>
      </c>
      <c r="R312" s="19">
        <v>0</v>
      </c>
      <c r="S312" s="19">
        <v>0</v>
      </c>
      <c r="T312" s="19">
        <v>29174327</v>
      </c>
      <c r="U312" s="19">
        <v>33750000</v>
      </c>
      <c r="V312" s="19">
        <v>0</v>
      </c>
      <c r="W312" s="19">
        <v>33750000</v>
      </c>
      <c r="X312" s="20">
        <f t="shared" si="35"/>
        <v>0</v>
      </c>
      <c r="Y312" s="20">
        <f t="shared" si="36"/>
        <v>0</v>
      </c>
      <c r="Z312" s="21">
        <f t="shared" si="37"/>
        <v>0</v>
      </c>
    </row>
    <row r="313" spans="1:26" ht="135" outlineLevel="2" x14ac:dyDescent="0.25">
      <c r="A313" s="15" t="s">
        <v>236</v>
      </c>
      <c r="B313" s="16" t="s">
        <v>251</v>
      </c>
      <c r="C313" s="16" t="s">
        <v>68</v>
      </c>
      <c r="D313" s="16" t="s">
        <v>81</v>
      </c>
      <c r="E313" s="16"/>
      <c r="F313" s="16" t="s">
        <v>38</v>
      </c>
      <c r="G313" s="16">
        <v>1120</v>
      </c>
      <c r="H313" s="16">
        <v>3480</v>
      </c>
      <c r="I313" s="17" t="s">
        <v>252</v>
      </c>
      <c r="J313" s="18">
        <v>260000000</v>
      </c>
      <c r="K313" s="19">
        <v>260000000</v>
      </c>
      <c r="L313" s="19">
        <v>0</v>
      </c>
      <c r="M313" s="19">
        <v>0</v>
      </c>
      <c r="N313" s="19">
        <v>260000000</v>
      </c>
      <c r="O313" s="19">
        <v>0</v>
      </c>
      <c r="P313" s="19">
        <v>0</v>
      </c>
      <c r="Q313" s="19">
        <v>0</v>
      </c>
      <c r="R313" s="19">
        <v>0</v>
      </c>
      <c r="S313" s="19">
        <v>0</v>
      </c>
      <c r="T313" s="19">
        <v>60000000</v>
      </c>
      <c r="U313" s="19">
        <v>260000000</v>
      </c>
      <c r="V313" s="19">
        <v>0</v>
      </c>
      <c r="W313" s="19">
        <v>260000000</v>
      </c>
      <c r="X313" s="20">
        <f t="shared" si="35"/>
        <v>0</v>
      </c>
      <c r="Y313" s="20">
        <f t="shared" si="36"/>
        <v>0</v>
      </c>
      <c r="Z313" s="21">
        <f t="shared" si="37"/>
        <v>0</v>
      </c>
    </row>
    <row r="314" spans="1:26" ht="150" outlineLevel="2" x14ac:dyDescent="0.25">
      <c r="A314" s="15" t="s">
        <v>300</v>
      </c>
      <c r="B314" s="16" t="s">
        <v>35</v>
      </c>
      <c r="C314" s="16" t="s">
        <v>68</v>
      </c>
      <c r="D314" s="16" t="s">
        <v>81</v>
      </c>
      <c r="E314" s="16"/>
      <c r="F314" s="16" t="s">
        <v>38</v>
      </c>
      <c r="G314" s="16">
        <v>1120</v>
      </c>
      <c r="H314" s="16">
        <v>3480</v>
      </c>
      <c r="I314" s="17" t="s">
        <v>301</v>
      </c>
      <c r="J314" s="18">
        <v>905363000</v>
      </c>
      <c r="K314" s="19">
        <v>905363000</v>
      </c>
      <c r="L314" s="19">
        <v>0</v>
      </c>
      <c r="M314" s="19">
        <v>0</v>
      </c>
      <c r="N314" s="19">
        <v>905363000</v>
      </c>
      <c r="O314" s="19">
        <v>0</v>
      </c>
      <c r="P314" s="19">
        <v>1027955.35</v>
      </c>
      <c r="Q314" s="19">
        <v>3448624.4</v>
      </c>
      <c r="R314" s="19">
        <v>0</v>
      </c>
      <c r="S314" s="19">
        <v>0</v>
      </c>
      <c r="T314" s="19">
        <v>5471420.25</v>
      </c>
      <c r="U314" s="19">
        <v>900886420.25</v>
      </c>
      <c r="V314" s="19">
        <v>0</v>
      </c>
      <c r="W314" s="19">
        <v>900886420.25</v>
      </c>
      <c r="X314" s="20">
        <f t="shared" si="35"/>
        <v>0</v>
      </c>
      <c r="Y314" s="20">
        <f t="shared" si="36"/>
        <v>4.9445136922980065E-3</v>
      </c>
      <c r="Z314" s="21">
        <f t="shared" si="37"/>
        <v>4.9445136922980065E-3</v>
      </c>
    </row>
    <row r="315" spans="1:26" ht="60" outlineLevel="2" x14ac:dyDescent="0.25">
      <c r="A315" s="15" t="s">
        <v>451</v>
      </c>
      <c r="B315" s="16" t="s">
        <v>35</v>
      </c>
      <c r="C315" s="16" t="s">
        <v>68</v>
      </c>
      <c r="D315" s="16" t="s">
        <v>81</v>
      </c>
      <c r="E315" s="16"/>
      <c r="F315" s="16" t="s">
        <v>38</v>
      </c>
      <c r="G315" s="16">
        <v>1120</v>
      </c>
      <c r="H315" s="16">
        <v>3480</v>
      </c>
      <c r="I315" s="17" t="s">
        <v>457</v>
      </c>
      <c r="J315" s="18">
        <v>376973132</v>
      </c>
      <c r="K315" s="19">
        <v>376973132</v>
      </c>
      <c r="L315" s="19">
        <v>0</v>
      </c>
      <c r="M315" s="19">
        <v>0</v>
      </c>
      <c r="N315" s="19">
        <v>376973132</v>
      </c>
      <c r="O315" s="19">
        <v>0</v>
      </c>
      <c r="P315" s="19">
        <v>0</v>
      </c>
      <c r="Q315" s="19">
        <v>0</v>
      </c>
      <c r="R315" s="19">
        <v>0</v>
      </c>
      <c r="S315" s="19">
        <v>0</v>
      </c>
      <c r="T315" s="19">
        <v>376973132</v>
      </c>
      <c r="U315" s="19">
        <v>376973132</v>
      </c>
      <c r="V315" s="19">
        <v>0</v>
      </c>
      <c r="W315" s="19">
        <v>376973132</v>
      </c>
      <c r="X315" s="20">
        <f t="shared" si="35"/>
        <v>0</v>
      </c>
      <c r="Y315" s="20">
        <f t="shared" si="36"/>
        <v>0</v>
      </c>
      <c r="Z315" s="21">
        <f t="shared" si="37"/>
        <v>0</v>
      </c>
    </row>
    <row r="316" spans="1:26" outlineLevel="1" x14ac:dyDescent="0.25">
      <c r="A316" s="22"/>
      <c r="B316" s="23"/>
      <c r="C316" s="23"/>
      <c r="D316" s="23" t="s">
        <v>502</v>
      </c>
      <c r="E316" s="23"/>
      <c r="F316" s="23"/>
      <c r="G316" s="23"/>
      <c r="H316" s="23"/>
      <c r="I316" s="24"/>
      <c r="J316" s="25">
        <f t="shared" ref="J316:W316" si="49">SUBTOTAL(9,J312:J315)</f>
        <v>1576086132</v>
      </c>
      <c r="K316" s="26">
        <f t="shared" si="49"/>
        <v>1576086132</v>
      </c>
      <c r="L316" s="26">
        <f t="shared" si="49"/>
        <v>0</v>
      </c>
      <c r="M316" s="26">
        <f t="shared" si="49"/>
        <v>0</v>
      </c>
      <c r="N316" s="26">
        <f t="shared" si="49"/>
        <v>1576086132</v>
      </c>
      <c r="O316" s="26">
        <f t="shared" si="49"/>
        <v>0</v>
      </c>
      <c r="P316" s="26">
        <f t="shared" si="49"/>
        <v>1027955.35</v>
      </c>
      <c r="Q316" s="26">
        <f t="shared" si="49"/>
        <v>3448624.4</v>
      </c>
      <c r="R316" s="26">
        <f t="shared" si="49"/>
        <v>0</v>
      </c>
      <c r="S316" s="26">
        <f t="shared" si="49"/>
        <v>0</v>
      </c>
      <c r="T316" s="26">
        <f t="shared" si="49"/>
        <v>471618879.25</v>
      </c>
      <c r="U316" s="26">
        <f t="shared" si="49"/>
        <v>1571609552.25</v>
      </c>
      <c r="V316" s="26">
        <f t="shared" si="49"/>
        <v>0</v>
      </c>
      <c r="W316" s="26">
        <f t="shared" si="49"/>
        <v>1571609552.25</v>
      </c>
      <c r="X316" s="27">
        <f t="shared" si="35"/>
        <v>0</v>
      </c>
      <c r="Y316" s="27">
        <f t="shared" si="36"/>
        <v>2.840314154861176E-3</v>
      </c>
      <c r="Z316" s="28">
        <f t="shared" si="37"/>
        <v>2.840314154861176E-3</v>
      </c>
    </row>
    <row r="317" spans="1:26" ht="45" outlineLevel="2" x14ac:dyDescent="0.25">
      <c r="A317" s="15" t="s">
        <v>34</v>
      </c>
      <c r="B317" s="16" t="s">
        <v>35</v>
      </c>
      <c r="C317" s="16" t="s">
        <v>68</v>
      </c>
      <c r="D317" s="16" t="s">
        <v>83</v>
      </c>
      <c r="E317" s="16"/>
      <c r="F317" s="16" t="s">
        <v>38</v>
      </c>
      <c r="G317" s="16">
        <v>1120</v>
      </c>
      <c r="H317" s="16">
        <v>3480</v>
      </c>
      <c r="I317" s="17" t="s">
        <v>84</v>
      </c>
      <c r="J317" s="18">
        <v>328500</v>
      </c>
      <c r="K317" s="19">
        <v>328500</v>
      </c>
      <c r="L317" s="19">
        <v>0</v>
      </c>
      <c r="M317" s="19">
        <v>0</v>
      </c>
      <c r="N317" s="19">
        <v>328500</v>
      </c>
      <c r="O317" s="19">
        <v>0</v>
      </c>
      <c r="P317" s="19">
        <v>0</v>
      </c>
      <c r="Q317" s="19">
        <v>0</v>
      </c>
      <c r="R317" s="19">
        <v>0</v>
      </c>
      <c r="S317" s="19">
        <v>0</v>
      </c>
      <c r="T317" s="19">
        <v>283964</v>
      </c>
      <c r="U317" s="19">
        <v>328500</v>
      </c>
      <c r="V317" s="19">
        <v>0</v>
      </c>
      <c r="W317" s="19">
        <v>328500</v>
      </c>
      <c r="X317" s="20">
        <f t="shared" si="35"/>
        <v>0</v>
      </c>
      <c r="Y317" s="20">
        <f t="shared" si="36"/>
        <v>0</v>
      </c>
      <c r="Z317" s="21">
        <f t="shared" si="37"/>
        <v>0</v>
      </c>
    </row>
    <row r="318" spans="1:26" ht="135" outlineLevel="2" x14ac:dyDescent="0.25">
      <c r="A318" s="15" t="s">
        <v>168</v>
      </c>
      <c r="B318" s="16" t="s">
        <v>35</v>
      </c>
      <c r="C318" s="16" t="s">
        <v>68</v>
      </c>
      <c r="D318" s="16" t="s">
        <v>83</v>
      </c>
      <c r="E318" s="16"/>
      <c r="F318" s="16" t="s">
        <v>38</v>
      </c>
      <c r="G318" s="16">
        <v>1120</v>
      </c>
      <c r="H318" s="16">
        <v>3480</v>
      </c>
      <c r="I318" s="17" t="s">
        <v>183</v>
      </c>
      <c r="J318" s="18">
        <v>1535679133</v>
      </c>
      <c r="K318" s="19">
        <v>1535679133</v>
      </c>
      <c r="L318" s="19">
        <v>0</v>
      </c>
      <c r="M318" s="19">
        <v>0</v>
      </c>
      <c r="N318" s="19">
        <v>1535679133</v>
      </c>
      <c r="O318" s="19">
        <v>2622011.91</v>
      </c>
      <c r="P318" s="19">
        <v>112539056.26000001</v>
      </c>
      <c r="Q318" s="19">
        <v>61582044.719999999</v>
      </c>
      <c r="R318" s="19">
        <v>32676549</v>
      </c>
      <c r="S318" s="19">
        <v>0</v>
      </c>
      <c r="T318" s="19">
        <v>176034749.11000001</v>
      </c>
      <c r="U318" s="19">
        <v>1326259471.1099999</v>
      </c>
      <c r="V318" s="19">
        <v>0</v>
      </c>
      <c r="W318" s="19">
        <v>1326259471.1099999</v>
      </c>
      <c r="X318" s="20">
        <f t="shared" si="35"/>
        <v>2.1278239899089651E-2</v>
      </c>
      <c r="Y318" s="20">
        <f t="shared" si="36"/>
        <v>0.11509117307905752</v>
      </c>
      <c r="Z318" s="21">
        <f t="shared" si="37"/>
        <v>0.13636941297814717</v>
      </c>
    </row>
    <row r="319" spans="1:26" ht="45" outlineLevel="2" x14ac:dyDescent="0.25">
      <c r="A319" s="15" t="s">
        <v>236</v>
      </c>
      <c r="B319" s="16" t="s">
        <v>237</v>
      </c>
      <c r="C319" s="16" t="s">
        <v>68</v>
      </c>
      <c r="D319" s="16" t="s">
        <v>83</v>
      </c>
      <c r="E319" s="16"/>
      <c r="F319" s="16" t="s">
        <v>38</v>
      </c>
      <c r="G319" s="16">
        <v>1120</v>
      </c>
      <c r="H319" s="16">
        <v>3480</v>
      </c>
      <c r="I319" s="17" t="s">
        <v>243</v>
      </c>
      <c r="J319" s="18">
        <v>60000</v>
      </c>
      <c r="K319" s="19">
        <v>60000</v>
      </c>
      <c r="L319" s="19">
        <v>0</v>
      </c>
      <c r="M319" s="19">
        <v>0</v>
      </c>
      <c r="N319" s="19">
        <v>60000</v>
      </c>
      <c r="O319" s="19">
        <v>0</v>
      </c>
      <c r="P319" s="19">
        <v>0</v>
      </c>
      <c r="Q319" s="19">
        <v>0</v>
      </c>
      <c r="R319" s="19">
        <v>0</v>
      </c>
      <c r="S319" s="19">
        <v>0</v>
      </c>
      <c r="T319" s="19">
        <v>60000</v>
      </c>
      <c r="U319" s="19">
        <v>60000</v>
      </c>
      <c r="V319" s="19">
        <v>0</v>
      </c>
      <c r="W319" s="19">
        <v>60000</v>
      </c>
      <c r="X319" s="20">
        <f t="shared" si="35"/>
        <v>0</v>
      </c>
      <c r="Y319" s="20">
        <f t="shared" si="36"/>
        <v>0</v>
      </c>
      <c r="Z319" s="21">
        <f t="shared" si="37"/>
        <v>0</v>
      </c>
    </row>
    <row r="320" spans="1:26" ht="90" outlineLevel="2" x14ac:dyDescent="0.25">
      <c r="A320" s="15" t="s">
        <v>330</v>
      </c>
      <c r="B320" s="16" t="s">
        <v>35</v>
      </c>
      <c r="C320" s="16" t="s">
        <v>68</v>
      </c>
      <c r="D320" s="16" t="s">
        <v>83</v>
      </c>
      <c r="E320" s="16"/>
      <c r="F320" s="16" t="s">
        <v>38</v>
      </c>
      <c r="G320" s="16">
        <v>1120</v>
      </c>
      <c r="H320" s="16">
        <v>3480</v>
      </c>
      <c r="I320" s="17" t="s">
        <v>334</v>
      </c>
      <c r="J320" s="18">
        <v>315844120</v>
      </c>
      <c r="K320" s="19">
        <v>315844120</v>
      </c>
      <c r="L320" s="19">
        <v>0</v>
      </c>
      <c r="M320" s="19">
        <v>0</v>
      </c>
      <c r="N320" s="19">
        <v>315844120</v>
      </c>
      <c r="O320" s="19">
        <v>0</v>
      </c>
      <c r="P320" s="19">
        <v>0</v>
      </c>
      <c r="Q320" s="19">
        <v>0</v>
      </c>
      <c r="R320" s="19">
        <v>0</v>
      </c>
      <c r="S320" s="19">
        <v>0</v>
      </c>
      <c r="T320" s="19">
        <v>162791620</v>
      </c>
      <c r="U320" s="19">
        <v>315844120</v>
      </c>
      <c r="V320" s="19">
        <v>0</v>
      </c>
      <c r="W320" s="19">
        <v>315844120</v>
      </c>
      <c r="X320" s="20">
        <f t="shared" si="35"/>
        <v>0</v>
      </c>
      <c r="Y320" s="20">
        <f t="shared" si="36"/>
        <v>0</v>
      </c>
      <c r="Z320" s="21">
        <f t="shared" si="37"/>
        <v>0</v>
      </c>
    </row>
    <row r="321" spans="1:26" ht="90" outlineLevel="2" x14ac:dyDescent="0.25">
      <c r="A321" s="15" t="s">
        <v>451</v>
      </c>
      <c r="B321" s="16" t="s">
        <v>35</v>
      </c>
      <c r="C321" s="16" t="s">
        <v>68</v>
      </c>
      <c r="D321" s="16" t="s">
        <v>83</v>
      </c>
      <c r="E321" s="16"/>
      <c r="F321" s="16" t="s">
        <v>38</v>
      </c>
      <c r="G321" s="16">
        <v>1120</v>
      </c>
      <c r="H321" s="16">
        <v>3480</v>
      </c>
      <c r="I321" s="17" t="s">
        <v>458</v>
      </c>
      <c r="J321" s="18">
        <v>79815750</v>
      </c>
      <c r="K321" s="19">
        <v>79815750</v>
      </c>
      <c r="L321" s="19">
        <v>0</v>
      </c>
      <c r="M321" s="19">
        <v>0</v>
      </c>
      <c r="N321" s="19">
        <v>79815750</v>
      </c>
      <c r="O321" s="19">
        <v>0</v>
      </c>
      <c r="P321" s="19">
        <v>0</v>
      </c>
      <c r="Q321" s="19">
        <v>0</v>
      </c>
      <c r="R321" s="19">
        <v>0</v>
      </c>
      <c r="S321" s="19">
        <v>0</v>
      </c>
      <c r="T321" s="19">
        <v>79815750</v>
      </c>
      <c r="U321" s="19">
        <v>79815750</v>
      </c>
      <c r="V321" s="19">
        <v>0</v>
      </c>
      <c r="W321" s="19">
        <v>79815750</v>
      </c>
      <c r="X321" s="20">
        <f t="shared" si="35"/>
        <v>0</v>
      </c>
      <c r="Y321" s="20">
        <f t="shared" si="36"/>
        <v>0</v>
      </c>
      <c r="Z321" s="21">
        <f t="shared" si="37"/>
        <v>0</v>
      </c>
    </row>
    <row r="322" spans="1:26" outlineLevel="1" x14ac:dyDescent="0.25">
      <c r="A322" s="22"/>
      <c r="B322" s="23"/>
      <c r="C322" s="23"/>
      <c r="D322" s="23" t="s">
        <v>503</v>
      </c>
      <c r="E322" s="23"/>
      <c r="F322" s="23"/>
      <c r="G322" s="23"/>
      <c r="H322" s="23"/>
      <c r="I322" s="24"/>
      <c r="J322" s="25">
        <f t="shared" ref="J322:W322" si="50">SUBTOTAL(9,J317:J321)</f>
        <v>1931727503</v>
      </c>
      <c r="K322" s="26">
        <f t="shared" si="50"/>
        <v>1931727503</v>
      </c>
      <c r="L322" s="26">
        <f t="shared" si="50"/>
        <v>0</v>
      </c>
      <c r="M322" s="26">
        <f t="shared" si="50"/>
        <v>0</v>
      </c>
      <c r="N322" s="26">
        <f t="shared" si="50"/>
        <v>1931727503</v>
      </c>
      <c r="O322" s="26">
        <f t="shared" si="50"/>
        <v>2622011.91</v>
      </c>
      <c r="P322" s="26">
        <f t="shared" si="50"/>
        <v>112539056.26000001</v>
      </c>
      <c r="Q322" s="26">
        <f t="shared" si="50"/>
        <v>61582044.719999999</v>
      </c>
      <c r="R322" s="26">
        <f t="shared" si="50"/>
        <v>32676549</v>
      </c>
      <c r="S322" s="26">
        <f t="shared" si="50"/>
        <v>0</v>
      </c>
      <c r="T322" s="26">
        <f t="shared" si="50"/>
        <v>418986083.11000001</v>
      </c>
      <c r="U322" s="26">
        <f t="shared" si="50"/>
        <v>1722307841.1099999</v>
      </c>
      <c r="V322" s="26">
        <f t="shared" si="50"/>
        <v>0</v>
      </c>
      <c r="W322" s="26">
        <f t="shared" si="50"/>
        <v>1722307841.1099999</v>
      </c>
      <c r="X322" s="27">
        <f t="shared" si="35"/>
        <v>1.6915713499576341E-2</v>
      </c>
      <c r="Y322" s="27">
        <f t="shared" si="36"/>
        <v>9.1494847288510123E-2</v>
      </c>
      <c r="Z322" s="28">
        <f t="shared" si="37"/>
        <v>0.10841056078808646</v>
      </c>
    </row>
    <row r="323" spans="1:26" ht="135" outlineLevel="2" x14ac:dyDescent="0.25">
      <c r="A323" s="15" t="s">
        <v>168</v>
      </c>
      <c r="B323" s="16" t="s">
        <v>35</v>
      </c>
      <c r="C323" s="16" t="s">
        <v>68</v>
      </c>
      <c r="D323" s="16" t="s">
        <v>184</v>
      </c>
      <c r="E323" s="16"/>
      <c r="F323" s="16" t="s">
        <v>38</v>
      </c>
      <c r="G323" s="16">
        <v>1120</v>
      </c>
      <c r="H323" s="16">
        <v>3480</v>
      </c>
      <c r="I323" s="17" t="s">
        <v>185</v>
      </c>
      <c r="J323" s="18">
        <v>53156712</v>
      </c>
      <c r="K323" s="19">
        <v>53156712</v>
      </c>
      <c r="L323" s="19">
        <v>0</v>
      </c>
      <c r="M323" s="19">
        <v>0</v>
      </c>
      <c r="N323" s="19">
        <v>53156712</v>
      </c>
      <c r="O323" s="19">
        <v>0</v>
      </c>
      <c r="P323" s="19">
        <v>1347273.92</v>
      </c>
      <c r="Q323" s="19">
        <v>0</v>
      </c>
      <c r="R323" s="19">
        <v>39818.379999999997</v>
      </c>
      <c r="S323" s="19">
        <v>39818.379999999997</v>
      </c>
      <c r="T323" s="19">
        <v>10999369.699999999</v>
      </c>
      <c r="U323" s="19">
        <v>51769619.700000003</v>
      </c>
      <c r="V323" s="19">
        <v>0</v>
      </c>
      <c r="W323" s="19">
        <v>51769619.699999996</v>
      </c>
      <c r="X323" s="20">
        <f t="shared" si="35"/>
        <v>7.4907530021796679E-4</v>
      </c>
      <c r="Y323" s="20">
        <f t="shared" si="36"/>
        <v>2.5345320831732406E-2</v>
      </c>
      <c r="Z323" s="21">
        <f t="shared" si="37"/>
        <v>2.6094396131950373E-2</v>
      </c>
    </row>
    <row r="324" spans="1:26" ht="45" outlineLevel="2" x14ac:dyDescent="0.25">
      <c r="A324" s="15" t="s">
        <v>236</v>
      </c>
      <c r="B324" s="16" t="s">
        <v>237</v>
      </c>
      <c r="C324" s="16" t="s">
        <v>68</v>
      </c>
      <c r="D324" s="16" t="s">
        <v>184</v>
      </c>
      <c r="E324" s="16"/>
      <c r="F324" s="16" t="s">
        <v>38</v>
      </c>
      <c r="G324" s="16">
        <v>1120</v>
      </c>
      <c r="H324" s="16">
        <v>3480</v>
      </c>
      <c r="I324" s="17" t="s">
        <v>244</v>
      </c>
      <c r="J324" s="18">
        <v>15000000</v>
      </c>
      <c r="K324" s="19">
        <v>15000000</v>
      </c>
      <c r="L324" s="19">
        <v>0</v>
      </c>
      <c r="M324" s="19">
        <v>0</v>
      </c>
      <c r="N324" s="19">
        <v>15000000</v>
      </c>
      <c r="O324" s="19">
        <v>0</v>
      </c>
      <c r="P324" s="19">
        <v>0</v>
      </c>
      <c r="Q324" s="19">
        <v>0</v>
      </c>
      <c r="R324" s="19">
        <v>0</v>
      </c>
      <c r="S324" s="19">
        <v>0</v>
      </c>
      <c r="T324" s="19">
        <v>15000000</v>
      </c>
      <c r="U324" s="19">
        <v>15000000</v>
      </c>
      <c r="V324" s="19">
        <v>0</v>
      </c>
      <c r="W324" s="19">
        <v>15000000</v>
      </c>
      <c r="X324" s="20">
        <f t="shared" si="35"/>
        <v>0</v>
      </c>
      <c r="Y324" s="20">
        <f t="shared" si="36"/>
        <v>0</v>
      </c>
      <c r="Z324" s="21">
        <f t="shared" si="37"/>
        <v>0</v>
      </c>
    </row>
    <row r="325" spans="1:26" ht="90" outlineLevel="2" x14ac:dyDescent="0.25">
      <c r="A325" s="15" t="s">
        <v>236</v>
      </c>
      <c r="B325" s="16" t="s">
        <v>251</v>
      </c>
      <c r="C325" s="16" t="s">
        <v>68</v>
      </c>
      <c r="D325" s="16" t="s">
        <v>184</v>
      </c>
      <c r="E325" s="16"/>
      <c r="F325" s="16" t="s">
        <v>38</v>
      </c>
      <c r="G325" s="16">
        <v>1120</v>
      </c>
      <c r="H325" s="16">
        <v>3480</v>
      </c>
      <c r="I325" s="17" t="s">
        <v>253</v>
      </c>
      <c r="J325" s="18">
        <v>50000000</v>
      </c>
      <c r="K325" s="19">
        <v>50000000</v>
      </c>
      <c r="L325" s="19">
        <v>0</v>
      </c>
      <c r="M325" s="19">
        <v>0</v>
      </c>
      <c r="N325" s="19">
        <v>50000000</v>
      </c>
      <c r="O325" s="19">
        <v>0</v>
      </c>
      <c r="P325" s="19">
        <v>9020000.1799999997</v>
      </c>
      <c r="Q325" s="19">
        <v>0</v>
      </c>
      <c r="R325" s="19">
        <v>0</v>
      </c>
      <c r="S325" s="19">
        <v>0</v>
      </c>
      <c r="T325" s="19">
        <v>-9020000.1799999997</v>
      </c>
      <c r="U325" s="19">
        <v>40979999.82</v>
      </c>
      <c r="V325" s="19">
        <v>0</v>
      </c>
      <c r="W325" s="19">
        <v>40979999.82</v>
      </c>
      <c r="X325" s="20">
        <f t="shared" si="35"/>
        <v>0</v>
      </c>
      <c r="Y325" s="20">
        <f t="shared" si="36"/>
        <v>0.1804000036</v>
      </c>
      <c r="Z325" s="21">
        <f t="shared" si="37"/>
        <v>0.1804000036</v>
      </c>
    </row>
    <row r="326" spans="1:26" ht="90" outlineLevel="2" x14ac:dyDescent="0.25">
      <c r="A326" s="15" t="s">
        <v>236</v>
      </c>
      <c r="B326" s="16" t="s">
        <v>273</v>
      </c>
      <c r="C326" s="16" t="s">
        <v>68</v>
      </c>
      <c r="D326" s="16" t="s">
        <v>184</v>
      </c>
      <c r="E326" s="16"/>
      <c r="F326" s="16" t="s">
        <v>38</v>
      </c>
      <c r="G326" s="16">
        <v>1120</v>
      </c>
      <c r="H326" s="16">
        <v>3480</v>
      </c>
      <c r="I326" s="17" t="s">
        <v>276</v>
      </c>
      <c r="J326" s="18">
        <v>376533695</v>
      </c>
      <c r="K326" s="19">
        <v>376533695</v>
      </c>
      <c r="L326" s="19">
        <v>0</v>
      </c>
      <c r="M326" s="19">
        <v>0</v>
      </c>
      <c r="N326" s="19">
        <v>376533695</v>
      </c>
      <c r="O326" s="19">
        <v>0</v>
      </c>
      <c r="P326" s="19">
        <v>0</v>
      </c>
      <c r="Q326" s="19">
        <v>0</v>
      </c>
      <c r="R326" s="19">
        <v>0</v>
      </c>
      <c r="S326" s="19">
        <v>0</v>
      </c>
      <c r="T326" s="19">
        <v>376533695</v>
      </c>
      <c r="U326" s="19">
        <v>376533695</v>
      </c>
      <c r="V326" s="19">
        <v>0</v>
      </c>
      <c r="W326" s="19">
        <v>376533695</v>
      </c>
      <c r="X326" s="20">
        <f t="shared" si="35"/>
        <v>0</v>
      </c>
      <c r="Y326" s="20">
        <f t="shared" si="36"/>
        <v>0</v>
      </c>
      <c r="Z326" s="21">
        <f t="shared" si="37"/>
        <v>0</v>
      </c>
    </row>
    <row r="327" spans="1:26" ht="345" outlineLevel="2" x14ac:dyDescent="0.25">
      <c r="A327" s="15" t="s">
        <v>321</v>
      </c>
      <c r="B327" s="16" t="s">
        <v>35</v>
      </c>
      <c r="C327" s="16" t="s">
        <v>68</v>
      </c>
      <c r="D327" s="16" t="s">
        <v>184</v>
      </c>
      <c r="E327" s="16"/>
      <c r="F327" s="16" t="s">
        <v>38</v>
      </c>
      <c r="G327" s="16">
        <v>1120</v>
      </c>
      <c r="H327" s="16">
        <v>3480</v>
      </c>
      <c r="I327" s="17" t="s">
        <v>324</v>
      </c>
      <c r="J327" s="18">
        <v>1284333170</v>
      </c>
      <c r="K327" s="19">
        <v>1284333170</v>
      </c>
      <c r="L327" s="19">
        <v>0</v>
      </c>
      <c r="M327" s="19">
        <v>0</v>
      </c>
      <c r="N327" s="19">
        <v>1284333170</v>
      </c>
      <c r="O327" s="19">
        <v>0</v>
      </c>
      <c r="P327" s="19">
        <v>2980770</v>
      </c>
      <c r="Q327" s="19">
        <v>13986000</v>
      </c>
      <c r="R327" s="19">
        <v>0</v>
      </c>
      <c r="S327" s="19">
        <v>0</v>
      </c>
      <c r="T327" s="19">
        <v>1092070124</v>
      </c>
      <c r="U327" s="19">
        <v>1267366400</v>
      </c>
      <c r="V327" s="19">
        <v>0</v>
      </c>
      <c r="W327" s="19">
        <v>1267366400</v>
      </c>
      <c r="X327" s="20">
        <f t="shared" si="35"/>
        <v>0</v>
      </c>
      <c r="Y327" s="20">
        <f t="shared" si="36"/>
        <v>1.3210567472924491E-2</v>
      </c>
      <c r="Z327" s="21">
        <f t="shared" si="37"/>
        <v>1.3210567472924491E-2</v>
      </c>
    </row>
    <row r="328" spans="1:26" ht="90" outlineLevel="2" x14ac:dyDescent="0.25">
      <c r="A328" s="15" t="s">
        <v>330</v>
      </c>
      <c r="B328" s="16" t="s">
        <v>35</v>
      </c>
      <c r="C328" s="16" t="s">
        <v>68</v>
      </c>
      <c r="D328" s="16" t="s">
        <v>184</v>
      </c>
      <c r="E328" s="16"/>
      <c r="F328" s="16" t="s">
        <v>38</v>
      </c>
      <c r="G328" s="16">
        <v>1120</v>
      </c>
      <c r="H328" s="16">
        <v>3480</v>
      </c>
      <c r="I328" s="17" t="s">
        <v>335</v>
      </c>
      <c r="J328" s="18">
        <v>1919067</v>
      </c>
      <c r="K328" s="19">
        <v>1919067</v>
      </c>
      <c r="L328" s="19">
        <v>0</v>
      </c>
      <c r="M328" s="19">
        <v>0</v>
      </c>
      <c r="N328" s="19">
        <v>1919067</v>
      </c>
      <c r="O328" s="19">
        <v>0</v>
      </c>
      <c r="P328" s="19">
        <v>0</v>
      </c>
      <c r="Q328" s="19">
        <v>0</v>
      </c>
      <c r="R328" s="19">
        <v>56131.62</v>
      </c>
      <c r="S328" s="19">
        <v>56131.62</v>
      </c>
      <c r="T328" s="19">
        <v>1862935.38</v>
      </c>
      <c r="U328" s="19">
        <v>1862935.38</v>
      </c>
      <c r="V328" s="19">
        <v>0</v>
      </c>
      <c r="W328" s="19">
        <v>1862935.38</v>
      </c>
      <c r="X328" s="20">
        <f t="shared" si="35"/>
        <v>2.9249432145933417E-2</v>
      </c>
      <c r="Y328" s="20">
        <f t="shared" si="36"/>
        <v>0</v>
      </c>
      <c r="Z328" s="21">
        <f t="shared" si="37"/>
        <v>2.9249432145933417E-2</v>
      </c>
    </row>
    <row r="329" spans="1:26" ht="75" outlineLevel="2" x14ac:dyDescent="0.25">
      <c r="A329" s="15" t="s">
        <v>348</v>
      </c>
      <c r="B329" s="16" t="s">
        <v>35</v>
      </c>
      <c r="C329" s="16" t="s">
        <v>68</v>
      </c>
      <c r="D329" s="16" t="s">
        <v>184</v>
      </c>
      <c r="E329" s="16"/>
      <c r="F329" s="16" t="s">
        <v>38</v>
      </c>
      <c r="G329" s="16">
        <v>1120</v>
      </c>
      <c r="H329" s="16">
        <v>3460</v>
      </c>
      <c r="I329" s="17" t="s">
        <v>350</v>
      </c>
      <c r="J329" s="18">
        <v>0</v>
      </c>
      <c r="K329" s="19">
        <v>0</v>
      </c>
      <c r="L329" s="19"/>
      <c r="M329" s="19">
        <v>14808000</v>
      </c>
      <c r="N329" s="19">
        <v>14808000</v>
      </c>
      <c r="O329" s="19">
        <v>0</v>
      </c>
      <c r="P329" s="19">
        <v>14808000</v>
      </c>
      <c r="Q329" s="19">
        <v>0</v>
      </c>
      <c r="R329" s="19">
        <v>0</v>
      </c>
      <c r="S329" s="19">
        <v>0</v>
      </c>
      <c r="T329" s="19">
        <v>-14808000</v>
      </c>
      <c r="U329" s="19">
        <v>-14808000</v>
      </c>
      <c r="V329" s="19">
        <v>0</v>
      </c>
      <c r="W329" s="19">
        <v>0</v>
      </c>
      <c r="X329" s="20">
        <f t="shared" si="35"/>
        <v>0</v>
      </c>
      <c r="Y329" s="20">
        <f t="shared" si="36"/>
        <v>1</v>
      </c>
      <c r="Z329" s="21">
        <f t="shared" si="37"/>
        <v>1</v>
      </c>
    </row>
    <row r="330" spans="1:26" ht="120" outlineLevel="2" x14ac:dyDescent="0.25">
      <c r="A330" s="15" t="s">
        <v>451</v>
      </c>
      <c r="B330" s="16" t="s">
        <v>35</v>
      </c>
      <c r="C330" s="16" t="s">
        <v>68</v>
      </c>
      <c r="D330" s="16" t="s">
        <v>184</v>
      </c>
      <c r="E330" s="16"/>
      <c r="F330" s="16" t="s">
        <v>38</v>
      </c>
      <c r="G330" s="16">
        <v>1120</v>
      </c>
      <c r="H330" s="16">
        <v>3480</v>
      </c>
      <c r="I330" s="17" t="s">
        <v>459</v>
      </c>
      <c r="J330" s="18">
        <v>147000000</v>
      </c>
      <c r="K330" s="19">
        <v>147000000</v>
      </c>
      <c r="L330" s="19">
        <v>0</v>
      </c>
      <c r="M330" s="19">
        <v>0</v>
      </c>
      <c r="N330" s="19">
        <v>147000000</v>
      </c>
      <c r="O330" s="19">
        <v>0</v>
      </c>
      <c r="P330" s="19">
        <v>0</v>
      </c>
      <c r="Q330" s="19">
        <v>0</v>
      </c>
      <c r="R330" s="19">
        <v>0</v>
      </c>
      <c r="S330" s="19">
        <v>0</v>
      </c>
      <c r="T330" s="19">
        <v>147000000</v>
      </c>
      <c r="U330" s="19">
        <v>147000000</v>
      </c>
      <c r="V330" s="19">
        <v>0</v>
      </c>
      <c r="W330" s="19">
        <v>147000000</v>
      </c>
      <c r="X330" s="20">
        <f t="shared" ref="X330:X393" si="51">R330/N330</f>
        <v>0</v>
      </c>
      <c r="Y330" s="20">
        <f t="shared" ref="Y330:Y393" si="52">(O330+P330+Q330)/N330</f>
        <v>0</v>
      </c>
      <c r="Z330" s="21">
        <f t="shared" ref="Z330:Z393" si="53">X330+Y330</f>
        <v>0</v>
      </c>
    </row>
    <row r="331" spans="1:26" outlineLevel="1" x14ac:dyDescent="0.25">
      <c r="A331" s="22"/>
      <c r="B331" s="23"/>
      <c r="C331" s="23"/>
      <c r="D331" s="23" t="s">
        <v>504</v>
      </c>
      <c r="E331" s="23"/>
      <c r="F331" s="23"/>
      <c r="G331" s="23"/>
      <c r="H331" s="23"/>
      <c r="I331" s="24"/>
      <c r="J331" s="25">
        <f t="shared" ref="J331:W331" si="54">SUBTOTAL(9,J323:J330)</f>
        <v>1927942644</v>
      </c>
      <c r="K331" s="26">
        <f t="shared" si="54"/>
        <v>1927942644</v>
      </c>
      <c r="L331" s="26">
        <f t="shared" si="54"/>
        <v>0</v>
      </c>
      <c r="M331" s="26">
        <f t="shared" si="54"/>
        <v>14808000</v>
      </c>
      <c r="N331" s="26">
        <f t="shared" si="54"/>
        <v>1942750644</v>
      </c>
      <c r="O331" s="26">
        <f t="shared" si="54"/>
        <v>0</v>
      </c>
      <c r="P331" s="26">
        <f t="shared" si="54"/>
        <v>28156044.100000001</v>
      </c>
      <c r="Q331" s="26">
        <f t="shared" si="54"/>
        <v>13986000</v>
      </c>
      <c r="R331" s="26">
        <f t="shared" si="54"/>
        <v>95950</v>
      </c>
      <c r="S331" s="26">
        <f t="shared" si="54"/>
        <v>95950</v>
      </c>
      <c r="T331" s="26">
        <f t="shared" si="54"/>
        <v>1619638123.9000001</v>
      </c>
      <c r="U331" s="26">
        <f t="shared" si="54"/>
        <v>1885704649.9000001</v>
      </c>
      <c r="V331" s="26">
        <f t="shared" si="54"/>
        <v>0</v>
      </c>
      <c r="W331" s="26">
        <f t="shared" si="54"/>
        <v>1900512649.9000001</v>
      </c>
      <c r="X331" s="27">
        <f t="shared" si="51"/>
        <v>4.9388736684418263E-5</v>
      </c>
      <c r="Y331" s="27">
        <f t="shared" si="52"/>
        <v>2.1691947049484545E-2</v>
      </c>
      <c r="Z331" s="28">
        <f t="shared" si="53"/>
        <v>2.1741335786168964E-2</v>
      </c>
    </row>
    <row r="332" spans="1:26" outlineLevel="2" x14ac:dyDescent="0.25">
      <c r="A332" s="15" t="s">
        <v>321</v>
      </c>
      <c r="B332" s="16" t="s">
        <v>35</v>
      </c>
      <c r="C332" s="16" t="s">
        <v>68</v>
      </c>
      <c r="D332" s="16" t="s">
        <v>325</v>
      </c>
      <c r="E332" s="16"/>
      <c r="F332" s="16" t="s">
        <v>38</v>
      </c>
      <c r="G332" s="16">
        <v>1120</v>
      </c>
      <c r="H332" s="16">
        <v>3480</v>
      </c>
      <c r="I332" s="17" t="s">
        <v>326</v>
      </c>
      <c r="J332" s="18">
        <v>1908755</v>
      </c>
      <c r="K332" s="19">
        <v>1908755</v>
      </c>
      <c r="L332" s="19">
        <v>0</v>
      </c>
      <c r="M332" s="19">
        <v>0</v>
      </c>
      <c r="N332" s="19">
        <v>1908755</v>
      </c>
      <c r="O332" s="19">
        <v>0</v>
      </c>
      <c r="P332" s="19">
        <v>1649975</v>
      </c>
      <c r="Q332" s="19">
        <v>0</v>
      </c>
      <c r="R332" s="19">
        <v>0</v>
      </c>
      <c r="S332" s="19">
        <v>0</v>
      </c>
      <c r="T332" s="19">
        <v>0</v>
      </c>
      <c r="U332" s="19">
        <v>258780</v>
      </c>
      <c r="V332" s="19">
        <v>0</v>
      </c>
      <c r="W332" s="19">
        <v>258780</v>
      </c>
      <c r="X332" s="20">
        <f t="shared" si="51"/>
        <v>0</v>
      </c>
      <c r="Y332" s="20">
        <f t="shared" si="52"/>
        <v>0.86442471663466502</v>
      </c>
      <c r="Z332" s="21">
        <f t="shared" si="53"/>
        <v>0.86442471663466502</v>
      </c>
    </row>
    <row r="333" spans="1:26" outlineLevel="2" x14ac:dyDescent="0.25">
      <c r="A333" s="15" t="s">
        <v>348</v>
      </c>
      <c r="B333" s="16" t="s">
        <v>35</v>
      </c>
      <c r="C333" s="16" t="s">
        <v>68</v>
      </c>
      <c r="D333" s="16" t="s">
        <v>325</v>
      </c>
      <c r="E333" s="16"/>
      <c r="F333" s="16" t="s">
        <v>38</v>
      </c>
      <c r="G333" s="16">
        <v>1120</v>
      </c>
      <c r="H333" s="16">
        <v>3460</v>
      </c>
      <c r="I333" s="17" t="s">
        <v>326</v>
      </c>
      <c r="J333" s="18">
        <v>3947636580</v>
      </c>
      <c r="K333" s="19">
        <v>3947636580</v>
      </c>
      <c r="L333" s="19"/>
      <c r="M333" s="19">
        <v>-53084716</v>
      </c>
      <c r="N333" s="19">
        <v>3894551864</v>
      </c>
      <c r="O333" s="19">
        <v>0</v>
      </c>
      <c r="P333" s="19">
        <v>50000</v>
      </c>
      <c r="Q333" s="19">
        <v>0</v>
      </c>
      <c r="R333" s="19">
        <v>0</v>
      </c>
      <c r="S333" s="19">
        <v>0</v>
      </c>
      <c r="T333" s="19">
        <v>643333128</v>
      </c>
      <c r="U333" s="19">
        <v>3947586580</v>
      </c>
      <c r="V333" s="19">
        <v>0</v>
      </c>
      <c r="W333" s="19">
        <v>3894501864</v>
      </c>
      <c r="X333" s="20">
        <f t="shared" si="51"/>
        <v>0</v>
      </c>
      <c r="Y333" s="20">
        <f t="shared" si="52"/>
        <v>1.2838447591925559E-5</v>
      </c>
      <c r="Z333" s="21">
        <f t="shared" si="53"/>
        <v>1.2838447591925559E-5</v>
      </c>
    </row>
    <row r="334" spans="1:26" outlineLevel="1" x14ac:dyDescent="0.25">
      <c r="A334" s="22"/>
      <c r="B334" s="23"/>
      <c r="C334" s="23"/>
      <c r="D334" s="23" t="s">
        <v>505</v>
      </c>
      <c r="E334" s="23"/>
      <c r="F334" s="23"/>
      <c r="G334" s="23"/>
      <c r="H334" s="23"/>
      <c r="I334" s="24"/>
      <c r="J334" s="25">
        <f t="shared" ref="J334:W334" si="55">SUBTOTAL(9,J332:J333)</f>
        <v>3949545335</v>
      </c>
      <c r="K334" s="26">
        <f t="shared" si="55"/>
        <v>3949545335</v>
      </c>
      <c r="L334" s="26">
        <f t="shared" si="55"/>
        <v>0</v>
      </c>
      <c r="M334" s="26">
        <f t="shared" si="55"/>
        <v>-53084716</v>
      </c>
      <c r="N334" s="26">
        <f t="shared" si="55"/>
        <v>3896460619</v>
      </c>
      <c r="O334" s="26">
        <f t="shared" si="55"/>
        <v>0</v>
      </c>
      <c r="P334" s="26">
        <f t="shared" si="55"/>
        <v>1699975</v>
      </c>
      <c r="Q334" s="26">
        <f t="shared" si="55"/>
        <v>0</v>
      </c>
      <c r="R334" s="26">
        <f t="shared" si="55"/>
        <v>0</v>
      </c>
      <c r="S334" s="26">
        <f t="shared" si="55"/>
        <v>0</v>
      </c>
      <c r="T334" s="26">
        <f t="shared" si="55"/>
        <v>643333128</v>
      </c>
      <c r="U334" s="26">
        <f t="shared" si="55"/>
        <v>3947845360</v>
      </c>
      <c r="V334" s="26">
        <f t="shared" si="55"/>
        <v>0</v>
      </c>
      <c r="W334" s="26">
        <f t="shared" si="55"/>
        <v>3894760644</v>
      </c>
      <c r="X334" s="27">
        <f t="shared" si="51"/>
        <v>0</v>
      </c>
      <c r="Y334" s="27">
        <f t="shared" si="52"/>
        <v>4.3628697072172309E-4</v>
      </c>
      <c r="Z334" s="28">
        <f t="shared" si="53"/>
        <v>4.3628697072172309E-4</v>
      </c>
    </row>
    <row r="335" spans="1:26" outlineLevel="2" x14ac:dyDescent="0.25">
      <c r="A335" s="15" t="s">
        <v>34</v>
      </c>
      <c r="B335" s="16" t="s">
        <v>35</v>
      </c>
      <c r="C335" s="16" t="s">
        <v>68</v>
      </c>
      <c r="D335" s="16" t="s">
        <v>85</v>
      </c>
      <c r="E335" s="16"/>
      <c r="F335" s="16" t="s">
        <v>38</v>
      </c>
      <c r="G335" s="16">
        <v>1120</v>
      </c>
      <c r="H335" s="16">
        <v>3480</v>
      </c>
      <c r="I335" s="17" t="s">
        <v>86</v>
      </c>
      <c r="J335" s="18">
        <v>66460145</v>
      </c>
      <c r="K335" s="19">
        <v>66460145</v>
      </c>
      <c r="L335" s="19"/>
      <c r="M335" s="19">
        <v>-33000000</v>
      </c>
      <c r="N335" s="19">
        <v>33460145</v>
      </c>
      <c r="O335" s="19">
        <v>0</v>
      </c>
      <c r="P335" s="19">
        <v>13867429</v>
      </c>
      <c r="Q335" s="19">
        <v>0</v>
      </c>
      <c r="R335" s="19">
        <v>48000</v>
      </c>
      <c r="S335" s="19">
        <v>48000</v>
      </c>
      <c r="T335" s="19">
        <v>1040965</v>
      </c>
      <c r="U335" s="19">
        <v>52544716</v>
      </c>
      <c r="V335" s="19">
        <v>0</v>
      </c>
      <c r="W335" s="19">
        <v>19544716</v>
      </c>
      <c r="X335" s="20">
        <f t="shared" si="51"/>
        <v>1.4345424982467948E-3</v>
      </c>
      <c r="Y335" s="20">
        <f t="shared" si="52"/>
        <v>0.41444617170666775</v>
      </c>
      <c r="Z335" s="21">
        <f t="shared" si="53"/>
        <v>0.41588071420491457</v>
      </c>
    </row>
    <row r="336" spans="1:26" outlineLevel="2" x14ac:dyDescent="0.25">
      <c r="A336" s="15" t="s">
        <v>168</v>
      </c>
      <c r="B336" s="16" t="s">
        <v>35</v>
      </c>
      <c r="C336" s="16" t="s">
        <v>68</v>
      </c>
      <c r="D336" s="16" t="s">
        <v>85</v>
      </c>
      <c r="E336" s="16"/>
      <c r="F336" s="16" t="s">
        <v>38</v>
      </c>
      <c r="G336" s="16">
        <v>1120</v>
      </c>
      <c r="H336" s="16">
        <v>3480</v>
      </c>
      <c r="I336" s="17" t="s">
        <v>86</v>
      </c>
      <c r="J336" s="18">
        <v>90340185</v>
      </c>
      <c r="K336" s="19">
        <v>90340185</v>
      </c>
      <c r="L336" s="19">
        <v>0</v>
      </c>
      <c r="M336" s="19">
        <v>0</v>
      </c>
      <c r="N336" s="19">
        <v>90340185</v>
      </c>
      <c r="O336" s="19">
        <v>0</v>
      </c>
      <c r="P336" s="19">
        <v>21347047</v>
      </c>
      <c r="Q336" s="19">
        <v>0</v>
      </c>
      <c r="R336" s="19">
        <v>1238000</v>
      </c>
      <c r="S336" s="19">
        <v>1238000</v>
      </c>
      <c r="T336" s="19">
        <v>0</v>
      </c>
      <c r="U336" s="19">
        <v>67755138</v>
      </c>
      <c r="V336" s="19">
        <v>0</v>
      </c>
      <c r="W336" s="19">
        <v>67755138</v>
      </c>
      <c r="X336" s="20">
        <f t="shared" si="51"/>
        <v>1.3703757635652396E-2</v>
      </c>
      <c r="Y336" s="20">
        <f t="shared" si="52"/>
        <v>0.23629625066630094</v>
      </c>
      <c r="Z336" s="21">
        <f t="shared" si="53"/>
        <v>0.25000000830195335</v>
      </c>
    </row>
    <row r="337" spans="1:26" outlineLevel="2" x14ac:dyDescent="0.25">
      <c r="A337" s="15" t="s">
        <v>236</v>
      </c>
      <c r="B337" s="16" t="s">
        <v>237</v>
      </c>
      <c r="C337" s="16" t="s">
        <v>68</v>
      </c>
      <c r="D337" s="16" t="s">
        <v>85</v>
      </c>
      <c r="E337" s="16"/>
      <c r="F337" s="16" t="s">
        <v>38</v>
      </c>
      <c r="G337" s="16">
        <v>1120</v>
      </c>
      <c r="H337" s="16">
        <v>3480</v>
      </c>
      <c r="I337" s="17" t="s">
        <v>86</v>
      </c>
      <c r="J337" s="18">
        <v>805800</v>
      </c>
      <c r="K337" s="19">
        <v>805800</v>
      </c>
      <c r="L337" s="19">
        <v>0</v>
      </c>
      <c r="M337" s="19">
        <v>0</v>
      </c>
      <c r="N337" s="19">
        <v>805800</v>
      </c>
      <c r="O337" s="19">
        <v>0</v>
      </c>
      <c r="P337" s="19">
        <v>0</v>
      </c>
      <c r="Q337" s="19">
        <v>0</v>
      </c>
      <c r="R337" s="19">
        <v>0</v>
      </c>
      <c r="S337" s="19">
        <v>0</v>
      </c>
      <c r="T337" s="19">
        <v>805800</v>
      </c>
      <c r="U337" s="19">
        <v>805800</v>
      </c>
      <c r="V337" s="19">
        <v>0</v>
      </c>
      <c r="W337" s="19">
        <v>805800</v>
      </c>
      <c r="X337" s="20">
        <f t="shared" si="51"/>
        <v>0</v>
      </c>
      <c r="Y337" s="20">
        <f t="shared" si="52"/>
        <v>0</v>
      </c>
      <c r="Z337" s="21">
        <f t="shared" si="53"/>
        <v>0</v>
      </c>
    </row>
    <row r="338" spans="1:26" outlineLevel="2" x14ac:dyDescent="0.25">
      <c r="A338" s="15" t="s">
        <v>236</v>
      </c>
      <c r="B338" s="16" t="s">
        <v>251</v>
      </c>
      <c r="C338" s="16" t="s">
        <v>68</v>
      </c>
      <c r="D338" s="16" t="s">
        <v>85</v>
      </c>
      <c r="E338" s="16"/>
      <c r="F338" s="16" t="s">
        <v>38</v>
      </c>
      <c r="G338" s="16">
        <v>1120</v>
      </c>
      <c r="H338" s="16">
        <v>3480</v>
      </c>
      <c r="I338" s="17" t="s">
        <v>86</v>
      </c>
      <c r="J338" s="18">
        <v>149481280</v>
      </c>
      <c r="K338" s="19">
        <v>149481280</v>
      </c>
      <c r="L338" s="19">
        <v>0</v>
      </c>
      <c r="M338" s="19">
        <v>0</v>
      </c>
      <c r="N338" s="19">
        <v>149481280</v>
      </c>
      <c r="O338" s="19">
        <v>0</v>
      </c>
      <c r="P338" s="19">
        <v>37087820</v>
      </c>
      <c r="Q338" s="19">
        <v>0</v>
      </c>
      <c r="R338" s="19">
        <v>282500</v>
      </c>
      <c r="S338" s="19">
        <v>282500</v>
      </c>
      <c r="T338" s="19">
        <v>0</v>
      </c>
      <c r="U338" s="19">
        <v>112110960</v>
      </c>
      <c r="V338" s="19">
        <v>0</v>
      </c>
      <c r="W338" s="19">
        <v>112110960</v>
      </c>
      <c r="X338" s="20">
        <f t="shared" si="51"/>
        <v>1.8898687514583765E-3</v>
      </c>
      <c r="Y338" s="20">
        <f t="shared" si="52"/>
        <v>0.24811013124854162</v>
      </c>
      <c r="Z338" s="21">
        <f t="shared" si="53"/>
        <v>0.25</v>
      </c>
    </row>
    <row r="339" spans="1:26" outlineLevel="2" x14ac:dyDescent="0.25">
      <c r="A339" s="15" t="s">
        <v>236</v>
      </c>
      <c r="B339" s="16" t="s">
        <v>273</v>
      </c>
      <c r="C339" s="16" t="s">
        <v>68</v>
      </c>
      <c r="D339" s="16" t="s">
        <v>85</v>
      </c>
      <c r="E339" s="16"/>
      <c r="F339" s="16" t="s">
        <v>38</v>
      </c>
      <c r="G339" s="16">
        <v>1120</v>
      </c>
      <c r="H339" s="16">
        <v>3480</v>
      </c>
      <c r="I339" s="17" t="s">
        <v>86</v>
      </c>
      <c r="J339" s="18">
        <v>6043600</v>
      </c>
      <c r="K339" s="19">
        <v>6043600</v>
      </c>
      <c r="L339" s="19">
        <v>0</v>
      </c>
      <c r="M339" s="19">
        <v>0</v>
      </c>
      <c r="N339" s="19">
        <v>6043600</v>
      </c>
      <c r="O339" s="19">
        <v>0</v>
      </c>
      <c r="P339" s="19">
        <v>0</v>
      </c>
      <c r="Q339" s="19">
        <v>0</v>
      </c>
      <c r="R339" s="19">
        <v>0</v>
      </c>
      <c r="S339" s="19">
        <v>0</v>
      </c>
      <c r="T339" s="19">
        <v>6043600</v>
      </c>
      <c r="U339" s="19">
        <v>6043600</v>
      </c>
      <c r="V339" s="19">
        <v>0</v>
      </c>
      <c r="W339" s="19">
        <v>6043600</v>
      </c>
      <c r="X339" s="20">
        <f t="shared" si="51"/>
        <v>0</v>
      </c>
      <c r="Y339" s="20">
        <f t="shared" si="52"/>
        <v>0</v>
      </c>
      <c r="Z339" s="21">
        <f t="shared" si="53"/>
        <v>0</v>
      </c>
    </row>
    <row r="340" spans="1:26" outlineLevel="2" x14ac:dyDescent="0.25">
      <c r="A340" s="15" t="s">
        <v>284</v>
      </c>
      <c r="B340" s="16" t="s">
        <v>35</v>
      </c>
      <c r="C340" s="16" t="s">
        <v>68</v>
      </c>
      <c r="D340" s="16" t="s">
        <v>85</v>
      </c>
      <c r="E340" s="16"/>
      <c r="F340" s="16" t="s">
        <v>38</v>
      </c>
      <c r="G340" s="16">
        <v>1120</v>
      </c>
      <c r="H340" s="16">
        <v>3480</v>
      </c>
      <c r="I340" s="17" t="s">
        <v>86</v>
      </c>
      <c r="J340" s="18">
        <v>60397500</v>
      </c>
      <c r="K340" s="19">
        <v>60397500</v>
      </c>
      <c r="L340" s="19">
        <v>0</v>
      </c>
      <c r="M340" s="19">
        <v>0</v>
      </c>
      <c r="N340" s="19">
        <v>60397500</v>
      </c>
      <c r="O340" s="19">
        <v>0</v>
      </c>
      <c r="P340" s="19">
        <v>13737375</v>
      </c>
      <c r="Q340" s="19">
        <v>0</v>
      </c>
      <c r="R340" s="19">
        <v>1362000</v>
      </c>
      <c r="S340" s="19">
        <v>1362000</v>
      </c>
      <c r="T340" s="19">
        <v>0</v>
      </c>
      <c r="U340" s="19">
        <v>45298125</v>
      </c>
      <c r="V340" s="19">
        <v>0</v>
      </c>
      <c r="W340" s="19">
        <v>45298125</v>
      </c>
      <c r="X340" s="20">
        <f t="shared" si="51"/>
        <v>2.2550602260027319E-2</v>
      </c>
      <c r="Y340" s="20">
        <f t="shared" si="52"/>
        <v>0.22744939773997269</v>
      </c>
      <c r="Z340" s="21">
        <f t="shared" si="53"/>
        <v>0.25</v>
      </c>
    </row>
    <row r="341" spans="1:26" outlineLevel="2" x14ac:dyDescent="0.25">
      <c r="A341" s="15" t="s">
        <v>300</v>
      </c>
      <c r="B341" s="16" t="s">
        <v>35</v>
      </c>
      <c r="C341" s="16" t="s">
        <v>68</v>
      </c>
      <c r="D341" s="16" t="s">
        <v>85</v>
      </c>
      <c r="E341" s="16"/>
      <c r="F341" s="16" t="s">
        <v>38</v>
      </c>
      <c r="G341" s="16">
        <v>1120</v>
      </c>
      <c r="H341" s="16">
        <v>3480</v>
      </c>
      <c r="I341" s="17" t="s">
        <v>86</v>
      </c>
      <c r="J341" s="18">
        <v>27901185</v>
      </c>
      <c r="K341" s="19">
        <v>27901185</v>
      </c>
      <c r="L341" s="19"/>
      <c r="M341" s="19">
        <v>-145839.79999999999</v>
      </c>
      <c r="N341" s="19">
        <v>27755345.199999999</v>
      </c>
      <c r="O341" s="19">
        <v>0</v>
      </c>
      <c r="P341" s="19">
        <v>6829457.2000000002</v>
      </c>
      <c r="Q341" s="19">
        <v>0</v>
      </c>
      <c r="R341" s="19">
        <v>0</v>
      </c>
      <c r="S341" s="19">
        <v>0</v>
      </c>
      <c r="T341" s="19">
        <v>0</v>
      </c>
      <c r="U341" s="19">
        <v>21071727.800000001</v>
      </c>
      <c r="V341" s="19">
        <v>0</v>
      </c>
      <c r="W341" s="19">
        <v>20925888</v>
      </c>
      <c r="X341" s="20">
        <f t="shared" si="51"/>
        <v>0</v>
      </c>
      <c r="Y341" s="20">
        <f t="shared" si="52"/>
        <v>0.24605916989279603</v>
      </c>
      <c r="Z341" s="21">
        <f t="shared" si="53"/>
        <v>0.24605916989279603</v>
      </c>
    </row>
    <row r="342" spans="1:26" outlineLevel="2" x14ac:dyDescent="0.25">
      <c r="A342" s="15" t="s">
        <v>321</v>
      </c>
      <c r="B342" s="16" t="s">
        <v>35</v>
      </c>
      <c r="C342" s="16" t="s">
        <v>68</v>
      </c>
      <c r="D342" s="16" t="s">
        <v>85</v>
      </c>
      <c r="E342" s="16"/>
      <c r="F342" s="16" t="s">
        <v>38</v>
      </c>
      <c r="G342" s="16">
        <v>1120</v>
      </c>
      <c r="H342" s="16">
        <v>3480</v>
      </c>
      <c r="I342" s="17" t="s">
        <v>86</v>
      </c>
      <c r="J342" s="18">
        <v>16355620</v>
      </c>
      <c r="K342" s="19">
        <v>16355620</v>
      </c>
      <c r="L342" s="19">
        <v>0</v>
      </c>
      <c r="M342" s="19">
        <v>0</v>
      </c>
      <c r="N342" s="19">
        <v>16355620</v>
      </c>
      <c r="O342" s="19">
        <v>0</v>
      </c>
      <c r="P342" s="19">
        <v>8644245</v>
      </c>
      <c r="Q342" s="19">
        <v>0</v>
      </c>
      <c r="R342" s="19">
        <v>0</v>
      </c>
      <c r="S342" s="19">
        <v>0</v>
      </c>
      <c r="T342" s="19">
        <v>0</v>
      </c>
      <c r="U342" s="19">
        <v>7711375</v>
      </c>
      <c r="V342" s="19">
        <v>0</v>
      </c>
      <c r="W342" s="19">
        <v>7711375</v>
      </c>
      <c r="X342" s="20">
        <f t="shared" si="51"/>
        <v>0</v>
      </c>
      <c r="Y342" s="20">
        <f t="shared" si="52"/>
        <v>0.52851833192505082</v>
      </c>
      <c r="Z342" s="21">
        <f t="shared" si="53"/>
        <v>0.52851833192505082</v>
      </c>
    </row>
    <row r="343" spans="1:26" outlineLevel="2" x14ac:dyDescent="0.25">
      <c r="A343" s="15" t="s">
        <v>330</v>
      </c>
      <c r="B343" s="16" t="s">
        <v>35</v>
      </c>
      <c r="C343" s="16" t="s">
        <v>68</v>
      </c>
      <c r="D343" s="16" t="s">
        <v>85</v>
      </c>
      <c r="E343" s="16"/>
      <c r="F343" s="16" t="s">
        <v>38</v>
      </c>
      <c r="G343" s="16">
        <v>1120</v>
      </c>
      <c r="H343" s="16">
        <v>3480</v>
      </c>
      <c r="I343" s="17" t="s">
        <v>86</v>
      </c>
      <c r="J343" s="18">
        <v>141430136</v>
      </c>
      <c r="K343" s="19">
        <v>141430136</v>
      </c>
      <c r="L343" s="19">
        <v>0</v>
      </c>
      <c r="M343" s="19">
        <v>0</v>
      </c>
      <c r="N343" s="19">
        <v>141430136</v>
      </c>
      <c r="O343" s="19">
        <v>0</v>
      </c>
      <c r="P343" s="19">
        <v>34197534</v>
      </c>
      <c r="Q343" s="19">
        <v>0</v>
      </c>
      <c r="R343" s="19">
        <v>1160000</v>
      </c>
      <c r="S343" s="19">
        <v>1160000</v>
      </c>
      <c r="T343" s="19">
        <v>0</v>
      </c>
      <c r="U343" s="19">
        <v>106072602</v>
      </c>
      <c r="V343" s="19">
        <v>0</v>
      </c>
      <c r="W343" s="19">
        <v>106072602</v>
      </c>
      <c r="X343" s="20">
        <f t="shared" si="51"/>
        <v>8.2019294671398738E-3</v>
      </c>
      <c r="Y343" s="20">
        <f t="shared" si="52"/>
        <v>0.24179807053286012</v>
      </c>
      <c r="Z343" s="21">
        <f t="shared" si="53"/>
        <v>0.25</v>
      </c>
    </row>
    <row r="344" spans="1:26" outlineLevel="2" x14ac:dyDescent="0.25">
      <c r="A344" s="15" t="s">
        <v>348</v>
      </c>
      <c r="B344" s="16" t="s">
        <v>35</v>
      </c>
      <c r="C344" s="16" t="s">
        <v>68</v>
      </c>
      <c r="D344" s="16" t="s">
        <v>85</v>
      </c>
      <c r="E344" s="16"/>
      <c r="F344" s="16" t="s">
        <v>38</v>
      </c>
      <c r="G344" s="16">
        <v>1120</v>
      </c>
      <c r="H344" s="16">
        <v>3460</v>
      </c>
      <c r="I344" s="17" t="s">
        <v>86</v>
      </c>
      <c r="J344" s="18">
        <v>16416221</v>
      </c>
      <c r="K344" s="19">
        <v>16416221</v>
      </c>
      <c r="L344" s="19">
        <v>0</v>
      </c>
      <c r="M344" s="19">
        <v>0</v>
      </c>
      <c r="N344" s="19">
        <v>16416221</v>
      </c>
      <c r="O344" s="19">
        <v>0</v>
      </c>
      <c r="P344" s="19">
        <v>4104056</v>
      </c>
      <c r="Q344" s="19">
        <v>0</v>
      </c>
      <c r="R344" s="19">
        <v>0</v>
      </c>
      <c r="S344" s="19">
        <v>0</v>
      </c>
      <c r="T344" s="19">
        <v>0</v>
      </c>
      <c r="U344" s="19">
        <v>12312165</v>
      </c>
      <c r="V344" s="19">
        <v>0</v>
      </c>
      <c r="W344" s="19">
        <v>12312165</v>
      </c>
      <c r="X344" s="20">
        <f t="shared" si="51"/>
        <v>0</v>
      </c>
      <c r="Y344" s="20">
        <f t="shared" si="52"/>
        <v>0.25000004568651946</v>
      </c>
      <c r="Z344" s="21">
        <f t="shared" si="53"/>
        <v>0.25000004568651946</v>
      </c>
    </row>
    <row r="345" spans="1:26" outlineLevel="2" x14ac:dyDescent="0.25">
      <c r="A345" s="15" t="s">
        <v>451</v>
      </c>
      <c r="B345" s="16" t="s">
        <v>35</v>
      </c>
      <c r="C345" s="16" t="s">
        <v>68</v>
      </c>
      <c r="D345" s="16" t="s">
        <v>85</v>
      </c>
      <c r="E345" s="16"/>
      <c r="F345" s="16" t="s">
        <v>38</v>
      </c>
      <c r="G345" s="16">
        <v>1120</v>
      </c>
      <c r="H345" s="16">
        <v>3480</v>
      </c>
      <c r="I345" s="17" t="s">
        <v>86</v>
      </c>
      <c r="J345" s="18">
        <v>2600000</v>
      </c>
      <c r="K345" s="19">
        <v>2600000</v>
      </c>
      <c r="L345" s="19">
        <v>0</v>
      </c>
      <c r="M345" s="19">
        <v>0</v>
      </c>
      <c r="N345" s="19">
        <v>2600000</v>
      </c>
      <c r="O345" s="19">
        <v>0</v>
      </c>
      <c r="P345" s="19">
        <v>0</v>
      </c>
      <c r="Q345" s="19">
        <v>0</v>
      </c>
      <c r="R345" s="19">
        <v>0</v>
      </c>
      <c r="S345" s="19">
        <v>0</v>
      </c>
      <c r="T345" s="19">
        <v>2600000</v>
      </c>
      <c r="U345" s="19">
        <v>2600000</v>
      </c>
      <c r="V345" s="19">
        <v>0</v>
      </c>
      <c r="W345" s="19">
        <v>2600000</v>
      </c>
      <c r="X345" s="20">
        <f t="shared" si="51"/>
        <v>0</v>
      </c>
      <c r="Y345" s="20">
        <f t="shared" si="52"/>
        <v>0</v>
      </c>
      <c r="Z345" s="21">
        <f t="shared" si="53"/>
        <v>0</v>
      </c>
    </row>
    <row r="346" spans="1:26" outlineLevel="1" x14ac:dyDescent="0.25">
      <c r="A346" s="22"/>
      <c r="B346" s="23"/>
      <c r="C346" s="23"/>
      <c r="D346" s="23" t="s">
        <v>506</v>
      </c>
      <c r="E346" s="23"/>
      <c r="F346" s="23"/>
      <c r="G346" s="23"/>
      <c r="H346" s="23"/>
      <c r="I346" s="24"/>
      <c r="J346" s="25">
        <f t="shared" ref="J346:W346" si="56">SUBTOTAL(9,J335:J345)</f>
        <v>578231672</v>
      </c>
      <c r="K346" s="26">
        <f t="shared" si="56"/>
        <v>578231672</v>
      </c>
      <c r="L346" s="26">
        <f t="shared" si="56"/>
        <v>0</v>
      </c>
      <c r="M346" s="26">
        <f t="shared" si="56"/>
        <v>-33145839.800000001</v>
      </c>
      <c r="N346" s="26">
        <f t="shared" si="56"/>
        <v>545085832.20000005</v>
      </c>
      <c r="O346" s="26">
        <f t="shared" si="56"/>
        <v>0</v>
      </c>
      <c r="P346" s="26">
        <f t="shared" si="56"/>
        <v>139814963.19999999</v>
      </c>
      <c r="Q346" s="26">
        <f t="shared" si="56"/>
        <v>0</v>
      </c>
      <c r="R346" s="26">
        <f t="shared" si="56"/>
        <v>4090500</v>
      </c>
      <c r="S346" s="26">
        <f t="shared" si="56"/>
        <v>4090500</v>
      </c>
      <c r="T346" s="26">
        <f t="shared" si="56"/>
        <v>10490365</v>
      </c>
      <c r="U346" s="26">
        <f t="shared" si="56"/>
        <v>434326208.80000001</v>
      </c>
      <c r="V346" s="26">
        <f t="shared" si="56"/>
        <v>0</v>
      </c>
      <c r="W346" s="26">
        <f t="shared" si="56"/>
        <v>401180369</v>
      </c>
      <c r="X346" s="27">
        <f t="shared" si="51"/>
        <v>7.5043227293039149E-3</v>
      </c>
      <c r="Y346" s="27">
        <f t="shared" si="52"/>
        <v>0.25650082049591744</v>
      </c>
      <c r="Z346" s="28">
        <f t="shared" si="53"/>
        <v>0.26400514322522134</v>
      </c>
    </row>
    <row r="347" spans="1:26" outlineLevel="2" x14ac:dyDescent="0.25">
      <c r="A347" s="15" t="s">
        <v>168</v>
      </c>
      <c r="B347" s="16" t="s">
        <v>35</v>
      </c>
      <c r="C347" s="16" t="s">
        <v>68</v>
      </c>
      <c r="D347" s="16" t="s">
        <v>186</v>
      </c>
      <c r="E347" s="16"/>
      <c r="F347" s="16" t="s">
        <v>38</v>
      </c>
      <c r="G347" s="16">
        <v>1120</v>
      </c>
      <c r="H347" s="16">
        <v>3480</v>
      </c>
      <c r="I347" s="17" t="s">
        <v>187</v>
      </c>
      <c r="J347" s="18">
        <v>7536633983</v>
      </c>
      <c r="K347" s="19">
        <v>7536633983</v>
      </c>
      <c r="L347" s="19"/>
      <c r="M347" s="19">
        <v>-46816431.600000001</v>
      </c>
      <c r="N347" s="19">
        <v>7489817551.3999996</v>
      </c>
      <c r="O347" s="19">
        <v>0</v>
      </c>
      <c r="P347" s="19">
        <v>0.95</v>
      </c>
      <c r="Q347" s="19">
        <v>0</v>
      </c>
      <c r="R347" s="19">
        <v>0</v>
      </c>
      <c r="S347" s="19">
        <v>0</v>
      </c>
      <c r="T347" s="19">
        <v>1834098596.45</v>
      </c>
      <c r="U347" s="19">
        <v>7536633982.0500002</v>
      </c>
      <c r="V347" s="19">
        <v>0</v>
      </c>
      <c r="W347" s="19">
        <v>7489817550.4499998</v>
      </c>
      <c r="X347" s="20">
        <f t="shared" si="51"/>
        <v>0</v>
      </c>
      <c r="Y347" s="20">
        <f t="shared" si="52"/>
        <v>1.2683887070419034E-10</v>
      </c>
      <c r="Z347" s="21">
        <f t="shared" si="53"/>
        <v>1.2683887070419034E-10</v>
      </c>
    </row>
    <row r="348" spans="1:26" outlineLevel="2" x14ac:dyDescent="0.25">
      <c r="A348" s="15" t="s">
        <v>236</v>
      </c>
      <c r="B348" s="16" t="s">
        <v>251</v>
      </c>
      <c r="C348" s="16" t="s">
        <v>68</v>
      </c>
      <c r="D348" s="16" t="s">
        <v>186</v>
      </c>
      <c r="E348" s="16"/>
      <c r="F348" s="16" t="s">
        <v>38</v>
      </c>
      <c r="G348" s="16">
        <v>1120</v>
      </c>
      <c r="H348" s="16">
        <v>3480</v>
      </c>
      <c r="I348" s="17" t="s">
        <v>187</v>
      </c>
      <c r="J348" s="18">
        <v>4000000</v>
      </c>
      <c r="K348" s="19">
        <v>4000000</v>
      </c>
      <c r="L348" s="19">
        <v>0</v>
      </c>
      <c r="M348" s="19">
        <v>0</v>
      </c>
      <c r="N348" s="19">
        <v>4000000</v>
      </c>
      <c r="O348" s="19">
        <v>0</v>
      </c>
      <c r="P348" s="19">
        <v>0</v>
      </c>
      <c r="Q348" s="19">
        <v>0</v>
      </c>
      <c r="R348" s="19">
        <v>0</v>
      </c>
      <c r="S348" s="19">
        <v>0</v>
      </c>
      <c r="T348" s="19">
        <v>0</v>
      </c>
      <c r="U348" s="19">
        <v>4000000</v>
      </c>
      <c r="V348" s="19">
        <v>0</v>
      </c>
      <c r="W348" s="19">
        <v>4000000</v>
      </c>
      <c r="X348" s="20">
        <f t="shared" si="51"/>
        <v>0</v>
      </c>
      <c r="Y348" s="20">
        <f t="shared" si="52"/>
        <v>0</v>
      </c>
      <c r="Z348" s="21">
        <f t="shared" si="53"/>
        <v>0</v>
      </c>
    </row>
    <row r="349" spans="1:26" outlineLevel="2" x14ac:dyDescent="0.25">
      <c r="A349" s="15" t="s">
        <v>236</v>
      </c>
      <c r="B349" s="16" t="s">
        <v>273</v>
      </c>
      <c r="C349" s="16" t="s">
        <v>68</v>
      </c>
      <c r="D349" s="16" t="s">
        <v>186</v>
      </c>
      <c r="E349" s="16"/>
      <c r="F349" s="16" t="s">
        <v>38</v>
      </c>
      <c r="G349" s="16">
        <v>1120</v>
      </c>
      <c r="H349" s="16">
        <v>3480</v>
      </c>
      <c r="I349" s="17" t="s">
        <v>187</v>
      </c>
      <c r="J349" s="18">
        <v>5000000</v>
      </c>
      <c r="K349" s="19">
        <v>5000000</v>
      </c>
      <c r="L349" s="19">
        <v>0</v>
      </c>
      <c r="M349" s="19">
        <v>0</v>
      </c>
      <c r="N349" s="19">
        <v>5000000</v>
      </c>
      <c r="O349" s="19">
        <v>0</v>
      </c>
      <c r="P349" s="19">
        <v>0</v>
      </c>
      <c r="Q349" s="19">
        <v>0</v>
      </c>
      <c r="R349" s="19">
        <v>0</v>
      </c>
      <c r="S349" s="19">
        <v>0</v>
      </c>
      <c r="T349" s="19">
        <v>5000000</v>
      </c>
      <c r="U349" s="19">
        <v>5000000</v>
      </c>
      <c r="V349" s="19">
        <v>0</v>
      </c>
      <c r="W349" s="19">
        <v>5000000</v>
      </c>
      <c r="X349" s="20">
        <f t="shared" si="51"/>
        <v>0</v>
      </c>
      <c r="Y349" s="20">
        <f t="shared" si="52"/>
        <v>0</v>
      </c>
      <c r="Z349" s="21">
        <f t="shared" si="53"/>
        <v>0</v>
      </c>
    </row>
    <row r="350" spans="1:26" outlineLevel="2" x14ac:dyDescent="0.25">
      <c r="A350" s="15" t="s">
        <v>451</v>
      </c>
      <c r="B350" s="16" t="s">
        <v>35</v>
      </c>
      <c r="C350" s="16" t="s">
        <v>68</v>
      </c>
      <c r="D350" s="16" t="s">
        <v>186</v>
      </c>
      <c r="E350" s="16"/>
      <c r="F350" s="16" t="s">
        <v>38</v>
      </c>
      <c r="G350" s="16">
        <v>1120</v>
      </c>
      <c r="H350" s="16">
        <v>3480</v>
      </c>
      <c r="I350" s="17" t="s">
        <v>187</v>
      </c>
      <c r="J350" s="18">
        <v>34650000</v>
      </c>
      <c r="K350" s="19">
        <v>34650000</v>
      </c>
      <c r="L350" s="19">
        <v>0</v>
      </c>
      <c r="M350" s="19">
        <v>0</v>
      </c>
      <c r="N350" s="19">
        <v>34650000</v>
      </c>
      <c r="O350" s="19">
        <v>0</v>
      </c>
      <c r="P350" s="19">
        <v>0</v>
      </c>
      <c r="Q350" s="19">
        <v>0</v>
      </c>
      <c r="R350" s="19">
        <v>0</v>
      </c>
      <c r="S350" s="19">
        <v>0</v>
      </c>
      <c r="T350" s="19">
        <v>34650000</v>
      </c>
      <c r="U350" s="19">
        <v>34650000</v>
      </c>
      <c r="V350" s="19">
        <v>0</v>
      </c>
      <c r="W350" s="19">
        <v>34650000</v>
      </c>
      <c r="X350" s="20">
        <f t="shared" si="51"/>
        <v>0</v>
      </c>
      <c r="Y350" s="20">
        <f t="shared" si="52"/>
        <v>0</v>
      </c>
      <c r="Z350" s="21">
        <f t="shared" si="53"/>
        <v>0</v>
      </c>
    </row>
    <row r="351" spans="1:26" outlineLevel="1" x14ac:dyDescent="0.25">
      <c r="A351" s="22"/>
      <c r="B351" s="23"/>
      <c r="C351" s="23"/>
      <c r="D351" s="23" t="s">
        <v>507</v>
      </c>
      <c r="E351" s="23"/>
      <c r="F351" s="23"/>
      <c r="G351" s="23"/>
      <c r="H351" s="23"/>
      <c r="I351" s="24"/>
      <c r="J351" s="25">
        <f t="shared" ref="J351:W351" si="57">SUBTOTAL(9,J347:J350)</f>
        <v>7580283983</v>
      </c>
      <c r="K351" s="26">
        <f t="shared" si="57"/>
        <v>7580283983</v>
      </c>
      <c r="L351" s="26">
        <f t="shared" si="57"/>
        <v>0</v>
      </c>
      <c r="M351" s="26">
        <f t="shared" si="57"/>
        <v>-46816431.600000001</v>
      </c>
      <c r="N351" s="26">
        <f t="shared" si="57"/>
        <v>7533467551.3999996</v>
      </c>
      <c r="O351" s="26">
        <f t="shared" si="57"/>
        <v>0</v>
      </c>
      <c r="P351" s="26">
        <f t="shared" si="57"/>
        <v>0.95</v>
      </c>
      <c r="Q351" s="26">
        <f t="shared" si="57"/>
        <v>0</v>
      </c>
      <c r="R351" s="26">
        <f t="shared" si="57"/>
        <v>0</v>
      </c>
      <c r="S351" s="26">
        <f t="shared" si="57"/>
        <v>0</v>
      </c>
      <c r="T351" s="26">
        <f t="shared" si="57"/>
        <v>1873748596.45</v>
      </c>
      <c r="U351" s="26">
        <f t="shared" si="57"/>
        <v>7580283982.0500002</v>
      </c>
      <c r="V351" s="26">
        <f t="shared" si="57"/>
        <v>0</v>
      </c>
      <c r="W351" s="26">
        <f t="shared" si="57"/>
        <v>7533467550.4499998</v>
      </c>
      <c r="X351" s="27">
        <f t="shared" si="51"/>
        <v>0</v>
      </c>
      <c r="Y351" s="27">
        <f t="shared" si="52"/>
        <v>1.2610394795202302E-10</v>
      </c>
      <c r="Z351" s="28">
        <f t="shared" si="53"/>
        <v>1.2610394795202302E-10</v>
      </c>
    </row>
    <row r="352" spans="1:26" ht="180" outlineLevel="2" x14ac:dyDescent="0.25">
      <c r="A352" s="15" t="s">
        <v>236</v>
      </c>
      <c r="B352" s="16" t="s">
        <v>251</v>
      </c>
      <c r="C352" s="16" t="s">
        <v>68</v>
      </c>
      <c r="D352" s="16" t="s">
        <v>254</v>
      </c>
      <c r="E352" s="16"/>
      <c r="F352" s="16" t="s">
        <v>38</v>
      </c>
      <c r="G352" s="16">
        <v>1120</v>
      </c>
      <c r="H352" s="16">
        <v>3480</v>
      </c>
      <c r="I352" s="17" t="s">
        <v>255</v>
      </c>
      <c r="J352" s="18">
        <v>38419000</v>
      </c>
      <c r="K352" s="19">
        <v>38419000</v>
      </c>
      <c r="L352" s="19">
        <v>0</v>
      </c>
      <c r="M352" s="19">
        <v>0</v>
      </c>
      <c r="N352" s="19">
        <v>38419000</v>
      </c>
      <c r="O352" s="19">
        <v>0</v>
      </c>
      <c r="P352" s="19">
        <v>4192230</v>
      </c>
      <c r="Q352" s="19">
        <v>0</v>
      </c>
      <c r="R352" s="19">
        <v>0</v>
      </c>
      <c r="S352" s="19">
        <v>0</v>
      </c>
      <c r="T352" s="19">
        <v>4452015</v>
      </c>
      <c r="U352" s="19">
        <v>34226770</v>
      </c>
      <c r="V352" s="19">
        <v>0</v>
      </c>
      <c r="W352" s="19">
        <v>34226770</v>
      </c>
      <c r="X352" s="20">
        <f t="shared" si="51"/>
        <v>0</v>
      </c>
      <c r="Y352" s="20">
        <f t="shared" si="52"/>
        <v>0.1091186652437596</v>
      </c>
      <c r="Z352" s="21">
        <f t="shared" si="53"/>
        <v>0.1091186652437596</v>
      </c>
    </row>
    <row r="353" spans="1:26" ht="60" outlineLevel="2" x14ac:dyDescent="0.25">
      <c r="A353" s="15" t="s">
        <v>236</v>
      </c>
      <c r="B353" s="16" t="s">
        <v>273</v>
      </c>
      <c r="C353" s="16" t="s">
        <v>68</v>
      </c>
      <c r="D353" s="16" t="s">
        <v>254</v>
      </c>
      <c r="E353" s="16"/>
      <c r="F353" s="16" t="s">
        <v>38</v>
      </c>
      <c r="G353" s="16">
        <v>1120</v>
      </c>
      <c r="H353" s="16">
        <v>3480</v>
      </c>
      <c r="I353" s="17" t="s">
        <v>277</v>
      </c>
      <c r="J353" s="18">
        <v>98901824</v>
      </c>
      <c r="K353" s="19">
        <v>98901824</v>
      </c>
      <c r="L353" s="19">
        <v>0</v>
      </c>
      <c r="M353" s="19">
        <v>0</v>
      </c>
      <c r="N353" s="19">
        <v>98901824</v>
      </c>
      <c r="O353" s="19">
        <v>0</v>
      </c>
      <c r="P353" s="19">
        <v>0</v>
      </c>
      <c r="Q353" s="19">
        <v>0</v>
      </c>
      <c r="R353" s="19">
        <v>0</v>
      </c>
      <c r="S353" s="19">
        <v>0</v>
      </c>
      <c r="T353" s="19">
        <v>98901824</v>
      </c>
      <c r="U353" s="19">
        <v>98901824</v>
      </c>
      <c r="V353" s="19">
        <v>0</v>
      </c>
      <c r="W353" s="19">
        <v>98901824</v>
      </c>
      <c r="X353" s="20">
        <f t="shared" si="51"/>
        <v>0</v>
      </c>
      <c r="Y353" s="20">
        <f t="shared" si="52"/>
        <v>0</v>
      </c>
      <c r="Z353" s="21">
        <f t="shared" si="53"/>
        <v>0</v>
      </c>
    </row>
    <row r="354" spans="1:26" ht="75" outlineLevel="2" x14ac:dyDescent="0.25">
      <c r="A354" s="15" t="s">
        <v>300</v>
      </c>
      <c r="B354" s="16" t="s">
        <v>35</v>
      </c>
      <c r="C354" s="16" t="s">
        <v>68</v>
      </c>
      <c r="D354" s="16" t="s">
        <v>254</v>
      </c>
      <c r="E354" s="16"/>
      <c r="F354" s="16" t="s">
        <v>38</v>
      </c>
      <c r="G354" s="16">
        <v>1120</v>
      </c>
      <c r="H354" s="16">
        <v>3480</v>
      </c>
      <c r="I354" s="17" t="s">
        <v>302</v>
      </c>
      <c r="J354" s="18">
        <v>4461030</v>
      </c>
      <c r="K354" s="19">
        <v>4461030</v>
      </c>
      <c r="L354" s="19">
        <v>0</v>
      </c>
      <c r="M354" s="19">
        <v>0</v>
      </c>
      <c r="N354" s="19">
        <v>4461030</v>
      </c>
      <c r="O354" s="19">
        <v>0</v>
      </c>
      <c r="P354" s="19">
        <v>0</v>
      </c>
      <c r="Q354" s="19">
        <v>0</v>
      </c>
      <c r="R354" s="19">
        <v>0</v>
      </c>
      <c r="S354" s="19">
        <v>0</v>
      </c>
      <c r="T354" s="19">
        <v>0</v>
      </c>
      <c r="U354" s="19">
        <v>4461030</v>
      </c>
      <c r="V354" s="19">
        <v>0</v>
      </c>
      <c r="W354" s="19">
        <v>4461030</v>
      </c>
      <c r="X354" s="20">
        <f t="shared" si="51"/>
        <v>0</v>
      </c>
      <c r="Y354" s="20">
        <f t="shared" si="52"/>
        <v>0</v>
      </c>
      <c r="Z354" s="21">
        <f t="shared" si="53"/>
        <v>0</v>
      </c>
    </row>
    <row r="355" spans="1:26" ht="135" outlineLevel="2" x14ac:dyDescent="0.25">
      <c r="A355" s="15" t="s">
        <v>330</v>
      </c>
      <c r="B355" s="16" t="s">
        <v>35</v>
      </c>
      <c r="C355" s="16" t="s">
        <v>68</v>
      </c>
      <c r="D355" s="16" t="s">
        <v>254</v>
      </c>
      <c r="E355" s="16"/>
      <c r="F355" s="16" t="s">
        <v>38</v>
      </c>
      <c r="G355" s="16">
        <v>1120</v>
      </c>
      <c r="H355" s="16">
        <v>3480</v>
      </c>
      <c r="I355" s="17" t="s">
        <v>336</v>
      </c>
      <c r="J355" s="18">
        <v>0</v>
      </c>
      <c r="K355" s="19">
        <v>0</v>
      </c>
      <c r="L355" s="19"/>
      <c r="M355" s="19">
        <v>2834610</v>
      </c>
      <c r="N355" s="19">
        <v>2834610</v>
      </c>
      <c r="O355" s="19">
        <v>0</v>
      </c>
      <c r="P355" s="19">
        <v>2834610</v>
      </c>
      <c r="Q355" s="19">
        <v>0</v>
      </c>
      <c r="R355" s="19">
        <v>0</v>
      </c>
      <c r="S355" s="19">
        <v>0</v>
      </c>
      <c r="T355" s="19">
        <v>-2834610</v>
      </c>
      <c r="U355" s="19">
        <v>-2834610</v>
      </c>
      <c r="V355" s="19">
        <v>0</v>
      </c>
      <c r="W355" s="19">
        <v>0</v>
      </c>
      <c r="X355" s="20">
        <f t="shared" si="51"/>
        <v>0</v>
      </c>
      <c r="Y355" s="20">
        <f t="shared" si="52"/>
        <v>1</v>
      </c>
      <c r="Z355" s="21">
        <f t="shared" si="53"/>
        <v>1</v>
      </c>
    </row>
    <row r="356" spans="1:26" outlineLevel="1" x14ac:dyDescent="0.25">
      <c r="A356" s="22"/>
      <c r="B356" s="23"/>
      <c r="C356" s="23"/>
      <c r="D356" s="23" t="s">
        <v>508</v>
      </c>
      <c r="E356" s="23"/>
      <c r="F356" s="23"/>
      <c r="G356" s="23"/>
      <c r="H356" s="23"/>
      <c r="I356" s="24"/>
      <c r="J356" s="25">
        <f t="shared" ref="J356:W356" si="58">SUBTOTAL(9,J352:J355)</f>
        <v>141781854</v>
      </c>
      <c r="K356" s="26">
        <f t="shared" si="58"/>
        <v>141781854</v>
      </c>
      <c r="L356" s="26">
        <f t="shared" si="58"/>
        <v>0</v>
      </c>
      <c r="M356" s="26">
        <f t="shared" si="58"/>
        <v>2834610</v>
      </c>
      <c r="N356" s="26">
        <f t="shared" si="58"/>
        <v>144616464</v>
      </c>
      <c r="O356" s="26">
        <f t="shared" si="58"/>
        <v>0</v>
      </c>
      <c r="P356" s="26">
        <f t="shared" si="58"/>
        <v>7026840</v>
      </c>
      <c r="Q356" s="26">
        <f t="shared" si="58"/>
        <v>0</v>
      </c>
      <c r="R356" s="26">
        <f t="shared" si="58"/>
        <v>0</v>
      </c>
      <c r="S356" s="26">
        <f t="shared" si="58"/>
        <v>0</v>
      </c>
      <c r="T356" s="26">
        <f t="shared" si="58"/>
        <v>100519229</v>
      </c>
      <c r="U356" s="26">
        <f t="shared" si="58"/>
        <v>134755014</v>
      </c>
      <c r="V356" s="26">
        <f t="shared" si="58"/>
        <v>0</v>
      </c>
      <c r="W356" s="26">
        <f t="shared" si="58"/>
        <v>137589624</v>
      </c>
      <c r="X356" s="27">
        <f t="shared" si="51"/>
        <v>0</v>
      </c>
      <c r="Y356" s="27">
        <f t="shared" si="52"/>
        <v>4.858948840015892E-2</v>
      </c>
      <c r="Z356" s="28">
        <f t="shared" si="53"/>
        <v>4.858948840015892E-2</v>
      </c>
    </row>
    <row r="357" spans="1:26" ht="90" outlineLevel="2" x14ac:dyDescent="0.25">
      <c r="A357" s="15" t="s">
        <v>34</v>
      </c>
      <c r="B357" s="16" t="s">
        <v>35</v>
      </c>
      <c r="C357" s="16" t="s">
        <v>68</v>
      </c>
      <c r="D357" s="16" t="s">
        <v>87</v>
      </c>
      <c r="E357" s="16"/>
      <c r="F357" s="16" t="s">
        <v>38</v>
      </c>
      <c r="G357" s="16">
        <v>1120</v>
      </c>
      <c r="H357" s="16">
        <v>3480</v>
      </c>
      <c r="I357" s="17" t="s">
        <v>88</v>
      </c>
      <c r="J357" s="18">
        <v>900000</v>
      </c>
      <c r="K357" s="19">
        <v>900000</v>
      </c>
      <c r="L357" s="19">
        <v>0</v>
      </c>
      <c r="M357" s="19">
        <v>0</v>
      </c>
      <c r="N357" s="19">
        <v>900000</v>
      </c>
      <c r="O357" s="19">
        <v>0</v>
      </c>
      <c r="P357" s="19">
        <v>0</v>
      </c>
      <c r="Q357" s="19">
        <v>0</v>
      </c>
      <c r="R357" s="19">
        <v>0</v>
      </c>
      <c r="S357" s="19">
        <v>0</v>
      </c>
      <c r="T357" s="19">
        <v>777983</v>
      </c>
      <c r="U357" s="19">
        <v>900000</v>
      </c>
      <c r="V357" s="19">
        <v>0</v>
      </c>
      <c r="W357" s="19">
        <v>900000</v>
      </c>
      <c r="X357" s="20">
        <f t="shared" si="51"/>
        <v>0</v>
      </c>
      <c r="Y357" s="20">
        <f t="shared" si="52"/>
        <v>0</v>
      </c>
      <c r="Z357" s="21">
        <f t="shared" si="53"/>
        <v>0</v>
      </c>
    </row>
    <row r="358" spans="1:26" outlineLevel="1" x14ac:dyDescent="0.25">
      <c r="A358" s="22"/>
      <c r="B358" s="23"/>
      <c r="C358" s="23"/>
      <c r="D358" s="23" t="s">
        <v>509</v>
      </c>
      <c r="E358" s="23"/>
      <c r="F358" s="23"/>
      <c r="G358" s="23"/>
      <c r="H358" s="23"/>
      <c r="I358" s="24"/>
      <c r="J358" s="25">
        <f t="shared" ref="J358:W358" si="59">SUBTOTAL(9,J357:J357)</f>
        <v>900000</v>
      </c>
      <c r="K358" s="26">
        <f t="shared" si="59"/>
        <v>900000</v>
      </c>
      <c r="L358" s="26">
        <f t="shared" si="59"/>
        <v>0</v>
      </c>
      <c r="M358" s="26">
        <f t="shared" si="59"/>
        <v>0</v>
      </c>
      <c r="N358" s="26">
        <f t="shared" si="59"/>
        <v>900000</v>
      </c>
      <c r="O358" s="26">
        <f t="shared" si="59"/>
        <v>0</v>
      </c>
      <c r="P358" s="26">
        <f t="shared" si="59"/>
        <v>0</v>
      </c>
      <c r="Q358" s="26">
        <f t="shared" si="59"/>
        <v>0</v>
      </c>
      <c r="R358" s="26">
        <f t="shared" si="59"/>
        <v>0</v>
      </c>
      <c r="S358" s="26">
        <f t="shared" si="59"/>
        <v>0</v>
      </c>
      <c r="T358" s="26">
        <f t="shared" si="59"/>
        <v>777983</v>
      </c>
      <c r="U358" s="26">
        <f t="shared" si="59"/>
        <v>900000</v>
      </c>
      <c r="V358" s="26">
        <f t="shared" si="59"/>
        <v>0</v>
      </c>
      <c r="W358" s="26">
        <f t="shared" si="59"/>
        <v>900000</v>
      </c>
      <c r="X358" s="27">
        <f t="shared" si="51"/>
        <v>0</v>
      </c>
      <c r="Y358" s="27">
        <f t="shared" si="52"/>
        <v>0</v>
      </c>
      <c r="Z358" s="28">
        <f t="shared" si="53"/>
        <v>0</v>
      </c>
    </row>
    <row r="359" spans="1:26" ht="30" outlineLevel="2" x14ac:dyDescent="0.25">
      <c r="A359" s="15" t="s">
        <v>168</v>
      </c>
      <c r="B359" s="16" t="s">
        <v>35</v>
      </c>
      <c r="C359" s="16" t="s">
        <v>68</v>
      </c>
      <c r="D359" s="16" t="s">
        <v>188</v>
      </c>
      <c r="E359" s="16"/>
      <c r="F359" s="16" t="s">
        <v>38</v>
      </c>
      <c r="G359" s="16">
        <v>1120</v>
      </c>
      <c r="H359" s="16">
        <v>3480</v>
      </c>
      <c r="I359" s="17" t="s">
        <v>189</v>
      </c>
      <c r="J359" s="18">
        <v>473629171</v>
      </c>
      <c r="K359" s="19">
        <v>473629171</v>
      </c>
      <c r="L359" s="19">
        <v>0</v>
      </c>
      <c r="M359" s="19">
        <v>0</v>
      </c>
      <c r="N359" s="19">
        <v>473629171</v>
      </c>
      <c r="O359" s="19">
        <v>0</v>
      </c>
      <c r="P359" s="19">
        <v>88655396.989999995</v>
      </c>
      <c r="Q359" s="19">
        <v>0</v>
      </c>
      <c r="R359" s="19">
        <v>129950</v>
      </c>
      <c r="S359" s="19">
        <v>129950</v>
      </c>
      <c r="T359" s="19">
        <v>91974514.010000005</v>
      </c>
      <c r="U359" s="19">
        <v>384843824.00999999</v>
      </c>
      <c r="V359" s="19">
        <v>0</v>
      </c>
      <c r="W359" s="19">
        <v>384843824.00999999</v>
      </c>
      <c r="X359" s="20">
        <f t="shared" si="51"/>
        <v>2.7437076927848262E-4</v>
      </c>
      <c r="Y359" s="20">
        <f t="shared" si="52"/>
        <v>0.18718314330769967</v>
      </c>
      <c r="Z359" s="21">
        <f t="shared" si="53"/>
        <v>0.18745751407697814</v>
      </c>
    </row>
    <row r="360" spans="1:26" ht="30" outlineLevel="2" x14ac:dyDescent="0.25">
      <c r="A360" s="15" t="s">
        <v>300</v>
      </c>
      <c r="B360" s="16" t="s">
        <v>35</v>
      </c>
      <c r="C360" s="16" t="s">
        <v>68</v>
      </c>
      <c r="D360" s="16" t="s">
        <v>188</v>
      </c>
      <c r="E360" s="16"/>
      <c r="F360" s="16" t="s">
        <v>38</v>
      </c>
      <c r="G360" s="16">
        <v>1120</v>
      </c>
      <c r="H360" s="16">
        <v>3480</v>
      </c>
      <c r="I360" s="17" t="s">
        <v>189</v>
      </c>
      <c r="J360" s="18">
        <v>15754949</v>
      </c>
      <c r="K360" s="19">
        <v>15754949</v>
      </c>
      <c r="L360" s="19">
        <v>0</v>
      </c>
      <c r="M360" s="19">
        <v>0</v>
      </c>
      <c r="N360" s="19">
        <v>15754949</v>
      </c>
      <c r="O360" s="19">
        <v>0</v>
      </c>
      <c r="P360" s="19">
        <v>1698406.85</v>
      </c>
      <c r="Q360" s="19">
        <v>0</v>
      </c>
      <c r="R360" s="19">
        <v>0</v>
      </c>
      <c r="S360" s="19">
        <v>0</v>
      </c>
      <c r="T360" s="19">
        <v>9641568.1500000004</v>
      </c>
      <c r="U360" s="19">
        <v>14056542.15</v>
      </c>
      <c r="V360" s="19">
        <v>0</v>
      </c>
      <c r="W360" s="19">
        <v>14056542.15</v>
      </c>
      <c r="X360" s="20">
        <f t="shared" si="51"/>
        <v>0</v>
      </c>
      <c r="Y360" s="20">
        <f t="shared" si="52"/>
        <v>0.1078014819343433</v>
      </c>
      <c r="Z360" s="21">
        <f t="shared" si="53"/>
        <v>0.1078014819343433</v>
      </c>
    </row>
    <row r="361" spans="1:26" ht="30" outlineLevel="2" x14ac:dyDescent="0.25">
      <c r="A361" s="15" t="s">
        <v>330</v>
      </c>
      <c r="B361" s="16" t="s">
        <v>35</v>
      </c>
      <c r="C361" s="16" t="s">
        <v>68</v>
      </c>
      <c r="D361" s="16" t="s">
        <v>188</v>
      </c>
      <c r="E361" s="16"/>
      <c r="F361" s="16" t="s">
        <v>38</v>
      </c>
      <c r="G361" s="16">
        <v>1120</v>
      </c>
      <c r="H361" s="16">
        <v>3480</v>
      </c>
      <c r="I361" s="17" t="s">
        <v>189</v>
      </c>
      <c r="J361" s="18">
        <v>15950000</v>
      </c>
      <c r="K361" s="19">
        <v>15950000</v>
      </c>
      <c r="L361" s="19">
        <v>0</v>
      </c>
      <c r="M361" s="19">
        <v>0</v>
      </c>
      <c r="N361" s="19">
        <v>15950000</v>
      </c>
      <c r="O361" s="19">
        <v>0</v>
      </c>
      <c r="P361" s="19">
        <v>6122340</v>
      </c>
      <c r="Q361" s="19">
        <v>0</v>
      </c>
      <c r="R361" s="19">
        <v>0</v>
      </c>
      <c r="S361" s="19">
        <v>0</v>
      </c>
      <c r="T361" s="19">
        <v>6471060</v>
      </c>
      <c r="U361" s="19">
        <v>9827660</v>
      </c>
      <c r="V361" s="19">
        <v>0</v>
      </c>
      <c r="W361" s="19">
        <v>9827660</v>
      </c>
      <c r="X361" s="20">
        <f t="shared" si="51"/>
        <v>0</v>
      </c>
      <c r="Y361" s="20">
        <f t="shared" si="52"/>
        <v>0.38384576802507836</v>
      </c>
      <c r="Z361" s="21">
        <f t="shared" si="53"/>
        <v>0.38384576802507836</v>
      </c>
    </row>
    <row r="362" spans="1:26" outlineLevel="1" x14ac:dyDescent="0.25">
      <c r="A362" s="22"/>
      <c r="B362" s="23"/>
      <c r="C362" s="23"/>
      <c r="D362" s="23" t="s">
        <v>510</v>
      </c>
      <c r="E362" s="23"/>
      <c r="F362" s="23"/>
      <c r="G362" s="23"/>
      <c r="H362" s="23"/>
      <c r="I362" s="24"/>
      <c r="J362" s="25">
        <f t="shared" ref="J362:W362" si="60">SUBTOTAL(9,J359:J361)</f>
        <v>505334120</v>
      </c>
      <c r="K362" s="26">
        <f t="shared" si="60"/>
        <v>505334120</v>
      </c>
      <c r="L362" s="26">
        <f t="shared" si="60"/>
        <v>0</v>
      </c>
      <c r="M362" s="26">
        <f t="shared" si="60"/>
        <v>0</v>
      </c>
      <c r="N362" s="26">
        <f t="shared" si="60"/>
        <v>505334120</v>
      </c>
      <c r="O362" s="26">
        <f t="shared" si="60"/>
        <v>0</v>
      </c>
      <c r="P362" s="26">
        <f t="shared" si="60"/>
        <v>96476143.839999989</v>
      </c>
      <c r="Q362" s="26">
        <f t="shared" si="60"/>
        <v>0</v>
      </c>
      <c r="R362" s="26">
        <f t="shared" si="60"/>
        <v>129950</v>
      </c>
      <c r="S362" s="26">
        <f t="shared" si="60"/>
        <v>129950</v>
      </c>
      <c r="T362" s="26">
        <f t="shared" si="60"/>
        <v>108087142.16000001</v>
      </c>
      <c r="U362" s="26">
        <f t="shared" si="60"/>
        <v>408728026.15999997</v>
      </c>
      <c r="V362" s="26">
        <f t="shared" si="60"/>
        <v>0</v>
      </c>
      <c r="W362" s="26">
        <f t="shared" si="60"/>
        <v>408728026.15999997</v>
      </c>
      <c r="X362" s="27">
        <f t="shared" si="51"/>
        <v>2.5715659176150625E-4</v>
      </c>
      <c r="Y362" s="27">
        <f t="shared" si="52"/>
        <v>0.19091555472248734</v>
      </c>
      <c r="Z362" s="28">
        <f t="shared" si="53"/>
        <v>0.19117271131424884</v>
      </c>
    </row>
    <row r="363" spans="1:26" ht="30" outlineLevel="2" x14ac:dyDescent="0.25">
      <c r="A363" s="15" t="s">
        <v>330</v>
      </c>
      <c r="B363" s="16" t="s">
        <v>35</v>
      </c>
      <c r="C363" s="16" t="s">
        <v>68</v>
      </c>
      <c r="D363" s="16" t="s">
        <v>337</v>
      </c>
      <c r="E363" s="16"/>
      <c r="F363" s="16" t="s">
        <v>38</v>
      </c>
      <c r="G363" s="16">
        <v>1120</v>
      </c>
      <c r="H363" s="16">
        <v>3480</v>
      </c>
      <c r="I363" s="17" t="s">
        <v>338</v>
      </c>
      <c r="J363" s="18">
        <v>15969489</v>
      </c>
      <c r="K363" s="19">
        <v>15969489</v>
      </c>
      <c r="L363" s="19">
        <v>0</v>
      </c>
      <c r="M363" s="19">
        <v>0</v>
      </c>
      <c r="N363" s="19">
        <v>15969489</v>
      </c>
      <c r="O363" s="19">
        <v>0</v>
      </c>
      <c r="P363" s="19">
        <v>6869535.29</v>
      </c>
      <c r="Q363" s="19">
        <v>0</v>
      </c>
      <c r="R363" s="19">
        <v>0</v>
      </c>
      <c r="S363" s="19">
        <v>0</v>
      </c>
      <c r="T363" s="19">
        <v>8099953.71</v>
      </c>
      <c r="U363" s="19">
        <v>9099953.7100000009</v>
      </c>
      <c r="V363" s="19">
        <v>0</v>
      </c>
      <c r="W363" s="19">
        <v>9099953.7100000009</v>
      </c>
      <c r="X363" s="20">
        <f t="shared" si="51"/>
        <v>0</v>
      </c>
      <c r="Y363" s="20">
        <f t="shared" si="52"/>
        <v>0.43016625578939938</v>
      </c>
      <c r="Z363" s="21">
        <f t="shared" si="53"/>
        <v>0.43016625578939938</v>
      </c>
    </row>
    <row r="364" spans="1:26" outlineLevel="1" x14ac:dyDescent="0.25">
      <c r="A364" s="22"/>
      <c r="B364" s="23"/>
      <c r="C364" s="23"/>
      <c r="D364" s="23" t="s">
        <v>511</v>
      </c>
      <c r="E364" s="23"/>
      <c r="F364" s="23"/>
      <c r="G364" s="23"/>
      <c r="H364" s="23"/>
      <c r="I364" s="24"/>
      <c r="J364" s="25">
        <f t="shared" ref="J364:W364" si="61">SUBTOTAL(9,J363:J363)</f>
        <v>15969489</v>
      </c>
      <c r="K364" s="26">
        <f t="shared" si="61"/>
        <v>15969489</v>
      </c>
      <c r="L364" s="26">
        <f t="shared" si="61"/>
        <v>0</v>
      </c>
      <c r="M364" s="26">
        <f t="shared" si="61"/>
        <v>0</v>
      </c>
      <c r="N364" s="26">
        <f t="shared" si="61"/>
        <v>15969489</v>
      </c>
      <c r="O364" s="26">
        <f t="shared" si="61"/>
        <v>0</v>
      </c>
      <c r="P364" s="26">
        <f t="shared" si="61"/>
        <v>6869535.29</v>
      </c>
      <c r="Q364" s="26">
        <f t="shared" si="61"/>
        <v>0</v>
      </c>
      <c r="R364" s="26">
        <f t="shared" si="61"/>
        <v>0</v>
      </c>
      <c r="S364" s="26">
        <f t="shared" si="61"/>
        <v>0</v>
      </c>
      <c r="T364" s="26">
        <f t="shared" si="61"/>
        <v>8099953.71</v>
      </c>
      <c r="U364" s="26">
        <f t="shared" si="61"/>
        <v>9099953.7100000009</v>
      </c>
      <c r="V364" s="26">
        <f t="shared" si="61"/>
        <v>0</v>
      </c>
      <c r="W364" s="26">
        <f t="shared" si="61"/>
        <v>9099953.7100000009</v>
      </c>
      <c r="X364" s="27">
        <f t="shared" si="51"/>
        <v>0</v>
      </c>
      <c r="Y364" s="27">
        <f t="shared" si="52"/>
        <v>0.43016625578939938</v>
      </c>
      <c r="Z364" s="28">
        <f t="shared" si="53"/>
        <v>0.43016625578939938</v>
      </c>
    </row>
    <row r="365" spans="1:26" ht="30" outlineLevel="2" x14ac:dyDescent="0.25">
      <c r="A365" s="15" t="s">
        <v>168</v>
      </c>
      <c r="B365" s="16" t="s">
        <v>35</v>
      </c>
      <c r="C365" s="16" t="s">
        <v>68</v>
      </c>
      <c r="D365" s="16" t="s">
        <v>190</v>
      </c>
      <c r="E365" s="16"/>
      <c r="F365" s="16" t="s">
        <v>38</v>
      </c>
      <c r="G365" s="16">
        <v>1120</v>
      </c>
      <c r="H365" s="16">
        <v>3480</v>
      </c>
      <c r="I365" s="17" t="s">
        <v>191</v>
      </c>
      <c r="J365" s="18">
        <v>110250000</v>
      </c>
      <c r="K365" s="19">
        <v>110250000</v>
      </c>
      <c r="L365" s="19">
        <v>0</v>
      </c>
      <c r="M365" s="19">
        <v>0</v>
      </c>
      <c r="N365" s="19">
        <v>110250000</v>
      </c>
      <c r="O365" s="19">
        <v>6000000</v>
      </c>
      <c r="P365" s="19">
        <v>34392448.229999997</v>
      </c>
      <c r="Q365" s="19">
        <v>0</v>
      </c>
      <c r="R365" s="19">
        <v>0</v>
      </c>
      <c r="S365" s="19">
        <v>0</v>
      </c>
      <c r="T365" s="19">
        <v>21545051.77</v>
      </c>
      <c r="U365" s="19">
        <v>69857551.769999996</v>
      </c>
      <c r="V365" s="19">
        <v>0</v>
      </c>
      <c r="W365" s="19">
        <v>69857551.770000011</v>
      </c>
      <c r="X365" s="20">
        <f t="shared" si="51"/>
        <v>0</v>
      </c>
      <c r="Y365" s="20">
        <f t="shared" si="52"/>
        <v>0.36637141251700678</v>
      </c>
      <c r="Z365" s="21">
        <f t="shared" si="53"/>
        <v>0.36637141251700678</v>
      </c>
    </row>
    <row r="366" spans="1:26" ht="30" outlineLevel="2" x14ac:dyDescent="0.25">
      <c r="A366" s="15" t="s">
        <v>451</v>
      </c>
      <c r="B366" s="16" t="s">
        <v>35</v>
      </c>
      <c r="C366" s="16" t="s">
        <v>68</v>
      </c>
      <c r="D366" s="16" t="s">
        <v>190</v>
      </c>
      <c r="E366" s="16"/>
      <c r="F366" s="16" t="s">
        <v>38</v>
      </c>
      <c r="G366" s="16">
        <v>1120</v>
      </c>
      <c r="H366" s="16">
        <v>3480</v>
      </c>
      <c r="I366" s="17" t="s">
        <v>191</v>
      </c>
      <c r="J366" s="18">
        <v>3150000</v>
      </c>
      <c r="K366" s="19">
        <v>3150000</v>
      </c>
      <c r="L366" s="19">
        <v>0</v>
      </c>
      <c r="M366" s="19">
        <v>0</v>
      </c>
      <c r="N366" s="19">
        <v>3150000</v>
      </c>
      <c r="O366" s="19">
        <v>0</v>
      </c>
      <c r="P366" s="19">
        <v>0</v>
      </c>
      <c r="Q366" s="19">
        <v>0</v>
      </c>
      <c r="R366" s="19">
        <v>0</v>
      </c>
      <c r="S366" s="19">
        <v>0</v>
      </c>
      <c r="T366" s="19">
        <v>3150000</v>
      </c>
      <c r="U366" s="19">
        <v>3150000</v>
      </c>
      <c r="V366" s="19">
        <v>0</v>
      </c>
      <c r="W366" s="19">
        <v>3150000</v>
      </c>
      <c r="X366" s="20">
        <f t="shared" si="51"/>
        <v>0</v>
      </c>
      <c r="Y366" s="20">
        <f t="shared" si="52"/>
        <v>0</v>
      </c>
      <c r="Z366" s="21">
        <f t="shared" si="53"/>
        <v>0</v>
      </c>
    </row>
    <row r="367" spans="1:26" outlineLevel="1" x14ac:dyDescent="0.25">
      <c r="A367" s="22"/>
      <c r="B367" s="23"/>
      <c r="C367" s="23"/>
      <c r="D367" s="23" t="s">
        <v>512</v>
      </c>
      <c r="E367" s="23"/>
      <c r="F367" s="23"/>
      <c r="G367" s="23"/>
      <c r="H367" s="23"/>
      <c r="I367" s="24"/>
      <c r="J367" s="25">
        <f t="shared" ref="J367:W367" si="62">SUBTOTAL(9,J365:J366)</f>
        <v>113400000</v>
      </c>
      <c r="K367" s="26">
        <f t="shared" si="62"/>
        <v>113400000</v>
      </c>
      <c r="L367" s="26">
        <f t="shared" si="62"/>
        <v>0</v>
      </c>
      <c r="M367" s="26">
        <f t="shared" si="62"/>
        <v>0</v>
      </c>
      <c r="N367" s="26">
        <f t="shared" si="62"/>
        <v>113400000</v>
      </c>
      <c r="O367" s="26">
        <f t="shared" si="62"/>
        <v>6000000</v>
      </c>
      <c r="P367" s="26">
        <f t="shared" si="62"/>
        <v>34392448.229999997</v>
      </c>
      <c r="Q367" s="26">
        <f t="shared" si="62"/>
        <v>0</v>
      </c>
      <c r="R367" s="26">
        <f t="shared" si="62"/>
        <v>0</v>
      </c>
      <c r="S367" s="26">
        <f t="shared" si="62"/>
        <v>0</v>
      </c>
      <c r="T367" s="26">
        <f t="shared" si="62"/>
        <v>24695051.77</v>
      </c>
      <c r="U367" s="26">
        <f t="shared" si="62"/>
        <v>73007551.769999996</v>
      </c>
      <c r="V367" s="26">
        <f t="shared" si="62"/>
        <v>0</v>
      </c>
      <c r="W367" s="26">
        <f t="shared" si="62"/>
        <v>73007551.770000011</v>
      </c>
      <c r="X367" s="27">
        <f t="shared" si="51"/>
        <v>0</v>
      </c>
      <c r="Y367" s="27">
        <f t="shared" si="52"/>
        <v>0.35619442883597879</v>
      </c>
      <c r="Z367" s="28">
        <f t="shared" si="53"/>
        <v>0.35619442883597879</v>
      </c>
    </row>
    <row r="368" spans="1:26" ht="30" outlineLevel="2" x14ac:dyDescent="0.25">
      <c r="A368" s="15" t="s">
        <v>168</v>
      </c>
      <c r="B368" s="16" t="s">
        <v>35</v>
      </c>
      <c r="C368" s="16" t="s">
        <v>68</v>
      </c>
      <c r="D368" s="16" t="s">
        <v>192</v>
      </c>
      <c r="E368" s="16"/>
      <c r="F368" s="16" t="s">
        <v>38</v>
      </c>
      <c r="G368" s="16">
        <v>1120</v>
      </c>
      <c r="H368" s="16">
        <v>3480</v>
      </c>
      <c r="I368" s="17" t="s">
        <v>193</v>
      </c>
      <c r="J368" s="18">
        <v>36098809</v>
      </c>
      <c r="K368" s="19">
        <v>36098809</v>
      </c>
      <c r="L368" s="19">
        <v>0</v>
      </c>
      <c r="M368" s="19">
        <v>0</v>
      </c>
      <c r="N368" s="19">
        <v>36098809</v>
      </c>
      <c r="O368" s="19">
        <v>0</v>
      </c>
      <c r="P368" s="19">
        <v>0</v>
      </c>
      <c r="Q368" s="19">
        <v>0</v>
      </c>
      <c r="R368" s="19">
        <v>0</v>
      </c>
      <c r="S368" s="19">
        <v>0</v>
      </c>
      <c r="T368" s="19">
        <v>17607644</v>
      </c>
      <c r="U368" s="19">
        <v>36098809</v>
      </c>
      <c r="V368" s="19">
        <v>0</v>
      </c>
      <c r="W368" s="19">
        <v>36098809</v>
      </c>
      <c r="X368" s="20">
        <f t="shared" si="51"/>
        <v>0</v>
      </c>
      <c r="Y368" s="20">
        <f t="shared" si="52"/>
        <v>0</v>
      </c>
      <c r="Z368" s="21">
        <f t="shared" si="53"/>
        <v>0</v>
      </c>
    </row>
    <row r="369" spans="1:26" ht="30" outlineLevel="2" x14ac:dyDescent="0.25">
      <c r="A369" s="15" t="s">
        <v>236</v>
      </c>
      <c r="B369" s="16" t="s">
        <v>237</v>
      </c>
      <c r="C369" s="16" t="s">
        <v>68</v>
      </c>
      <c r="D369" s="16" t="s">
        <v>192</v>
      </c>
      <c r="E369" s="16"/>
      <c r="F369" s="16" t="s">
        <v>38</v>
      </c>
      <c r="G369" s="16">
        <v>1120</v>
      </c>
      <c r="H369" s="16">
        <v>3480</v>
      </c>
      <c r="I369" s="17" t="s">
        <v>193</v>
      </c>
      <c r="J369" s="18">
        <v>200000</v>
      </c>
      <c r="K369" s="19">
        <v>200000</v>
      </c>
      <c r="L369" s="19">
        <v>0</v>
      </c>
      <c r="M369" s="19">
        <v>0</v>
      </c>
      <c r="N369" s="19">
        <v>200000</v>
      </c>
      <c r="O369" s="19">
        <v>0</v>
      </c>
      <c r="P369" s="19">
        <v>0</v>
      </c>
      <c r="Q369" s="19">
        <v>0</v>
      </c>
      <c r="R369" s="19">
        <v>0</v>
      </c>
      <c r="S369" s="19">
        <v>0</v>
      </c>
      <c r="T369" s="19">
        <v>200000</v>
      </c>
      <c r="U369" s="19">
        <v>200000</v>
      </c>
      <c r="V369" s="19">
        <v>0</v>
      </c>
      <c r="W369" s="19">
        <v>200000</v>
      </c>
      <c r="X369" s="20">
        <f t="shared" si="51"/>
        <v>0</v>
      </c>
      <c r="Y369" s="20">
        <f t="shared" si="52"/>
        <v>0</v>
      </c>
      <c r="Z369" s="21">
        <f t="shared" si="53"/>
        <v>0</v>
      </c>
    </row>
    <row r="370" spans="1:26" ht="30" outlineLevel="2" x14ac:dyDescent="0.25">
      <c r="A370" s="15" t="s">
        <v>300</v>
      </c>
      <c r="B370" s="16" t="s">
        <v>35</v>
      </c>
      <c r="C370" s="16" t="s">
        <v>68</v>
      </c>
      <c r="D370" s="16" t="s">
        <v>192</v>
      </c>
      <c r="E370" s="16"/>
      <c r="F370" s="16" t="s">
        <v>38</v>
      </c>
      <c r="G370" s="16">
        <v>1120</v>
      </c>
      <c r="H370" s="16">
        <v>3480</v>
      </c>
      <c r="I370" s="17" t="s">
        <v>193</v>
      </c>
      <c r="J370" s="18">
        <v>72611920</v>
      </c>
      <c r="K370" s="19">
        <v>72611920</v>
      </c>
      <c r="L370" s="19">
        <v>0</v>
      </c>
      <c r="M370" s="19">
        <v>0</v>
      </c>
      <c r="N370" s="19">
        <v>72611920</v>
      </c>
      <c r="O370" s="19">
        <v>0</v>
      </c>
      <c r="P370" s="19">
        <v>411885.1</v>
      </c>
      <c r="Q370" s="19">
        <v>926757.77</v>
      </c>
      <c r="R370" s="19">
        <v>0</v>
      </c>
      <c r="S370" s="19">
        <v>0</v>
      </c>
      <c r="T370" s="19">
        <v>40918781.130000003</v>
      </c>
      <c r="U370" s="19">
        <v>71273277.129999995</v>
      </c>
      <c r="V370" s="19">
        <v>0</v>
      </c>
      <c r="W370" s="19">
        <v>71273277.13000001</v>
      </c>
      <c r="X370" s="20">
        <f t="shared" si="51"/>
        <v>0</v>
      </c>
      <c r="Y370" s="20">
        <f t="shared" si="52"/>
        <v>1.8435580136153956E-2</v>
      </c>
      <c r="Z370" s="21">
        <f t="shared" si="53"/>
        <v>1.8435580136153956E-2</v>
      </c>
    </row>
    <row r="371" spans="1:26" ht="30" outlineLevel="2" x14ac:dyDescent="0.25">
      <c r="A371" s="15" t="s">
        <v>330</v>
      </c>
      <c r="B371" s="16" t="s">
        <v>35</v>
      </c>
      <c r="C371" s="16" t="s">
        <v>68</v>
      </c>
      <c r="D371" s="16" t="s">
        <v>192</v>
      </c>
      <c r="E371" s="16"/>
      <c r="F371" s="16" t="s">
        <v>38</v>
      </c>
      <c r="G371" s="16">
        <v>1120</v>
      </c>
      <c r="H371" s="16">
        <v>3480</v>
      </c>
      <c r="I371" s="17" t="s">
        <v>193</v>
      </c>
      <c r="J371" s="18">
        <v>44348025</v>
      </c>
      <c r="K371" s="19">
        <v>44348025</v>
      </c>
      <c r="L371" s="19">
        <v>0</v>
      </c>
      <c r="M371" s="19">
        <v>0</v>
      </c>
      <c r="N371" s="19">
        <v>44348025</v>
      </c>
      <c r="O371" s="19">
        <v>0</v>
      </c>
      <c r="P371" s="19">
        <v>9875000.0099999998</v>
      </c>
      <c r="Q371" s="19">
        <v>0</v>
      </c>
      <c r="R371" s="19">
        <v>0</v>
      </c>
      <c r="S371" s="19">
        <v>0</v>
      </c>
      <c r="T371" s="19">
        <v>24473024.989999998</v>
      </c>
      <c r="U371" s="19">
        <v>34473024.990000002</v>
      </c>
      <c r="V371" s="19">
        <v>0</v>
      </c>
      <c r="W371" s="19">
        <v>34473024.990000002</v>
      </c>
      <c r="X371" s="20">
        <f t="shared" si="51"/>
        <v>0</v>
      </c>
      <c r="Y371" s="20">
        <f t="shared" si="52"/>
        <v>0.22267057010994287</v>
      </c>
      <c r="Z371" s="21">
        <f t="shared" si="53"/>
        <v>0.22267057010994287</v>
      </c>
    </row>
    <row r="372" spans="1:26" outlineLevel="1" x14ac:dyDescent="0.25">
      <c r="A372" s="22"/>
      <c r="B372" s="23"/>
      <c r="C372" s="23"/>
      <c r="D372" s="23" t="s">
        <v>513</v>
      </c>
      <c r="E372" s="23"/>
      <c r="F372" s="23"/>
      <c r="G372" s="23"/>
      <c r="H372" s="23"/>
      <c r="I372" s="24"/>
      <c r="J372" s="25">
        <f t="shared" ref="J372:W372" si="63">SUBTOTAL(9,J368:J371)</f>
        <v>153258754</v>
      </c>
      <c r="K372" s="26">
        <f t="shared" si="63"/>
        <v>153258754</v>
      </c>
      <c r="L372" s="26">
        <f t="shared" si="63"/>
        <v>0</v>
      </c>
      <c r="M372" s="26">
        <f t="shared" si="63"/>
        <v>0</v>
      </c>
      <c r="N372" s="26">
        <f t="shared" si="63"/>
        <v>153258754</v>
      </c>
      <c r="O372" s="26">
        <f t="shared" si="63"/>
        <v>0</v>
      </c>
      <c r="P372" s="26">
        <f t="shared" si="63"/>
        <v>10286885.109999999</v>
      </c>
      <c r="Q372" s="26">
        <f t="shared" si="63"/>
        <v>926757.77</v>
      </c>
      <c r="R372" s="26">
        <f t="shared" si="63"/>
        <v>0</v>
      </c>
      <c r="S372" s="26">
        <f t="shared" si="63"/>
        <v>0</v>
      </c>
      <c r="T372" s="26">
        <f t="shared" si="63"/>
        <v>83199450.120000005</v>
      </c>
      <c r="U372" s="26">
        <f t="shared" si="63"/>
        <v>142045111.12</v>
      </c>
      <c r="V372" s="26">
        <f t="shared" si="63"/>
        <v>0</v>
      </c>
      <c r="W372" s="26">
        <f t="shared" si="63"/>
        <v>142045111.12</v>
      </c>
      <c r="X372" s="27">
        <f t="shared" si="51"/>
        <v>0</v>
      </c>
      <c r="Y372" s="27">
        <f t="shared" si="52"/>
        <v>7.3168041546259721E-2</v>
      </c>
      <c r="Z372" s="28">
        <f t="shared" si="53"/>
        <v>7.3168041546259721E-2</v>
      </c>
    </row>
    <row r="373" spans="1:26" ht="30" outlineLevel="2" x14ac:dyDescent="0.25">
      <c r="A373" s="15" t="s">
        <v>168</v>
      </c>
      <c r="B373" s="16" t="s">
        <v>35</v>
      </c>
      <c r="C373" s="16" t="s">
        <v>68</v>
      </c>
      <c r="D373" s="16" t="s">
        <v>194</v>
      </c>
      <c r="E373" s="16"/>
      <c r="F373" s="16" t="s">
        <v>38</v>
      </c>
      <c r="G373" s="16">
        <v>1120</v>
      </c>
      <c r="H373" s="16">
        <v>3480</v>
      </c>
      <c r="I373" s="17" t="s">
        <v>195</v>
      </c>
      <c r="J373" s="18">
        <v>22777572</v>
      </c>
      <c r="K373" s="19">
        <v>22777572</v>
      </c>
      <c r="L373" s="19">
        <v>0</v>
      </c>
      <c r="M373" s="19">
        <v>0</v>
      </c>
      <c r="N373" s="19">
        <v>22777572</v>
      </c>
      <c r="O373" s="19">
        <v>0</v>
      </c>
      <c r="P373" s="19">
        <v>10389554.49</v>
      </c>
      <c r="Q373" s="19">
        <v>0</v>
      </c>
      <c r="R373" s="19">
        <v>0</v>
      </c>
      <c r="S373" s="19">
        <v>0</v>
      </c>
      <c r="T373" s="19">
        <v>5725939.5099999998</v>
      </c>
      <c r="U373" s="19">
        <v>12388017.51</v>
      </c>
      <c r="V373" s="19">
        <v>0</v>
      </c>
      <c r="W373" s="19">
        <v>12388017.51</v>
      </c>
      <c r="X373" s="20">
        <f t="shared" si="51"/>
        <v>0</v>
      </c>
      <c r="Y373" s="20">
        <f t="shared" si="52"/>
        <v>0.45613090324113564</v>
      </c>
      <c r="Z373" s="21">
        <f t="shared" si="53"/>
        <v>0.45613090324113564</v>
      </c>
    </row>
    <row r="374" spans="1:26" ht="30" outlineLevel="2" x14ac:dyDescent="0.25">
      <c r="A374" s="15" t="s">
        <v>236</v>
      </c>
      <c r="B374" s="16" t="s">
        <v>237</v>
      </c>
      <c r="C374" s="16" t="s">
        <v>68</v>
      </c>
      <c r="D374" s="16" t="s">
        <v>194</v>
      </c>
      <c r="E374" s="16"/>
      <c r="F374" s="16" t="s">
        <v>38</v>
      </c>
      <c r="G374" s="16">
        <v>1120</v>
      </c>
      <c r="H374" s="16">
        <v>3480</v>
      </c>
      <c r="I374" s="17" t="s">
        <v>195</v>
      </c>
      <c r="J374" s="18">
        <v>500000</v>
      </c>
      <c r="K374" s="19">
        <v>500000</v>
      </c>
      <c r="L374" s="19">
        <v>0</v>
      </c>
      <c r="M374" s="19">
        <v>0</v>
      </c>
      <c r="N374" s="19">
        <v>500000</v>
      </c>
      <c r="O374" s="19">
        <v>0</v>
      </c>
      <c r="P374" s="19">
        <v>0</v>
      </c>
      <c r="Q374" s="19">
        <v>0</v>
      </c>
      <c r="R374" s="19">
        <v>0</v>
      </c>
      <c r="S374" s="19">
        <v>0</v>
      </c>
      <c r="T374" s="19">
        <v>500000</v>
      </c>
      <c r="U374" s="19">
        <v>500000</v>
      </c>
      <c r="V374" s="19">
        <v>0</v>
      </c>
      <c r="W374" s="19">
        <v>500000</v>
      </c>
      <c r="X374" s="20">
        <f t="shared" si="51"/>
        <v>0</v>
      </c>
      <c r="Y374" s="20">
        <f t="shared" si="52"/>
        <v>0</v>
      </c>
      <c r="Z374" s="21">
        <f t="shared" si="53"/>
        <v>0</v>
      </c>
    </row>
    <row r="375" spans="1:26" ht="30" outlineLevel="2" x14ac:dyDescent="0.25">
      <c r="A375" s="15" t="s">
        <v>236</v>
      </c>
      <c r="B375" s="16" t="s">
        <v>273</v>
      </c>
      <c r="C375" s="16" t="s">
        <v>68</v>
      </c>
      <c r="D375" s="16" t="s">
        <v>194</v>
      </c>
      <c r="E375" s="16"/>
      <c r="F375" s="16" t="s">
        <v>38</v>
      </c>
      <c r="G375" s="16">
        <v>1120</v>
      </c>
      <c r="H375" s="16">
        <v>3480</v>
      </c>
      <c r="I375" s="17" t="s">
        <v>195</v>
      </c>
      <c r="J375" s="18">
        <v>220000</v>
      </c>
      <c r="K375" s="19">
        <v>220000</v>
      </c>
      <c r="L375" s="19">
        <v>0</v>
      </c>
      <c r="M375" s="19">
        <v>0</v>
      </c>
      <c r="N375" s="19">
        <v>220000</v>
      </c>
      <c r="O375" s="19">
        <v>0</v>
      </c>
      <c r="P375" s="19">
        <v>0</v>
      </c>
      <c r="Q375" s="19">
        <v>0</v>
      </c>
      <c r="R375" s="19">
        <v>0</v>
      </c>
      <c r="S375" s="19">
        <v>0</v>
      </c>
      <c r="T375" s="19">
        <v>220000</v>
      </c>
      <c r="U375" s="19">
        <v>220000</v>
      </c>
      <c r="V375" s="19">
        <v>0</v>
      </c>
      <c r="W375" s="19">
        <v>220000</v>
      </c>
      <c r="X375" s="20">
        <f t="shared" si="51"/>
        <v>0</v>
      </c>
      <c r="Y375" s="20">
        <f t="shared" si="52"/>
        <v>0</v>
      </c>
      <c r="Z375" s="21">
        <f t="shared" si="53"/>
        <v>0</v>
      </c>
    </row>
    <row r="376" spans="1:26" ht="30" outlineLevel="2" x14ac:dyDescent="0.25">
      <c r="A376" s="15" t="s">
        <v>300</v>
      </c>
      <c r="B376" s="16" t="s">
        <v>35</v>
      </c>
      <c r="C376" s="16" t="s">
        <v>68</v>
      </c>
      <c r="D376" s="16" t="s">
        <v>194</v>
      </c>
      <c r="E376" s="16"/>
      <c r="F376" s="16" t="s">
        <v>38</v>
      </c>
      <c r="G376" s="16">
        <v>1120</v>
      </c>
      <c r="H376" s="16">
        <v>3480</v>
      </c>
      <c r="I376" s="17" t="s">
        <v>195</v>
      </c>
      <c r="J376" s="18">
        <v>12656788</v>
      </c>
      <c r="K376" s="19">
        <v>12656788</v>
      </c>
      <c r="L376" s="19">
        <v>0</v>
      </c>
      <c r="M376" s="19">
        <v>0</v>
      </c>
      <c r="N376" s="19">
        <v>12656788</v>
      </c>
      <c r="O376" s="19">
        <v>0</v>
      </c>
      <c r="P376" s="19">
        <v>0</v>
      </c>
      <c r="Q376" s="19">
        <v>0</v>
      </c>
      <c r="R376" s="19">
        <v>0</v>
      </c>
      <c r="S376" s="19">
        <v>0</v>
      </c>
      <c r="T376" s="19">
        <v>8783405</v>
      </c>
      <c r="U376" s="19">
        <v>12656788</v>
      </c>
      <c r="V376" s="19">
        <v>0</v>
      </c>
      <c r="W376" s="19">
        <v>12656788</v>
      </c>
      <c r="X376" s="20">
        <f t="shared" si="51"/>
        <v>0</v>
      </c>
      <c r="Y376" s="20">
        <f t="shared" si="52"/>
        <v>0</v>
      </c>
      <c r="Z376" s="21">
        <f t="shared" si="53"/>
        <v>0</v>
      </c>
    </row>
    <row r="377" spans="1:26" ht="30" outlineLevel="2" x14ac:dyDescent="0.25">
      <c r="A377" s="15" t="s">
        <v>330</v>
      </c>
      <c r="B377" s="16" t="s">
        <v>35</v>
      </c>
      <c r="C377" s="16" t="s">
        <v>68</v>
      </c>
      <c r="D377" s="16" t="s">
        <v>194</v>
      </c>
      <c r="E377" s="16"/>
      <c r="F377" s="16" t="s">
        <v>38</v>
      </c>
      <c r="G377" s="16">
        <v>1120</v>
      </c>
      <c r="H377" s="16">
        <v>3480</v>
      </c>
      <c r="I377" s="17" t="s">
        <v>195</v>
      </c>
      <c r="J377" s="18">
        <v>24244770</v>
      </c>
      <c r="K377" s="19">
        <v>24244770</v>
      </c>
      <c r="L377" s="19">
        <v>0</v>
      </c>
      <c r="M377" s="19">
        <v>0</v>
      </c>
      <c r="N377" s="19">
        <v>24244770</v>
      </c>
      <c r="O377" s="19">
        <v>0</v>
      </c>
      <c r="P377" s="19">
        <v>4130117.73</v>
      </c>
      <c r="Q377" s="19">
        <v>3296500</v>
      </c>
      <c r="R377" s="19">
        <v>0</v>
      </c>
      <c r="S377" s="19">
        <v>0</v>
      </c>
      <c r="T377" s="19">
        <v>9955422.2699999996</v>
      </c>
      <c r="U377" s="19">
        <v>16818152.27</v>
      </c>
      <c r="V377" s="19">
        <v>0</v>
      </c>
      <c r="W377" s="19">
        <v>16818152.27</v>
      </c>
      <c r="X377" s="20">
        <f t="shared" si="51"/>
        <v>0</v>
      </c>
      <c r="Y377" s="20">
        <f t="shared" si="52"/>
        <v>0.30631834123400636</v>
      </c>
      <c r="Z377" s="21">
        <f t="shared" si="53"/>
        <v>0.30631834123400636</v>
      </c>
    </row>
    <row r="378" spans="1:26" ht="30" outlineLevel="2" x14ac:dyDescent="0.25">
      <c r="A378" s="15" t="s">
        <v>451</v>
      </c>
      <c r="B378" s="16" t="s">
        <v>35</v>
      </c>
      <c r="C378" s="16" t="s">
        <v>68</v>
      </c>
      <c r="D378" s="16" t="s">
        <v>194</v>
      </c>
      <c r="E378" s="16"/>
      <c r="F378" s="16" t="s">
        <v>38</v>
      </c>
      <c r="G378" s="16">
        <v>1120</v>
      </c>
      <c r="H378" s="16">
        <v>3480</v>
      </c>
      <c r="I378" s="17" t="s">
        <v>195</v>
      </c>
      <c r="J378" s="18">
        <v>7000000</v>
      </c>
      <c r="K378" s="19">
        <v>7000000</v>
      </c>
      <c r="L378" s="19">
        <v>0</v>
      </c>
      <c r="M378" s="19">
        <v>0</v>
      </c>
      <c r="N378" s="19">
        <v>7000000</v>
      </c>
      <c r="O378" s="19">
        <v>0</v>
      </c>
      <c r="P378" s="19">
        <v>0</v>
      </c>
      <c r="Q378" s="19">
        <v>0</v>
      </c>
      <c r="R378" s="19">
        <v>0</v>
      </c>
      <c r="S378" s="19">
        <v>0</v>
      </c>
      <c r="T378" s="19">
        <v>7000000</v>
      </c>
      <c r="U378" s="19">
        <v>7000000</v>
      </c>
      <c r="V378" s="19">
        <v>0</v>
      </c>
      <c r="W378" s="19">
        <v>7000000</v>
      </c>
      <c r="X378" s="20">
        <f t="shared" si="51"/>
        <v>0</v>
      </c>
      <c r="Y378" s="20">
        <f t="shared" si="52"/>
        <v>0</v>
      </c>
      <c r="Z378" s="21">
        <f t="shared" si="53"/>
        <v>0</v>
      </c>
    </row>
    <row r="379" spans="1:26" outlineLevel="1" x14ac:dyDescent="0.25">
      <c r="A379" s="22"/>
      <c r="B379" s="23"/>
      <c r="C379" s="23"/>
      <c r="D379" s="23" t="s">
        <v>514</v>
      </c>
      <c r="E379" s="23"/>
      <c r="F379" s="23"/>
      <c r="G379" s="23"/>
      <c r="H379" s="23"/>
      <c r="I379" s="24"/>
      <c r="J379" s="25">
        <f t="shared" ref="J379:W379" si="64">SUBTOTAL(9,J373:J378)</f>
        <v>67399130</v>
      </c>
      <c r="K379" s="26">
        <f t="shared" si="64"/>
        <v>67399130</v>
      </c>
      <c r="L379" s="26">
        <f t="shared" si="64"/>
        <v>0</v>
      </c>
      <c r="M379" s="26">
        <f t="shared" si="64"/>
        <v>0</v>
      </c>
      <c r="N379" s="26">
        <f t="shared" si="64"/>
        <v>67399130</v>
      </c>
      <c r="O379" s="26">
        <f t="shared" si="64"/>
        <v>0</v>
      </c>
      <c r="P379" s="26">
        <f t="shared" si="64"/>
        <v>14519672.220000001</v>
      </c>
      <c r="Q379" s="26">
        <f t="shared" si="64"/>
        <v>3296500</v>
      </c>
      <c r="R379" s="26">
        <f t="shared" si="64"/>
        <v>0</v>
      </c>
      <c r="S379" s="26">
        <f t="shared" si="64"/>
        <v>0</v>
      </c>
      <c r="T379" s="26">
        <f t="shared" si="64"/>
        <v>32184766.780000001</v>
      </c>
      <c r="U379" s="26">
        <f t="shared" si="64"/>
        <v>49582957.780000001</v>
      </c>
      <c r="V379" s="26">
        <f t="shared" si="64"/>
        <v>0</v>
      </c>
      <c r="W379" s="26">
        <f t="shared" si="64"/>
        <v>49582957.780000001</v>
      </c>
      <c r="X379" s="27">
        <f t="shared" si="51"/>
        <v>0</v>
      </c>
      <c r="Y379" s="27">
        <f t="shared" si="52"/>
        <v>0.26433831148859044</v>
      </c>
      <c r="Z379" s="28">
        <f t="shared" si="53"/>
        <v>0.26433831148859044</v>
      </c>
    </row>
    <row r="380" spans="1:26" ht="45" outlineLevel="2" x14ac:dyDescent="0.25">
      <c r="A380" s="15" t="s">
        <v>34</v>
      </c>
      <c r="B380" s="16" t="s">
        <v>35</v>
      </c>
      <c r="C380" s="16" t="s">
        <v>68</v>
      </c>
      <c r="D380" s="16" t="s">
        <v>89</v>
      </c>
      <c r="E380" s="16"/>
      <c r="F380" s="16" t="s">
        <v>38</v>
      </c>
      <c r="G380" s="16">
        <v>1120</v>
      </c>
      <c r="H380" s="16">
        <v>3480</v>
      </c>
      <c r="I380" s="17" t="s">
        <v>90</v>
      </c>
      <c r="J380" s="18">
        <v>57053700</v>
      </c>
      <c r="K380" s="19">
        <v>57053700</v>
      </c>
      <c r="L380" s="19">
        <v>0</v>
      </c>
      <c r="M380" s="19">
        <v>0</v>
      </c>
      <c r="N380" s="19">
        <v>57053700</v>
      </c>
      <c r="O380" s="19">
        <v>0</v>
      </c>
      <c r="P380" s="19">
        <v>0</v>
      </c>
      <c r="Q380" s="19">
        <v>0</v>
      </c>
      <c r="R380" s="19">
        <v>0</v>
      </c>
      <c r="S380" s="19">
        <v>0</v>
      </c>
      <c r="T380" s="19">
        <v>24659308</v>
      </c>
      <c r="U380" s="19">
        <v>57053700</v>
      </c>
      <c r="V380" s="19">
        <v>0</v>
      </c>
      <c r="W380" s="19">
        <v>57053700</v>
      </c>
      <c r="X380" s="20">
        <f t="shared" si="51"/>
        <v>0</v>
      </c>
      <c r="Y380" s="20">
        <f t="shared" si="52"/>
        <v>0</v>
      </c>
      <c r="Z380" s="21">
        <f t="shared" si="53"/>
        <v>0</v>
      </c>
    </row>
    <row r="381" spans="1:26" ht="45" outlineLevel="2" x14ac:dyDescent="0.25">
      <c r="A381" s="15" t="s">
        <v>168</v>
      </c>
      <c r="B381" s="16" t="s">
        <v>35</v>
      </c>
      <c r="C381" s="16" t="s">
        <v>68</v>
      </c>
      <c r="D381" s="16" t="s">
        <v>89</v>
      </c>
      <c r="E381" s="16"/>
      <c r="F381" s="16" t="s">
        <v>38</v>
      </c>
      <c r="G381" s="16">
        <v>1120</v>
      </c>
      <c r="H381" s="16">
        <v>3480</v>
      </c>
      <c r="I381" s="17" t="s">
        <v>90</v>
      </c>
      <c r="J381" s="18">
        <v>23268975</v>
      </c>
      <c r="K381" s="19">
        <v>23268975</v>
      </c>
      <c r="L381" s="19">
        <v>0</v>
      </c>
      <c r="M381" s="19">
        <v>0</v>
      </c>
      <c r="N381" s="19">
        <v>23268975</v>
      </c>
      <c r="O381" s="19">
        <v>0</v>
      </c>
      <c r="P381" s="19">
        <v>1336537.96</v>
      </c>
      <c r="Q381" s="19">
        <v>0</v>
      </c>
      <c r="R381" s="19">
        <v>0</v>
      </c>
      <c r="S381" s="19">
        <v>0</v>
      </c>
      <c r="T381" s="19">
        <v>2973468.04</v>
      </c>
      <c r="U381" s="19">
        <v>21932437.039999999</v>
      </c>
      <c r="V381" s="19">
        <v>0</v>
      </c>
      <c r="W381" s="19">
        <v>21932437.039999999</v>
      </c>
      <c r="X381" s="20">
        <f t="shared" si="51"/>
        <v>0</v>
      </c>
      <c r="Y381" s="20">
        <f t="shared" si="52"/>
        <v>5.7438626325396799E-2</v>
      </c>
      <c r="Z381" s="21">
        <f t="shared" si="53"/>
        <v>5.7438626325396799E-2</v>
      </c>
    </row>
    <row r="382" spans="1:26" ht="45" outlineLevel="2" x14ac:dyDescent="0.25">
      <c r="A382" s="15" t="s">
        <v>236</v>
      </c>
      <c r="B382" s="16" t="s">
        <v>237</v>
      </c>
      <c r="C382" s="16" t="s">
        <v>68</v>
      </c>
      <c r="D382" s="16" t="s">
        <v>89</v>
      </c>
      <c r="E382" s="16"/>
      <c r="F382" s="16" t="s">
        <v>38</v>
      </c>
      <c r="G382" s="16">
        <v>1120</v>
      </c>
      <c r="H382" s="16">
        <v>3480</v>
      </c>
      <c r="I382" s="17" t="s">
        <v>90</v>
      </c>
      <c r="J382" s="18">
        <v>600000</v>
      </c>
      <c r="K382" s="19">
        <v>600000</v>
      </c>
      <c r="L382" s="19">
        <v>0</v>
      </c>
      <c r="M382" s="19">
        <v>0</v>
      </c>
      <c r="N382" s="19">
        <v>600000</v>
      </c>
      <c r="O382" s="19">
        <v>0</v>
      </c>
      <c r="P382" s="19">
        <v>0</v>
      </c>
      <c r="Q382" s="19">
        <v>0</v>
      </c>
      <c r="R382" s="19">
        <v>0</v>
      </c>
      <c r="S382" s="19">
        <v>0</v>
      </c>
      <c r="T382" s="19">
        <v>600000</v>
      </c>
      <c r="U382" s="19">
        <v>600000</v>
      </c>
      <c r="V382" s="19">
        <v>0</v>
      </c>
      <c r="W382" s="19">
        <v>600000</v>
      </c>
      <c r="X382" s="20">
        <f t="shared" si="51"/>
        <v>0</v>
      </c>
      <c r="Y382" s="20">
        <f t="shared" si="52"/>
        <v>0</v>
      </c>
      <c r="Z382" s="21">
        <f t="shared" si="53"/>
        <v>0</v>
      </c>
    </row>
    <row r="383" spans="1:26" ht="45" outlineLevel="2" x14ac:dyDescent="0.25">
      <c r="A383" s="15" t="s">
        <v>236</v>
      </c>
      <c r="B383" s="16" t="s">
        <v>273</v>
      </c>
      <c r="C383" s="16" t="s">
        <v>68</v>
      </c>
      <c r="D383" s="16" t="s">
        <v>89</v>
      </c>
      <c r="E383" s="16"/>
      <c r="F383" s="16" t="s">
        <v>38</v>
      </c>
      <c r="G383" s="16">
        <v>1120</v>
      </c>
      <c r="H383" s="16">
        <v>3480</v>
      </c>
      <c r="I383" s="17" t="s">
        <v>90</v>
      </c>
      <c r="J383" s="18">
        <v>14850000</v>
      </c>
      <c r="K383" s="19">
        <v>14850000</v>
      </c>
      <c r="L383" s="19">
        <v>0</v>
      </c>
      <c r="M383" s="19">
        <v>0</v>
      </c>
      <c r="N383" s="19">
        <v>14850000</v>
      </c>
      <c r="O383" s="19">
        <v>0</v>
      </c>
      <c r="P383" s="19">
        <v>0</v>
      </c>
      <c r="Q383" s="19">
        <v>0</v>
      </c>
      <c r="R383" s="19">
        <v>0</v>
      </c>
      <c r="S383" s="19">
        <v>0</v>
      </c>
      <c r="T383" s="19">
        <v>14850000</v>
      </c>
      <c r="U383" s="19">
        <v>14850000</v>
      </c>
      <c r="V383" s="19">
        <v>0</v>
      </c>
      <c r="W383" s="19">
        <v>14850000</v>
      </c>
      <c r="X383" s="20">
        <f t="shared" si="51"/>
        <v>0</v>
      </c>
      <c r="Y383" s="20">
        <f t="shared" si="52"/>
        <v>0</v>
      </c>
      <c r="Z383" s="21">
        <f t="shared" si="53"/>
        <v>0</v>
      </c>
    </row>
    <row r="384" spans="1:26" ht="45" outlineLevel="2" x14ac:dyDescent="0.25">
      <c r="A384" s="15" t="s">
        <v>300</v>
      </c>
      <c r="B384" s="16" t="s">
        <v>35</v>
      </c>
      <c r="C384" s="16" t="s">
        <v>68</v>
      </c>
      <c r="D384" s="16" t="s">
        <v>89</v>
      </c>
      <c r="E384" s="16"/>
      <c r="F384" s="16" t="s">
        <v>38</v>
      </c>
      <c r="G384" s="16">
        <v>1120</v>
      </c>
      <c r="H384" s="16">
        <v>3480</v>
      </c>
      <c r="I384" s="17" t="s">
        <v>90</v>
      </c>
      <c r="J384" s="18">
        <v>244807119</v>
      </c>
      <c r="K384" s="19">
        <v>244807119</v>
      </c>
      <c r="L384" s="19">
        <v>0</v>
      </c>
      <c r="M384" s="19">
        <v>0</v>
      </c>
      <c r="N384" s="19">
        <v>244807119</v>
      </c>
      <c r="O384" s="19">
        <v>0</v>
      </c>
      <c r="P384" s="19">
        <v>16947496.699999999</v>
      </c>
      <c r="Q384" s="19">
        <v>4622975.2699999996</v>
      </c>
      <c r="R384" s="19">
        <v>433593.24</v>
      </c>
      <c r="S384" s="19">
        <v>0</v>
      </c>
      <c r="T384" s="19">
        <v>115841703.79000001</v>
      </c>
      <c r="U384" s="19">
        <v>222803053.78999999</v>
      </c>
      <c r="V384" s="19">
        <v>0</v>
      </c>
      <c r="W384" s="19">
        <v>222803053.78999999</v>
      </c>
      <c r="X384" s="20">
        <f t="shared" si="51"/>
        <v>1.7711627087119144E-3</v>
      </c>
      <c r="Y384" s="20">
        <f t="shared" si="52"/>
        <v>8.8112110702140159E-2</v>
      </c>
      <c r="Z384" s="21">
        <f t="shared" si="53"/>
        <v>8.9883273410852074E-2</v>
      </c>
    </row>
    <row r="385" spans="1:26" ht="45" outlineLevel="2" x14ac:dyDescent="0.25">
      <c r="A385" s="15" t="s">
        <v>321</v>
      </c>
      <c r="B385" s="16" t="s">
        <v>35</v>
      </c>
      <c r="C385" s="16" t="s">
        <v>68</v>
      </c>
      <c r="D385" s="16" t="s">
        <v>89</v>
      </c>
      <c r="E385" s="16"/>
      <c r="F385" s="16" t="s">
        <v>38</v>
      </c>
      <c r="G385" s="16">
        <v>1120</v>
      </c>
      <c r="H385" s="16">
        <v>3480</v>
      </c>
      <c r="I385" s="17" t="s">
        <v>90</v>
      </c>
      <c r="J385" s="18">
        <v>61035601</v>
      </c>
      <c r="K385" s="19">
        <v>61035601</v>
      </c>
      <c r="L385" s="19">
        <v>0</v>
      </c>
      <c r="M385" s="19">
        <v>0</v>
      </c>
      <c r="N385" s="19">
        <v>61035601</v>
      </c>
      <c r="O385" s="19">
        <v>0</v>
      </c>
      <c r="P385" s="19">
        <v>0</v>
      </c>
      <c r="Q385" s="19">
        <v>0</v>
      </c>
      <c r="R385" s="19">
        <v>0</v>
      </c>
      <c r="S385" s="19">
        <v>0</v>
      </c>
      <c r="T385" s="19">
        <v>52760669</v>
      </c>
      <c r="U385" s="19">
        <v>61035601</v>
      </c>
      <c r="V385" s="19">
        <v>0</v>
      </c>
      <c r="W385" s="19">
        <v>61035601</v>
      </c>
      <c r="X385" s="20">
        <f t="shared" si="51"/>
        <v>0</v>
      </c>
      <c r="Y385" s="20">
        <f t="shared" si="52"/>
        <v>0</v>
      </c>
      <c r="Z385" s="21">
        <f t="shared" si="53"/>
        <v>0</v>
      </c>
    </row>
    <row r="386" spans="1:26" ht="45" outlineLevel="2" x14ac:dyDescent="0.25">
      <c r="A386" s="15" t="s">
        <v>330</v>
      </c>
      <c r="B386" s="16" t="s">
        <v>35</v>
      </c>
      <c r="C386" s="16" t="s">
        <v>68</v>
      </c>
      <c r="D386" s="16" t="s">
        <v>89</v>
      </c>
      <c r="E386" s="16"/>
      <c r="F386" s="16" t="s">
        <v>38</v>
      </c>
      <c r="G386" s="16">
        <v>1120</v>
      </c>
      <c r="H386" s="16">
        <v>3480</v>
      </c>
      <c r="I386" s="17" t="s">
        <v>90</v>
      </c>
      <c r="J386" s="18">
        <v>3500000</v>
      </c>
      <c r="K386" s="19">
        <v>3500000</v>
      </c>
      <c r="L386" s="19">
        <v>0</v>
      </c>
      <c r="M386" s="19">
        <v>0</v>
      </c>
      <c r="N386" s="19">
        <v>3500000</v>
      </c>
      <c r="O386" s="19">
        <v>0</v>
      </c>
      <c r="P386" s="19">
        <v>783833.74</v>
      </c>
      <c r="Q386" s="19">
        <v>0</v>
      </c>
      <c r="R386" s="19">
        <v>0</v>
      </c>
      <c r="S386" s="19">
        <v>0</v>
      </c>
      <c r="T386" s="19">
        <v>1925166.26</v>
      </c>
      <c r="U386" s="19">
        <v>2716166.26</v>
      </c>
      <c r="V386" s="19">
        <v>0</v>
      </c>
      <c r="W386" s="19">
        <v>2716166.26</v>
      </c>
      <c r="X386" s="20">
        <f t="shared" si="51"/>
        <v>0</v>
      </c>
      <c r="Y386" s="20">
        <f t="shared" si="52"/>
        <v>0.22395249714285714</v>
      </c>
      <c r="Z386" s="21">
        <f t="shared" si="53"/>
        <v>0.22395249714285714</v>
      </c>
    </row>
    <row r="387" spans="1:26" ht="45" outlineLevel="2" x14ac:dyDescent="0.25">
      <c r="A387" s="15" t="s">
        <v>451</v>
      </c>
      <c r="B387" s="16" t="s">
        <v>35</v>
      </c>
      <c r="C387" s="16" t="s">
        <v>68</v>
      </c>
      <c r="D387" s="16" t="s">
        <v>89</v>
      </c>
      <c r="E387" s="16"/>
      <c r="F387" s="16" t="s">
        <v>38</v>
      </c>
      <c r="G387" s="16">
        <v>1120</v>
      </c>
      <c r="H387" s="16">
        <v>3480</v>
      </c>
      <c r="I387" s="17" t="s">
        <v>90</v>
      </c>
      <c r="J387" s="18">
        <v>186250000</v>
      </c>
      <c r="K387" s="19">
        <v>186250000</v>
      </c>
      <c r="L387" s="19">
        <v>0</v>
      </c>
      <c r="M387" s="19">
        <v>0</v>
      </c>
      <c r="N387" s="19">
        <v>186250000</v>
      </c>
      <c r="O387" s="19">
        <v>0</v>
      </c>
      <c r="P387" s="19">
        <v>0</v>
      </c>
      <c r="Q387" s="19">
        <v>0</v>
      </c>
      <c r="R387" s="19">
        <v>0</v>
      </c>
      <c r="S387" s="19">
        <v>0</v>
      </c>
      <c r="T387" s="19">
        <v>186250000</v>
      </c>
      <c r="U387" s="19">
        <v>186250000</v>
      </c>
      <c r="V387" s="19">
        <v>0</v>
      </c>
      <c r="W387" s="19">
        <v>186250000</v>
      </c>
      <c r="X387" s="20">
        <f t="shared" si="51"/>
        <v>0</v>
      </c>
      <c r="Y387" s="20">
        <f t="shared" si="52"/>
        <v>0</v>
      </c>
      <c r="Z387" s="21">
        <f t="shared" si="53"/>
        <v>0</v>
      </c>
    </row>
    <row r="388" spans="1:26" outlineLevel="1" x14ac:dyDescent="0.25">
      <c r="A388" s="22"/>
      <c r="B388" s="23"/>
      <c r="C388" s="23"/>
      <c r="D388" s="23" t="s">
        <v>515</v>
      </c>
      <c r="E388" s="23"/>
      <c r="F388" s="23"/>
      <c r="G388" s="23"/>
      <c r="H388" s="23"/>
      <c r="I388" s="24"/>
      <c r="J388" s="25">
        <f t="shared" ref="J388:W388" si="65">SUBTOTAL(9,J380:J387)</f>
        <v>591365395</v>
      </c>
      <c r="K388" s="26">
        <f t="shared" si="65"/>
        <v>591365395</v>
      </c>
      <c r="L388" s="26">
        <f t="shared" si="65"/>
        <v>0</v>
      </c>
      <c r="M388" s="26">
        <f t="shared" si="65"/>
        <v>0</v>
      </c>
      <c r="N388" s="26">
        <f t="shared" si="65"/>
        <v>591365395</v>
      </c>
      <c r="O388" s="26">
        <f t="shared" si="65"/>
        <v>0</v>
      </c>
      <c r="P388" s="26">
        <f t="shared" si="65"/>
        <v>19067868.399999999</v>
      </c>
      <c r="Q388" s="26">
        <f t="shared" si="65"/>
        <v>4622975.2699999996</v>
      </c>
      <c r="R388" s="26">
        <f t="shared" si="65"/>
        <v>433593.24</v>
      </c>
      <c r="S388" s="26">
        <f t="shared" si="65"/>
        <v>0</v>
      </c>
      <c r="T388" s="26">
        <f t="shared" si="65"/>
        <v>399860315.09000003</v>
      </c>
      <c r="U388" s="26">
        <f t="shared" si="65"/>
        <v>567240958.08999991</v>
      </c>
      <c r="V388" s="26">
        <f t="shared" si="65"/>
        <v>0</v>
      </c>
      <c r="W388" s="26">
        <f t="shared" si="65"/>
        <v>567240958.08999991</v>
      </c>
      <c r="X388" s="27">
        <f t="shared" si="51"/>
        <v>7.3320698787253185E-4</v>
      </c>
      <c r="Y388" s="27">
        <f t="shared" si="52"/>
        <v>4.0061261396602349E-2</v>
      </c>
      <c r="Z388" s="28">
        <f t="shared" si="53"/>
        <v>4.0794468384474883E-2</v>
      </c>
    </row>
    <row r="389" spans="1:26" ht="30" outlineLevel="2" x14ac:dyDescent="0.25">
      <c r="A389" s="15" t="s">
        <v>168</v>
      </c>
      <c r="B389" s="16" t="s">
        <v>35</v>
      </c>
      <c r="C389" s="16" t="s">
        <v>68</v>
      </c>
      <c r="D389" s="16" t="s">
        <v>196</v>
      </c>
      <c r="E389" s="16"/>
      <c r="F389" s="16" t="s">
        <v>38</v>
      </c>
      <c r="G389" s="16">
        <v>1120</v>
      </c>
      <c r="H389" s="16">
        <v>3480</v>
      </c>
      <c r="I389" s="17" t="s">
        <v>197</v>
      </c>
      <c r="J389" s="18">
        <v>2598733</v>
      </c>
      <c r="K389" s="19">
        <v>2598733</v>
      </c>
      <c r="L389" s="19">
        <v>0</v>
      </c>
      <c r="M389" s="19">
        <v>0</v>
      </c>
      <c r="N389" s="19">
        <v>2598733</v>
      </c>
      <c r="O389" s="19">
        <v>138566.26</v>
      </c>
      <c r="P389" s="19">
        <v>1700248.1</v>
      </c>
      <c r="Q389" s="19">
        <v>0</v>
      </c>
      <c r="R389" s="19">
        <v>0</v>
      </c>
      <c r="S389" s="19">
        <v>0</v>
      </c>
      <c r="T389" s="19">
        <v>253177.64</v>
      </c>
      <c r="U389" s="19">
        <v>759918.64</v>
      </c>
      <c r="V389" s="19">
        <v>0</v>
      </c>
      <c r="W389" s="19">
        <v>759918.64000000013</v>
      </c>
      <c r="X389" s="20">
        <f t="shared" si="51"/>
        <v>0</v>
      </c>
      <c r="Y389" s="20">
        <f t="shared" si="52"/>
        <v>0.70758110202163904</v>
      </c>
      <c r="Z389" s="21">
        <f t="shared" si="53"/>
        <v>0.70758110202163904</v>
      </c>
    </row>
    <row r="390" spans="1:26" ht="30" outlineLevel="2" x14ac:dyDescent="0.25">
      <c r="A390" s="15" t="s">
        <v>451</v>
      </c>
      <c r="B390" s="16" t="s">
        <v>35</v>
      </c>
      <c r="C390" s="16" t="s">
        <v>68</v>
      </c>
      <c r="D390" s="16" t="s">
        <v>196</v>
      </c>
      <c r="E390" s="16"/>
      <c r="F390" s="16" t="s">
        <v>38</v>
      </c>
      <c r="G390" s="16">
        <v>1120</v>
      </c>
      <c r="H390" s="16">
        <v>3480</v>
      </c>
      <c r="I390" s="17" t="s">
        <v>197</v>
      </c>
      <c r="J390" s="18">
        <v>1575000</v>
      </c>
      <c r="K390" s="19">
        <v>1575000</v>
      </c>
      <c r="L390" s="19">
        <v>0</v>
      </c>
      <c r="M390" s="19">
        <v>0</v>
      </c>
      <c r="N390" s="19">
        <v>1575000</v>
      </c>
      <c r="O390" s="19">
        <v>0</v>
      </c>
      <c r="P390" s="19">
        <v>0</v>
      </c>
      <c r="Q390" s="19">
        <v>0</v>
      </c>
      <c r="R390" s="19">
        <v>0</v>
      </c>
      <c r="S390" s="19">
        <v>0</v>
      </c>
      <c r="T390" s="19">
        <v>1575000</v>
      </c>
      <c r="U390" s="19">
        <v>1575000</v>
      </c>
      <c r="V390" s="19">
        <v>0</v>
      </c>
      <c r="W390" s="19">
        <v>1575000</v>
      </c>
      <c r="X390" s="20">
        <f t="shared" si="51"/>
        <v>0</v>
      </c>
      <c r="Y390" s="20">
        <f t="shared" si="52"/>
        <v>0</v>
      </c>
      <c r="Z390" s="21">
        <f t="shared" si="53"/>
        <v>0</v>
      </c>
    </row>
    <row r="391" spans="1:26" outlineLevel="1" x14ac:dyDescent="0.25">
      <c r="A391" s="22"/>
      <c r="B391" s="23"/>
      <c r="C391" s="23"/>
      <c r="D391" s="23" t="s">
        <v>516</v>
      </c>
      <c r="E391" s="23"/>
      <c r="F391" s="23"/>
      <c r="G391" s="23"/>
      <c r="H391" s="23"/>
      <c r="I391" s="24"/>
      <c r="J391" s="25">
        <f t="shared" ref="J391:W391" si="66">SUBTOTAL(9,J389:J390)</f>
        <v>4173733</v>
      </c>
      <c r="K391" s="26">
        <f t="shared" si="66"/>
        <v>4173733</v>
      </c>
      <c r="L391" s="26">
        <f t="shared" si="66"/>
        <v>0</v>
      </c>
      <c r="M391" s="26">
        <f t="shared" si="66"/>
        <v>0</v>
      </c>
      <c r="N391" s="26">
        <f t="shared" si="66"/>
        <v>4173733</v>
      </c>
      <c r="O391" s="26">
        <f t="shared" si="66"/>
        <v>138566.26</v>
      </c>
      <c r="P391" s="26">
        <f t="shared" si="66"/>
        <v>1700248.1</v>
      </c>
      <c r="Q391" s="26">
        <f t="shared" si="66"/>
        <v>0</v>
      </c>
      <c r="R391" s="26">
        <f t="shared" si="66"/>
        <v>0</v>
      </c>
      <c r="S391" s="26">
        <f t="shared" si="66"/>
        <v>0</v>
      </c>
      <c r="T391" s="26">
        <f t="shared" si="66"/>
        <v>1828177.6400000001</v>
      </c>
      <c r="U391" s="26">
        <f t="shared" si="66"/>
        <v>2334918.64</v>
      </c>
      <c r="V391" s="26">
        <f t="shared" si="66"/>
        <v>0</v>
      </c>
      <c r="W391" s="26">
        <f t="shared" si="66"/>
        <v>2334918.64</v>
      </c>
      <c r="X391" s="27">
        <f t="shared" si="51"/>
        <v>0</v>
      </c>
      <c r="Y391" s="27">
        <f t="shared" si="52"/>
        <v>0.44056827784623503</v>
      </c>
      <c r="Z391" s="28">
        <f t="shared" si="53"/>
        <v>0.44056827784623503</v>
      </c>
    </row>
    <row r="392" spans="1:26" ht="75" outlineLevel="2" x14ac:dyDescent="0.25">
      <c r="A392" s="15" t="s">
        <v>168</v>
      </c>
      <c r="B392" s="16" t="s">
        <v>35</v>
      </c>
      <c r="C392" s="16" t="s">
        <v>68</v>
      </c>
      <c r="D392" s="16" t="s">
        <v>198</v>
      </c>
      <c r="E392" s="16"/>
      <c r="F392" s="16" t="s">
        <v>38</v>
      </c>
      <c r="G392" s="16">
        <v>1310</v>
      </c>
      <c r="H392" s="16">
        <v>3480</v>
      </c>
      <c r="I392" s="17" t="s">
        <v>199</v>
      </c>
      <c r="J392" s="18">
        <v>30000000</v>
      </c>
      <c r="K392" s="19">
        <v>30000000</v>
      </c>
      <c r="L392" s="19">
        <v>0</v>
      </c>
      <c r="M392" s="19">
        <v>0</v>
      </c>
      <c r="N392" s="19">
        <v>30000000</v>
      </c>
      <c r="O392" s="19">
        <v>0</v>
      </c>
      <c r="P392" s="19">
        <v>0</v>
      </c>
      <c r="Q392" s="19">
        <v>0</v>
      </c>
      <c r="R392" s="19">
        <v>0</v>
      </c>
      <c r="S392" s="19">
        <v>0</v>
      </c>
      <c r="T392" s="19">
        <v>1000000</v>
      </c>
      <c r="U392" s="19">
        <v>30000000</v>
      </c>
      <c r="V392" s="19">
        <v>0</v>
      </c>
      <c r="W392" s="19">
        <v>30000000</v>
      </c>
      <c r="X392" s="20">
        <f t="shared" si="51"/>
        <v>0</v>
      </c>
      <c r="Y392" s="20">
        <f t="shared" si="52"/>
        <v>0</v>
      </c>
      <c r="Z392" s="21">
        <f t="shared" si="53"/>
        <v>0</v>
      </c>
    </row>
    <row r="393" spans="1:26" ht="30" outlineLevel="2" x14ac:dyDescent="0.25">
      <c r="A393" s="15" t="s">
        <v>451</v>
      </c>
      <c r="B393" s="16" t="s">
        <v>35</v>
      </c>
      <c r="C393" s="16" t="s">
        <v>68</v>
      </c>
      <c r="D393" s="16" t="s">
        <v>198</v>
      </c>
      <c r="E393" s="16"/>
      <c r="F393" s="16" t="s">
        <v>38</v>
      </c>
      <c r="G393" s="16">
        <v>1310</v>
      </c>
      <c r="H393" s="16">
        <v>3480</v>
      </c>
      <c r="I393" s="17" t="s">
        <v>460</v>
      </c>
      <c r="J393" s="18">
        <v>173250</v>
      </c>
      <c r="K393" s="19">
        <v>173250</v>
      </c>
      <c r="L393" s="19">
        <v>0</v>
      </c>
      <c r="M393" s="19">
        <v>0</v>
      </c>
      <c r="N393" s="19">
        <v>173250</v>
      </c>
      <c r="O393" s="19">
        <v>0</v>
      </c>
      <c r="P393" s="19">
        <v>0</v>
      </c>
      <c r="Q393" s="19">
        <v>0</v>
      </c>
      <c r="R393" s="19">
        <v>0</v>
      </c>
      <c r="S393" s="19">
        <v>0</v>
      </c>
      <c r="T393" s="19">
        <v>173250</v>
      </c>
      <c r="U393" s="19">
        <v>173250</v>
      </c>
      <c r="V393" s="19">
        <v>0</v>
      </c>
      <c r="W393" s="19">
        <v>173250</v>
      </c>
      <c r="X393" s="20">
        <f t="shared" si="51"/>
        <v>0</v>
      </c>
      <c r="Y393" s="20">
        <f t="shared" si="52"/>
        <v>0</v>
      </c>
      <c r="Z393" s="21">
        <f t="shared" si="53"/>
        <v>0</v>
      </c>
    </row>
    <row r="394" spans="1:26" outlineLevel="1" x14ac:dyDescent="0.25">
      <c r="A394" s="22"/>
      <c r="B394" s="23"/>
      <c r="C394" s="23"/>
      <c r="D394" s="23" t="s">
        <v>517</v>
      </c>
      <c r="E394" s="23"/>
      <c r="F394" s="23"/>
      <c r="G394" s="23"/>
      <c r="H394" s="23"/>
      <c r="I394" s="24"/>
      <c r="J394" s="25">
        <f t="shared" ref="J394:W394" si="67">SUBTOTAL(9,J392:J393)</f>
        <v>30173250</v>
      </c>
      <c r="K394" s="26">
        <f t="shared" si="67"/>
        <v>30173250</v>
      </c>
      <c r="L394" s="26">
        <f t="shared" si="67"/>
        <v>0</v>
      </c>
      <c r="M394" s="26">
        <f t="shared" si="67"/>
        <v>0</v>
      </c>
      <c r="N394" s="26">
        <f t="shared" si="67"/>
        <v>30173250</v>
      </c>
      <c r="O394" s="26">
        <f t="shared" si="67"/>
        <v>0</v>
      </c>
      <c r="P394" s="26">
        <f t="shared" si="67"/>
        <v>0</v>
      </c>
      <c r="Q394" s="26">
        <f t="shared" si="67"/>
        <v>0</v>
      </c>
      <c r="R394" s="26">
        <f t="shared" si="67"/>
        <v>0</v>
      </c>
      <c r="S394" s="26">
        <f t="shared" si="67"/>
        <v>0</v>
      </c>
      <c r="T394" s="26">
        <f t="shared" si="67"/>
        <v>1173250</v>
      </c>
      <c r="U394" s="26">
        <f t="shared" si="67"/>
        <v>30173250</v>
      </c>
      <c r="V394" s="26">
        <f t="shared" si="67"/>
        <v>0</v>
      </c>
      <c r="W394" s="26">
        <f t="shared" si="67"/>
        <v>30173250</v>
      </c>
      <c r="X394" s="27">
        <f t="shared" ref="X394:X457" si="68">R394/N394</f>
        <v>0</v>
      </c>
      <c r="Y394" s="27">
        <f t="shared" ref="Y394:Y457" si="69">(O394+P394+Q394)/N394</f>
        <v>0</v>
      </c>
      <c r="Z394" s="28">
        <f t="shared" ref="Z394:Z457" si="70">X394+Y394</f>
        <v>0</v>
      </c>
    </row>
    <row r="395" spans="1:26" outlineLevel="2" x14ac:dyDescent="0.25">
      <c r="A395" s="15" t="s">
        <v>168</v>
      </c>
      <c r="B395" s="16" t="s">
        <v>35</v>
      </c>
      <c r="C395" s="16" t="s">
        <v>68</v>
      </c>
      <c r="D395" s="16" t="s">
        <v>200</v>
      </c>
      <c r="E395" s="16"/>
      <c r="F395" s="16" t="s">
        <v>38</v>
      </c>
      <c r="G395" s="16">
        <v>1120</v>
      </c>
      <c r="H395" s="16">
        <v>3480</v>
      </c>
      <c r="I395" s="17" t="s">
        <v>201</v>
      </c>
      <c r="J395" s="18">
        <v>45000000</v>
      </c>
      <c r="K395" s="19">
        <v>45000000</v>
      </c>
      <c r="L395" s="19">
        <v>0</v>
      </c>
      <c r="M395" s="19">
        <v>0</v>
      </c>
      <c r="N395" s="19">
        <v>45000000</v>
      </c>
      <c r="O395" s="19">
        <v>0</v>
      </c>
      <c r="P395" s="19">
        <v>0</v>
      </c>
      <c r="Q395" s="19">
        <v>0</v>
      </c>
      <c r="R395" s="19">
        <v>0</v>
      </c>
      <c r="S395" s="19">
        <v>0</v>
      </c>
      <c r="T395" s="19">
        <v>4399103</v>
      </c>
      <c r="U395" s="19">
        <v>45000000</v>
      </c>
      <c r="V395" s="19">
        <v>0</v>
      </c>
      <c r="W395" s="19">
        <v>45000000</v>
      </c>
      <c r="X395" s="20">
        <f t="shared" si="68"/>
        <v>0</v>
      </c>
      <c r="Y395" s="20">
        <f t="shared" si="69"/>
        <v>0</v>
      </c>
      <c r="Z395" s="21">
        <f t="shared" si="70"/>
        <v>0</v>
      </c>
    </row>
    <row r="396" spans="1:26" outlineLevel="2" x14ac:dyDescent="0.25">
      <c r="A396" s="15" t="s">
        <v>451</v>
      </c>
      <c r="B396" s="16" t="s">
        <v>35</v>
      </c>
      <c r="C396" s="16" t="s">
        <v>68</v>
      </c>
      <c r="D396" s="16" t="s">
        <v>200</v>
      </c>
      <c r="E396" s="16"/>
      <c r="F396" s="16" t="s">
        <v>38</v>
      </c>
      <c r="G396" s="16">
        <v>1120</v>
      </c>
      <c r="H396" s="16">
        <v>3480</v>
      </c>
      <c r="I396" s="17" t="s">
        <v>201</v>
      </c>
      <c r="J396" s="18">
        <v>6300000</v>
      </c>
      <c r="K396" s="19">
        <v>6300000</v>
      </c>
      <c r="L396" s="19">
        <v>0</v>
      </c>
      <c r="M396" s="19">
        <v>0</v>
      </c>
      <c r="N396" s="19">
        <v>6300000</v>
      </c>
      <c r="O396" s="19">
        <v>0</v>
      </c>
      <c r="P396" s="19">
        <v>0</v>
      </c>
      <c r="Q396" s="19">
        <v>0</v>
      </c>
      <c r="R396" s="19">
        <v>0</v>
      </c>
      <c r="S396" s="19">
        <v>0</v>
      </c>
      <c r="T396" s="19">
        <v>6300000</v>
      </c>
      <c r="U396" s="19">
        <v>6300000</v>
      </c>
      <c r="V396" s="19">
        <v>0</v>
      </c>
      <c r="W396" s="19">
        <v>6300000</v>
      </c>
      <c r="X396" s="20">
        <f t="shared" si="68"/>
        <v>0</v>
      </c>
      <c r="Y396" s="20">
        <f t="shared" si="69"/>
        <v>0</v>
      </c>
      <c r="Z396" s="21">
        <f t="shared" si="70"/>
        <v>0</v>
      </c>
    </row>
    <row r="397" spans="1:26" outlineLevel="1" x14ac:dyDescent="0.25">
      <c r="A397" s="22"/>
      <c r="B397" s="23"/>
      <c r="C397" s="23"/>
      <c r="D397" s="23" t="s">
        <v>518</v>
      </c>
      <c r="E397" s="23"/>
      <c r="F397" s="23"/>
      <c r="G397" s="23"/>
      <c r="H397" s="23"/>
      <c r="I397" s="24"/>
      <c r="J397" s="25">
        <f t="shared" ref="J397:W397" si="71">SUBTOTAL(9,J395:J396)</f>
        <v>51300000</v>
      </c>
      <c r="K397" s="26">
        <f t="shared" si="71"/>
        <v>51300000</v>
      </c>
      <c r="L397" s="26">
        <f t="shared" si="71"/>
        <v>0</v>
      </c>
      <c r="M397" s="26">
        <f t="shared" si="71"/>
        <v>0</v>
      </c>
      <c r="N397" s="26">
        <f t="shared" si="71"/>
        <v>51300000</v>
      </c>
      <c r="O397" s="26">
        <f t="shared" si="71"/>
        <v>0</v>
      </c>
      <c r="P397" s="26">
        <f t="shared" si="71"/>
        <v>0</v>
      </c>
      <c r="Q397" s="26">
        <f t="shared" si="71"/>
        <v>0</v>
      </c>
      <c r="R397" s="26">
        <f t="shared" si="71"/>
        <v>0</v>
      </c>
      <c r="S397" s="26">
        <f t="shared" si="71"/>
        <v>0</v>
      </c>
      <c r="T397" s="26">
        <f t="shared" si="71"/>
        <v>10699103</v>
      </c>
      <c r="U397" s="26">
        <f t="shared" si="71"/>
        <v>51300000</v>
      </c>
      <c r="V397" s="26">
        <f t="shared" si="71"/>
        <v>0</v>
      </c>
      <c r="W397" s="26">
        <f t="shared" si="71"/>
        <v>51300000</v>
      </c>
      <c r="X397" s="27">
        <f t="shared" si="68"/>
        <v>0</v>
      </c>
      <c r="Y397" s="27">
        <f t="shared" si="69"/>
        <v>0</v>
      </c>
      <c r="Z397" s="28">
        <f t="shared" si="70"/>
        <v>0</v>
      </c>
    </row>
    <row r="398" spans="1:26" outlineLevel="2" x14ac:dyDescent="0.25">
      <c r="A398" s="15" t="s">
        <v>168</v>
      </c>
      <c r="B398" s="16" t="s">
        <v>35</v>
      </c>
      <c r="C398" s="16" t="s">
        <v>92</v>
      </c>
      <c r="D398" s="16" t="s">
        <v>202</v>
      </c>
      <c r="E398" s="16"/>
      <c r="F398" s="16" t="s">
        <v>38</v>
      </c>
      <c r="G398" s="16">
        <v>1120</v>
      </c>
      <c r="H398" s="16">
        <v>3480</v>
      </c>
      <c r="I398" s="17" t="s">
        <v>203</v>
      </c>
      <c r="J398" s="18">
        <v>200029325</v>
      </c>
      <c r="K398" s="19">
        <v>200029325</v>
      </c>
      <c r="L398" s="19">
        <v>0</v>
      </c>
      <c r="M398" s="19">
        <v>0</v>
      </c>
      <c r="N398" s="19">
        <v>200029325</v>
      </c>
      <c r="O398" s="19">
        <v>0</v>
      </c>
      <c r="P398" s="19">
        <v>4194887.01</v>
      </c>
      <c r="Q398" s="19">
        <v>0</v>
      </c>
      <c r="R398" s="19">
        <v>10431851.59</v>
      </c>
      <c r="S398" s="19">
        <v>10431851.59</v>
      </c>
      <c r="T398" s="19">
        <v>30373261.399999999</v>
      </c>
      <c r="U398" s="19">
        <v>185402586.40000001</v>
      </c>
      <c r="V398" s="19">
        <v>0</v>
      </c>
      <c r="W398" s="19">
        <v>185402586.40000001</v>
      </c>
      <c r="X398" s="20">
        <f t="shared" si="68"/>
        <v>5.2151611220004869E-2</v>
      </c>
      <c r="Y398" s="20">
        <f t="shared" si="69"/>
        <v>2.097136012432177E-2</v>
      </c>
      <c r="Z398" s="21">
        <f t="shared" si="70"/>
        <v>7.3122971344326632E-2</v>
      </c>
    </row>
    <row r="399" spans="1:26" outlineLevel="2" x14ac:dyDescent="0.25">
      <c r="A399" s="15" t="s">
        <v>330</v>
      </c>
      <c r="B399" s="16" t="s">
        <v>35</v>
      </c>
      <c r="C399" s="16" t="s">
        <v>92</v>
      </c>
      <c r="D399" s="16" t="s">
        <v>202</v>
      </c>
      <c r="E399" s="16"/>
      <c r="F399" s="16" t="s">
        <v>38</v>
      </c>
      <c r="G399" s="16">
        <v>1120</v>
      </c>
      <c r="H399" s="16">
        <v>3480</v>
      </c>
      <c r="I399" s="17" t="s">
        <v>203</v>
      </c>
      <c r="J399" s="18">
        <v>114087</v>
      </c>
      <c r="K399" s="19">
        <v>114087</v>
      </c>
      <c r="L399" s="19">
        <v>0</v>
      </c>
      <c r="M399" s="19">
        <v>0</v>
      </c>
      <c r="N399" s="19">
        <v>114087</v>
      </c>
      <c r="O399" s="19">
        <v>0</v>
      </c>
      <c r="P399" s="19">
        <v>0</v>
      </c>
      <c r="Q399" s="19">
        <v>0</v>
      </c>
      <c r="R399" s="19">
        <v>0</v>
      </c>
      <c r="S399" s="19">
        <v>0</v>
      </c>
      <c r="T399" s="19">
        <v>0</v>
      </c>
      <c r="U399" s="19">
        <v>114087</v>
      </c>
      <c r="V399" s="19">
        <v>0</v>
      </c>
      <c r="W399" s="19">
        <v>114087</v>
      </c>
      <c r="X399" s="20">
        <f t="shared" si="68"/>
        <v>0</v>
      </c>
      <c r="Y399" s="20">
        <f t="shared" si="69"/>
        <v>0</v>
      </c>
      <c r="Z399" s="21">
        <f t="shared" si="70"/>
        <v>0</v>
      </c>
    </row>
    <row r="400" spans="1:26" outlineLevel="2" x14ac:dyDescent="0.25">
      <c r="A400" s="15" t="s">
        <v>451</v>
      </c>
      <c r="B400" s="16" t="s">
        <v>35</v>
      </c>
      <c r="C400" s="16" t="s">
        <v>92</v>
      </c>
      <c r="D400" s="16" t="s">
        <v>202</v>
      </c>
      <c r="E400" s="16"/>
      <c r="F400" s="16" t="s">
        <v>38</v>
      </c>
      <c r="G400" s="16">
        <v>1120</v>
      </c>
      <c r="H400" s="16">
        <v>3480</v>
      </c>
      <c r="I400" s="17" t="s">
        <v>203</v>
      </c>
      <c r="J400" s="18">
        <v>2000000</v>
      </c>
      <c r="K400" s="19">
        <v>2000000</v>
      </c>
      <c r="L400" s="19">
        <v>0</v>
      </c>
      <c r="M400" s="19">
        <v>0</v>
      </c>
      <c r="N400" s="19">
        <v>2000000</v>
      </c>
      <c r="O400" s="19">
        <v>0</v>
      </c>
      <c r="P400" s="19">
        <v>0</v>
      </c>
      <c r="Q400" s="19">
        <v>0</v>
      </c>
      <c r="R400" s="19">
        <v>0</v>
      </c>
      <c r="S400" s="19">
        <v>0</v>
      </c>
      <c r="T400" s="19">
        <v>2000000</v>
      </c>
      <c r="U400" s="19">
        <v>2000000</v>
      </c>
      <c r="V400" s="19">
        <v>0</v>
      </c>
      <c r="W400" s="19">
        <v>2000000</v>
      </c>
      <c r="X400" s="20">
        <f t="shared" si="68"/>
        <v>0</v>
      </c>
      <c r="Y400" s="20">
        <f t="shared" si="69"/>
        <v>0</v>
      </c>
      <c r="Z400" s="21">
        <f t="shared" si="70"/>
        <v>0</v>
      </c>
    </row>
    <row r="401" spans="1:26" outlineLevel="1" x14ac:dyDescent="0.25">
      <c r="A401" s="22"/>
      <c r="B401" s="23"/>
      <c r="C401" s="23"/>
      <c r="D401" s="23" t="s">
        <v>519</v>
      </c>
      <c r="E401" s="23"/>
      <c r="F401" s="23"/>
      <c r="G401" s="23"/>
      <c r="H401" s="23"/>
      <c r="I401" s="24"/>
      <c r="J401" s="25">
        <f t="shared" ref="J401:W401" si="72">SUBTOTAL(9,J398:J400)</f>
        <v>202143412</v>
      </c>
      <c r="K401" s="26">
        <f t="shared" si="72"/>
        <v>202143412</v>
      </c>
      <c r="L401" s="26">
        <f t="shared" si="72"/>
        <v>0</v>
      </c>
      <c r="M401" s="26">
        <f t="shared" si="72"/>
        <v>0</v>
      </c>
      <c r="N401" s="26">
        <f t="shared" si="72"/>
        <v>202143412</v>
      </c>
      <c r="O401" s="26">
        <f t="shared" si="72"/>
        <v>0</v>
      </c>
      <c r="P401" s="26">
        <f t="shared" si="72"/>
        <v>4194887.01</v>
      </c>
      <c r="Q401" s="26">
        <f t="shared" si="72"/>
        <v>0</v>
      </c>
      <c r="R401" s="26">
        <f t="shared" si="72"/>
        <v>10431851.59</v>
      </c>
      <c r="S401" s="26">
        <f t="shared" si="72"/>
        <v>10431851.59</v>
      </c>
      <c r="T401" s="26">
        <f t="shared" si="72"/>
        <v>32373261.399999999</v>
      </c>
      <c r="U401" s="26">
        <f t="shared" si="72"/>
        <v>187516673.40000001</v>
      </c>
      <c r="V401" s="26">
        <f t="shared" si="72"/>
        <v>0</v>
      </c>
      <c r="W401" s="26">
        <f t="shared" si="72"/>
        <v>187516673.40000001</v>
      </c>
      <c r="X401" s="27">
        <f t="shared" si="68"/>
        <v>5.1606191301450874E-2</v>
      </c>
      <c r="Y401" s="27">
        <f t="shared" si="69"/>
        <v>2.075203425378018E-2</v>
      </c>
      <c r="Z401" s="28">
        <f t="shared" si="70"/>
        <v>7.2358225555231054E-2</v>
      </c>
    </row>
    <row r="402" spans="1:26" ht="30" outlineLevel="2" x14ac:dyDescent="0.25">
      <c r="A402" s="15" t="s">
        <v>34</v>
      </c>
      <c r="B402" s="16" t="s">
        <v>35</v>
      </c>
      <c r="C402" s="16" t="s">
        <v>92</v>
      </c>
      <c r="D402" s="16" t="s">
        <v>93</v>
      </c>
      <c r="E402" s="16"/>
      <c r="F402" s="16" t="s">
        <v>38</v>
      </c>
      <c r="G402" s="16">
        <v>1120</v>
      </c>
      <c r="H402" s="16">
        <v>3480</v>
      </c>
      <c r="I402" s="17" t="s">
        <v>94</v>
      </c>
      <c r="J402" s="18">
        <v>722660</v>
      </c>
      <c r="K402" s="19">
        <v>722660</v>
      </c>
      <c r="L402" s="19">
        <v>0</v>
      </c>
      <c r="M402" s="19">
        <v>0</v>
      </c>
      <c r="N402" s="19">
        <v>722660</v>
      </c>
      <c r="O402" s="19">
        <v>0</v>
      </c>
      <c r="P402" s="19">
        <v>0</v>
      </c>
      <c r="Q402" s="19">
        <v>0</v>
      </c>
      <c r="R402" s="19">
        <v>0</v>
      </c>
      <c r="S402" s="19">
        <v>0</v>
      </c>
      <c r="T402" s="19">
        <v>447660</v>
      </c>
      <c r="U402" s="19">
        <v>722660</v>
      </c>
      <c r="V402" s="19">
        <v>0</v>
      </c>
      <c r="W402" s="19">
        <v>722660</v>
      </c>
      <c r="X402" s="20">
        <f t="shared" si="68"/>
        <v>0</v>
      </c>
      <c r="Y402" s="20">
        <f t="shared" si="69"/>
        <v>0</v>
      </c>
      <c r="Z402" s="21">
        <f t="shared" si="70"/>
        <v>0</v>
      </c>
    </row>
    <row r="403" spans="1:26" ht="30" outlineLevel="2" x14ac:dyDescent="0.25">
      <c r="A403" s="15" t="s">
        <v>168</v>
      </c>
      <c r="B403" s="16" t="s">
        <v>35</v>
      </c>
      <c r="C403" s="16" t="s">
        <v>92</v>
      </c>
      <c r="D403" s="16" t="s">
        <v>93</v>
      </c>
      <c r="E403" s="16"/>
      <c r="F403" s="16" t="s">
        <v>38</v>
      </c>
      <c r="G403" s="16">
        <v>1120</v>
      </c>
      <c r="H403" s="16">
        <v>3480</v>
      </c>
      <c r="I403" s="17" t="s">
        <v>94</v>
      </c>
      <c r="J403" s="18">
        <v>94830</v>
      </c>
      <c r="K403" s="19">
        <v>94830</v>
      </c>
      <c r="L403" s="19">
        <v>0</v>
      </c>
      <c r="M403" s="19">
        <v>0</v>
      </c>
      <c r="N403" s="19">
        <v>94830</v>
      </c>
      <c r="O403" s="19">
        <v>0</v>
      </c>
      <c r="P403" s="19">
        <v>0</v>
      </c>
      <c r="Q403" s="19">
        <v>0</v>
      </c>
      <c r="R403" s="19">
        <v>0</v>
      </c>
      <c r="S403" s="19">
        <v>0</v>
      </c>
      <c r="T403" s="19">
        <v>0</v>
      </c>
      <c r="U403" s="19">
        <v>94830</v>
      </c>
      <c r="V403" s="19">
        <v>0</v>
      </c>
      <c r="W403" s="19">
        <v>94830</v>
      </c>
      <c r="X403" s="20">
        <f t="shared" si="68"/>
        <v>0</v>
      </c>
      <c r="Y403" s="20">
        <f t="shared" si="69"/>
        <v>0</v>
      </c>
      <c r="Z403" s="21">
        <f t="shared" si="70"/>
        <v>0</v>
      </c>
    </row>
    <row r="404" spans="1:26" ht="30" outlineLevel="2" x14ac:dyDescent="0.25">
      <c r="A404" s="15" t="s">
        <v>236</v>
      </c>
      <c r="B404" s="16" t="s">
        <v>273</v>
      </c>
      <c r="C404" s="16" t="s">
        <v>92</v>
      </c>
      <c r="D404" s="16" t="s">
        <v>93</v>
      </c>
      <c r="E404" s="16"/>
      <c r="F404" s="16" t="s">
        <v>38</v>
      </c>
      <c r="G404" s="16">
        <v>1120</v>
      </c>
      <c r="H404" s="16">
        <v>3480</v>
      </c>
      <c r="I404" s="17" t="s">
        <v>94</v>
      </c>
      <c r="J404" s="18">
        <v>370858</v>
      </c>
      <c r="K404" s="19">
        <v>370858</v>
      </c>
      <c r="L404" s="19">
        <v>0</v>
      </c>
      <c r="M404" s="19">
        <v>0</v>
      </c>
      <c r="N404" s="19">
        <v>370858</v>
      </c>
      <c r="O404" s="19">
        <v>0</v>
      </c>
      <c r="P404" s="19">
        <v>0</v>
      </c>
      <c r="Q404" s="19">
        <v>0</v>
      </c>
      <c r="R404" s="19">
        <v>0</v>
      </c>
      <c r="S404" s="19">
        <v>0</v>
      </c>
      <c r="T404" s="19">
        <v>370858</v>
      </c>
      <c r="U404" s="19">
        <v>370858</v>
      </c>
      <c r="V404" s="19">
        <v>0</v>
      </c>
      <c r="W404" s="19">
        <v>370858</v>
      </c>
      <c r="X404" s="20">
        <f t="shared" si="68"/>
        <v>0</v>
      </c>
      <c r="Y404" s="20">
        <f t="shared" si="69"/>
        <v>0</v>
      </c>
      <c r="Z404" s="21">
        <f t="shared" si="70"/>
        <v>0</v>
      </c>
    </row>
    <row r="405" spans="1:26" ht="30" outlineLevel="2" x14ac:dyDescent="0.25">
      <c r="A405" s="15" t="s">
        <v>300</v>
      </c>
      <c r="B405" s="16" t="s">
        <v>35</v>
      </c>
      <c r="C405" s="16" t="s">
        <v>92</v>
      </c>
      <c r="D405" s="16" t="s">
        <v>93</v>
      </c>
      <c r="E405" s="16"/>
      <c r="F405" s="16" t="s">
        <v>38</v>
      </c>
      <c r="G405" s="16">
        <v>1120</v>
      </c>
      <c r="H405" s="16">
        <v>3480</v>
      </c>
      <c r="I405" s="17" t="s">
        <v>94</v>
      </c>
      <c r="J405" s="18">
        <v>284700</v>
      </c>
      <c r="K405" s="19">
        <v>284700</v>
      </c>
      <c r="L405" s="19">
        <v>0</v>
      </c>
      <c r="M405" s="19">
        <v>0</v>
      </c>
      <c r="N405" s="19">
        <v>284700</v>
      </c>
      <c r="O405" s="19">
        <v>0</v>
      </c>
      <c r="P405" s="19">
        <v>0</v>
      </c>
      <c r="Q405" s="19">
        <v>0</v>
      </c>
      <c r="R405" s="19">
        <v>0</v>
      </c>
      <c r="S405" s="19">
        <v>0</v>
      </c>
      <c r="T405" s="19">
        <v>0</v>
      </c>
      <c r="U405" s="19">
        <v>284700</v>
      </c>
      <c r="V405" s="19">
        <v>0</v>
      </c>
      <c r="W405" s="19">
        <v>284700</v>
      </c>
      <c r="X405" s="20">
        <f t="shared" si="68"/>
        <v>0</v>
      </c>
      <c r="Y405" s="20">
        <f t="shared" si="69"/>
        <v>0</v>
      </c>
      <c r="Z405" s="21">
        <f t="shared" si="70"/>
        <v>0</v>
      </c>
    </row>
    <row r="406" spans="1:26" ht="30" outlineLevel="2" x14ac:dyDescent="0.25">
      <c r="A406" s="15" t="s">
        <v>321</v>
      </c>
      <c r="B406" s="16" t="s">
        <v>35</v>
      </c>
      <c r="C406" s="16" t="s">
        <v>92</v>
      </c>
      <c r="D406" s="16" t="s">
        <v>93</v>
      </c>
      <c r="E406" s="16"/>
      <c r="F406" s="16" t="s">
        <v>38</v>
      </c>
      <c r="G406" s="16">
        <v>1120</v>
      </c>
      <c r="H406" s="16">
        <v>3480</v>
      </c>
      <c r="I406" s="17" t="s">
        <v>94</v>
      </c>
      <c r="J406" s="18">
        <v>230000</v>
      </c>
      <c r="K406" s="19">
        <v>230000</v>
      </c>
      <c r="L406" s="19">
        <v>0</v>
      </c>
      <c r="M406" s="19">
        <v>0</v>
      </c>
      <c r="N406" s="19">
        <v>230000</v>
      </c>
      <c r="O406" s="19">
        <v>0</v>
      </c>
      <c r="P406" s="19">
        <v>0</v>
      </c>
      <c r="Q406" s="19">
        <v>0</v>
      </c>
      <c r="R406" s="19">
        <v>0</v>
      </c>
      <c r="S406" s="19">
        <v>0</v>
      </c>
      <c r="T406" s="19">
        <v>198818</v>
      </c>
      <c r="U406" s="19">
        <v>230000</v>
      </c>
      <c r="V406" s="19">
        <v>0</v>
      </c>
      <c r="W406" s="19">
        <v>230000</v>
      </c>
      <c r="X406" s="20">
        <f t="shared" si="68"/>
        <v>0</v>
      </c>
      <c r="Y406" s="20">
        <f t="shared" si="69"/>
        <v>0</v>
      </c>
      <c r="Z406" s="21">
        <f t="shared" si="70"/>
        <v>0</v>
      </c>
    </row>
    <row r="407" spans="1:26" ht="30" outlineLevel="2" x14ac:dyDescent="0.25">
      <c r="A407" s="15" t="s">
        <v>330</v>
      </c>
      <c r="B407" s="16" t="s">
        <v>35</v>
      </c>
      <c r="C407" s="16" t="s">
        <v>92</v>
      </c>
      <c r="D407" s="16" t="s">
        <v>93</v>
      </c>
      <c r="E407" s="16"/>
      <c r="F407" s="16" t="s">
        <v>38</v>
      </c>
      <c r="G407" s="16">
        <v>1120</v>
      </c>
      <c r="H407" s="16">
        <v>3480</v>
      </c>
      <c r="I407" s="17" t="s">
        <v>94</v>
      </c>
      <c r="J407" s="18">
        <v>12311743</v>
      </c>
      <c r="K407" s="19">
        <v>12311743</v>
      </c>
      <c r="L407" s="19"/>
      <c r="M407" s="19">
        <v>-519698</v>
      </c>
      <c r="N407" s="19">
        <v>11792045</v>
      </c>
      <c r="O407" s="19">
        <v>0</v>
      </c>
      <c r="P407" s="19">
        <v>0</v>
      </c>
      <c r="Q407" s="19">
        <v>0</v>
      </c>
      <c r="R407" s="19">
        <v>0</v>
      </c>
      <c r="S407" s="19">
        <v>0</v>
      </c>
      <c r="T407" s="19">
        <v>0</v>
      </c>
      <c r="U407" s="19">
        <v>12311743</v>
      </c>
      <c r="V407" s="19">
        <v>0</v>
      </c>
      <c r="W407" s="19">
        <v>11792045</v>
      </c>
      <c r="X407" s="20">
        <f t="shared" si="68"/>
        <v>0</v>
      </c>
      <c r="Y407" s="20">
        <f t="shared" si="69"/>
        <v>0</v>
      </c>
      <c r="Z407" s="21">
        <f t="shared" si="70"/>
        <v>0</v>
      </c>
    </row>
    <row r="408" spans="1:26" ht="30" outlineLevel="2" x14ac:dyDescent="0.25">
      <c r="A408" s="15" t="s">
        <v>348</v>
      </c>
      <c r="B408" s="16" t="s">
        <v>35</v>
      </c>
      <c r="C408" s="16" t="s">
        <v>92</v>
      </c>
      <c r="D408" s="16" t="s">
        <v>93</v>
      </c>
      <c r="E408" s="16"/>
      <c r="F408" s="16" t="s">
        <v>38</v>
      </c>
      <c r="G408" s="16">
        <v>1120</v>
      </c>
      <c r="H408" s="16">
        <v>3460</v>
      </c>
      <c r="I408" s="17" t="s">
        <v>94</v>
      </c>
      <c r="J408" s="18">
        <v>50467563</v>
      </c>
      <c r="K408" s="19">
        <v>50467563</v>
      </c>
      <c r="L408" s="19">
        <v>0</v>
      </c>
      <c r="M408" s="19">
        <v>0</v>
      </c>
      <c r="N408" s="19">
        <v>50467563</v>
      </c>
      <c r="O408" s="19">
        <v>0</v>
      </c>
      <c r="P408" s="19">
        <v>0</v>
      </c>
      <c r="Q408" s="19">
        <v>0</v>
      </c>
      <c r="R408" s="19">
        <v>0</v>
      </c>
      <c r="S408" s="19">
        <v>0</v>
      </c>
      <c r="T408" s="19">
        <v>0</v>
      </c>
      <c r="U408" s="19">
        <v>50467563</v>
      </c>
      <c r="V408" s="19">
        <v>0</v>
      </c>
      <c r="W408" s="19">
        <v>50467563</v>
      </c>
      <c r="X408" s="20">
        <f t="shared" si="68"/>
        <v>0</v>
      </c>
      <c r="Y408" s="20">
        <f t="shared" si="69"/>
        <v>0</v>
      </c>
      <c r="Z408" s="21">
        <f t="shared" si="70"/>
        <v>0</v>
      </c>
    </row>
    <row r="409" spans="1:26" ht="30" outlineLevel="2" x14ac:dyDescent="0.25">
      <c r="A409" s="15" t="s">
        <v>451</v>
      </c>
      <c r="B409" s="16" t="s">
        <v>35</v>
      </c>
      <c r="C409" s="16" t="s">
        <v>92</v>
      </c>
      <c r="D409" s="16" t="s">
        <v>93</v>
      </c>
      <c r="E409" s="16"/>
      <c r="F409" s="16" t="s">
        <v>38</v>
      </c>
      <c r="G409" s="16">
        <v>1120</v>
      </c>
      <c r="H409" s="16">
        <v>3480</v>
      </c>
      <c r="I409" s="17" t="s">
        <v>94</v>
      </c>
      <c r="J409" s="18">
        <v>300000</v>
      </c>
      <c r="K409" s="19">
        <v>300000</v>
      </c>
      <c r="L409" s="19">
        <v>0</v>
      </c>
      <c r="M409" s="19">
        <v>0</v>
      </c>
      <c r="N409" s="19">
        <v>300000</v>
      </c>
      <c r="O409" s="19">
        <v>0</v>
      </c>
      <c r="P409" s="19">
        <v>0</v>
      </c>
      <c r="Q409" s="19">
        <v>0</v>
      </c>
      <c r="R409" s="19">
        <v>0</v>
      </c>
      <c r="S409" s="19">
        <v>0</v>
      </c>
      <c r="T409" s="19">
        <v>300000</v>
      </c>
      <c r="U409" s="19">
        <v>300000</v>
      </c>
      <c r="V409" s="19">
        <v>0</v>
      </c>
      <c r="W409" s="19">
        <v>300000</v>
      </c>
      <c r="X409" s="20">
        <f t="shared" si="68"/>
        <v>0</v>
      </c>
      <c r="Y409" s="20">
        <f t="shared" si="69"/>
        <v>0</v>
      </c>
      <c r="Z409" s="21">
        <f t="shared" si="70"/>
        <v>0</v>
      </c>
    </row>
    <row r="410" spans="1:26" outlineLevel="1" x14ac:dyDescent="0.25">
      <c r="A410" s="22"/>
      <c r="B410" s="23"/>
      <c r="C410" s="23"/>
      <c r="D410" s="23" t="s">
        <v>520</v>
      </c>
      <c r="E410" s="23"/>
      <c r="F410" s="23"/>
      <c r="G410" s="23"/>
      <c r="H410" s="23"/>
      <c r="I410" s="24"/>
      <c r="J410" s="25">
        <f t="shared" ref="J410:W410" si="73">SUBTOTAL(9,J402:J409)</f>
        <v>64782354</v>
      </c>
      <c r="K410" s="26">
        <f t="shared" si="73"/>
        <v>64782354</v>
      </c>
      <c r="L410" s="26">
        <f t="shared" si="73"/>
        <v>0</v>
      </c>
      <c r="M410" s="26">
        <f t="shared" si="73"/>
        <v>-519698</v>
      </c>
      <c r="N410" s="26">
        <f t="shared" si="73"/>
        <v>64262656</v>
      </c>
      <c r="O410" s="26">
        <f t="shared" si="73"/>
        <v>0</v>
      </c>
      <c r="P410" s="26">
        <f t="shared" si="73"/>
        <v>0</v>
      </c>
      <c r="Q410" s="26">
        <f t="shared" si="73"/>
        <v>0</v>
      </c>
      <c r="R410" s="26">
        <f t="shared" si="73"/>
        <v>0</v>
      </c>
      <c r="S410" s="26">
        <f t="shared" si="73"/>
        <v>0</v>
      </c>
      <c r="T410" s="26">
        <f t="shared" si="73"/>
        <v>1317336</v>
      </c>
      <c r="U410" s="26">
        <f t="shared" si="73"/>
        <v>64782354</v>
      </c>
      <c r="V410" s="26">
        <f t="shared" si="73"/>
        <v>0</v>
      </c>
      <c r="W410" s="26">
        <f t="shared" si="73"/>
        <v>64262656</v>
      </c>
      <c r="X410" s="27">
        <f t="shared" si="68"/>
        <v>0</v>
      </c>
      <c r="Y410" s="27">
        <f t="shared" si="69"/>
        <v>0</v>
      </c>
      <c r="Z410" s="28">
        <f t="shared" si="70"/>
        <v>0</v>
      </c>
    </row>
    <row r="411" spans="1:26" outlineLevel="2" x14ac:dyDescent="0.25">
      <c r="A411" s="15" t="s">
        <v>34</v>
      </c>
      <c r="B411" s="16" t="s">
        <v>35</v>
      </c>
      <c r="C411" s="16" t="s">
        <v>92</v>
      </c>
      <c r="D411" s="16" t="s">
        <v>95</v>
      </c>
      <c r="E411" s="16"/>
      <c r="F411" s="16" t="s">
        <v>38</v>
      </c>
      <c r="G411" s="16">
        <v>1120</v>
      </c>
      <c r="H411" s="16">
        <v>3480</v>
      </c>
      <c r="I411" s="17" t="s">
        <v>96</v>
      </c>
      <c r="J411" s="18">
        <v>162550</v>
      </c>
      <c r="K411" s="19">
        <v>162550</v>
      </c>
      <c r="L411" s="19">
        <v>0</v>
      </c>
      <c r="M411" s="19">
        <v>0</v>
      </c>
      <c r="N411" s="19">
        <v>162550</v>
      </c>
      <c r="O411" s="19">
        <v>0</v>
      </c>
      <c r="P411" s="19">
        <v>0</v>
      </c>
      <c r="Q411" s="19">
        <v>0</v>
      </c>
      <c r="R411" s="19">
        <v>0</v>
      </c>
      <c r="S411" s="19">
        <v>0</v>
      </c>
      <c r="T411" s="19">
        <v>0</v>
      </c>
      <c r="U411" s="19">
        <v>162550</v>
      </c>
      <c r="V411" s="19">
        <v>0</v>
      </c>
      <c r="W411" s="19">
        <v>162550</v>
      </c>
      <c r="X411" s="20">
        <f t="shared" si="68"/>
        <v>0</v>
      </c>
      <c r="Y411" s="20">
        <f t="shared" si="69"/>
        <v>0</v>
      </c>
      <c r="Z411" s="21">
        <f t="shared" si="70"/>
        <v>0</v>
      </c>
    </row>
    <row r="412" spans="1:26" outlineLevel="2" x14ac:dyDescent="0.25">
      <c r="A412" s="15" t="s">
        <v>168</v>
      </c>
      <c r="B412" s="16" t="s">
        <v>35</v>
      </c>
      <c r="C412" s="16" t="s">
        <v>92</v>
      </c>
      <c r="D412" s="16" t="s">
        <v>95</v>
      </c>
      <c r="E412" s="16"/>
      <c r="F412" s="16" t="s">
        <v>38</v>
      </c>
      <c r="G412" s="16">
        <v>1120</v>
      </c>
      <c r="H412" s="16">
        <v>3480</v>
      </c>
      <c r="I412" s="17" t="s">
        <v>96</v>
      </c>
      <c r="J412" s="18">
        <v>1283247</v>
      </c>
      <c r="K412" s="19">
        <v>1283247</v>
      </c>
      <c r="L412" s="19">
        <v>0</v>
      </c>
      <c r="M412" s="19">
        <v>0</v>
      </c>
      <c r="N412" s="19">
        <v>1283247</v>
      </c>
      <c r="O412" s="19">
        <v>0</v>
      </c>
      <c r="P412" s="19">
        <v>0</v>
      </c>
      <c r="Q412" s="19">
        <v>0</v>
      </c>
      <c r="R412" s="19">
        <v>0</v>
      </c>
      <c r="S412" s="19">
        <v>0</v>
      </c>
      <c r="T412" s="19">
        <v>1109271</v>
      </c>
      <c r="U412" s="19">
        <v>1283247</v>
      </c>
      <c r="V412" s="19">
        <v>0</v>
      </c>
      <c r="W412" s="19">
        <v>1283247</v>
      </c>
      <c r="X412" s="20">
        <f t="shared" si="68"/>
        <v>0</v>
      </c>
      <c r="Y412" s="20">
        <f t="shared" si="69"/>
        <v>0</v>
      </c>
      <c r="Z412" s="21">
        <f t="shared" si="70"/>
        <v>0</v>
      </c>
    </row>
    <row r="413" spans="1:26" outlineLevel="2" x14ac:dyDescent="0.25">
      <c r="A413" s="15" t="s">
        <v>236</v>
      </c>
      <c r="B413" s="16" t="s">
        <v>237</v>
      </c>
      <c r="C413" s="16" t="s">
        <v>92</v>
      </c>
      <c r="D413" s="16" t="s">
        <v>95</v>
      </c>
      <c r="E413" s="16"/>
      <c r="F413" s="16" t="s">
        <v>38</v>
      </c>
      <c r="G413" s="16">
        <v>1120</v>
      </c>
      <c r="H413" s="16">
        <v>3480</v>
      </c>
      <c r="I413" s="17" t="s">
        <v>96</v>
      </c>
      <c r="J413" s="18">
        <v>1000000</v>
      </c>
      <c r="K413" s="19">
        <v>1000000</v>
      </c>
      <c r="L413" s="19">
        <v>0</v>
      </c>
      <c r="M413" s="19">
        <v>0</v>
      </c>
      <c r="N413" s="19">
        <v>1000000</v>
      </c>
      <c r="O413" s="19">
        <v>0</v>
      </c>
      <c r="P413" s="19">
        <v>0</v>
      </c>
      <c r="Q413" s="19">
        <v>0</v>
      </c>
      <c r="R413" s="19">
        <v>0</v>
      </c>
      <c r="S413" s="19">
        <v>0</v>
      </c>
      <c r="T413" s="19">
        <v>1000000</v>
      </c>
      <c r="U413" s="19">
        <v>1000000</v>
      </c>
      <c r="V413" s="19">
        <v>0</v>
      </c>
      <c r="W413" s="19">
        <v>1000000</v>
      </c>
      <c r="X413" s="20">
        <f t="shared" si="68"/>
        <v>0</v>
      </c>
      <c r="Y413" s="20">
        <f t="shared" si="69"/>
        <v>0</v>
      </c>
      <c r="Z413" s="21">
        <f t="shared" si="70"/>
        <v>0</v>
      </c>
    </row>
    <row r="414" spans="1:26" outlineLevel="2" x14ac:dyDescent="0.25">
      <c r="A414" s="15" t="s">
        <v>284</v>
      </c>
      <c r="B414" s="16" t="s">
        <v>35</v>
      </c>
      <c r="C414" s="16" t="s">
        <v>92</v>
      </c>
      <c r="D414" s="16" t="s">
        <v>95</v>
      </c>
      <c r="E414" s="16"/>
      <c r="F414" s="16" t="s">
        <v>38</v>
      </c>
      <c r="G414" s="16">
        <v>1120</v>
      </c>
      <c r="H414" s="16">
        <v>3480</v>
      </c>
      <c r="I414" s="17" t="s">
        <v>96</v>
      </c>
      <c r="J414" s="18">
        <v>6469140</v>
      </c>
      <c r="K414" s="19">
        <v>6469140</v>
      </c>
      <c r="L414" s="19">
        <v>0</v>
      </c>
      <c r="M414" s="19">
        <v>0</v>
      </c>
      <c r="N414" s="19">
        <v>6469140</v>
      </c>
      <c r="O414" s="19">
        <v>0</v>
      </c>
      <c r="P414" s="19">
        <v>0</v>
      </c>
      <c r="Q414" s="19">
        <v>0</v>
      </c>
      <c r="R414" s="19">
        <v>0</v>
      </c>
      <c r="S414" s="19">
        <v>0</v>
      </c>
      <c r="T414" s="19">
        <v>0</v>
      </c>
      <c r="U414" s="19">
        <v>6469140</v>
      </c>
      <c r="V414" s="19">
        <v>0</v>
      </c>
      <c r="W414" s="19">
        <v>6469140</v>
      </c>
      <c r="X414" s="20">
        <f t="shared" si="68"/>
        <v>0</v>
      </c>
      <c r="Y414" s="20">
        <f t="shared" si="69"/>
        <v>0</v>
      </c>
      <c r="Z414" s="21">
        <f t="shared" si="70"/>
        <v>0</v>
      </c>
    </row>
    <row r="415" spans="1:26" outlineLevel="2" x14ac:dyDescent="0.25">
      <c r="A415" s="15" t="s">
        <v>300</v>
      </c>
      <c r="B415" s="16" t="s">
        <v>35</v>
      </c>
      <c r="C415" s="16" t="s">
        <v>92</v>
      </c>
      <c r="D415" s="16" t="s">
        <v>95</v>
      </c>
      <c r="E415" s="16"/>
      <c r="F415" s="16" t="s">
        <v>38</v>
      </c>
      <c r="G415" s="16">
        <v>1120</v>
      </c>
      <c r="H415" s="16">
        <v>3480</v>
      </c>
      <c r="I415" s="17" t="s">
        <v>96</v>
      </c>
      <c r="J415" s="18">
        <v>2922</v>
      </c>
      <c r="K415" s="19">
        <v>2922</v>
      </c>
      <c r="L415" s="19">
        <v>0</v>
      </c>
      <c r="M415" s="19">
        <v>0</v>
      </c>
      <c r="N415" s="19">
        <v>2922</v>
      </c>
      <c r="O415" s="19">
        <v>0</v>
      </c>
      <c r="P415" s="19">
        <v>0</v>
      </c>
      <c r="Q415" s="19">
        <v>0</v>
      </c>
      <c r="R415" s="19">
        <v>0</v>
      </c>
      <c r="S415" s="19">
        <v>0</v>
      </c>
      <c r="T415" s="19">
        <v>0</v>
      </c>
      <c r="U415" s="19">
        <v>2922</v>
      </c>
      <c r="V415" s="19">
        <v>0</v>
      </c>
      <c r="W415" s="19">
        <v>2922</v>
      </c>
      <c r="X415" s="20">
        <f t="shared" si="68"/>
        <v>0</v>
      </c>
      <c r="Y415" s="20">
        <f t="shared" si="69"/>
        <v>0</v>
      </c>
      <c r="Z415" s="21">
        <f t="shared" si="70"/>
        <v>0</v>
      </c>
    </row>
    <row r="416" spans="1:26" outlineLevel="2" x14ac:dyDescent="0.25">
      <c r="A416" s="15" t="s">
        <v>330</v>
      </c>
      <c r="B416" s="16" t="s">
        <v>35</v>
      </c>
      <c r="C416" s="16" t="s">
        <v>92</v>
      </c>
      <c r="D416" s="16" t="s">
        <v>95</v>
      </c>
      <c r="E416" s="16"/>
      <c r="F416" s="16" t="s">
        <v>38</v>
      </c>
      <c r="G416" s="16">
        <v>1120</v>
      </c>
      <c r="H416" s="16">
        <v>3480</v>
      </c>
      <c r="I416" s="17" t="s">
        <v>96</v>
      </c>
      <c r="J416" s="18">
        <v>1475585</v>
      </c>
      <c r="K416" s="19">
        <v>1475585</v>
      </c>
      <c r="L416" s="19">
        <v>0</v>
      </c>
      <c r="M416" s="19">
        <v>0</v>
      </c>
      <c r="N416" s="19">
        <v>1475585</v>
      </c>
      <c r="O416" s="19">
        <v>0</v>
      </c>
      <c r="P416" s="19">
        <v>0</v>
      </c>
      <c r="Q416" s="19">
        <v>0</v>
      </c>
      <c r="R416" s="19">
        <v>0</v>
      </c>
      <c r="S416" s="19">
        <v>0</v>
      </c>
      <c r="T416" s="19">
        <v>333765</v>
      </c>
      <c r="U416" s="19">
        <v>1475585</v>
      </c>
      <c r="V416" s="19">
        <v>0</v>
      </c>
      <c r="W416" s="19">
        <v>1475585</v>
      </c>
      <c r="X416" s="20">
        <f t="shared" si="68"/>
        <v>0</v>
      </c>
      <c r="Y416" s="20">
        <f t="shared" si="69"/>
        <v>0</v>
      </c>
      <c r="Z416" s="21">
        <f t="shared" si="70"/>
        <v>0</v>
      </c>
    </row>
    <row r="417" spans="1:26" outlineLevel="2" x14ac:dyDescent="0.25">
      <c r="A417" s="15" t="s">
        <v>451</v>
      </c>
      <c r="B417" s="16" t="s">
        <v>35</v>
      </c>
      <c r="C417" s="16" t="s">
        <v>92</v>
      </c>
      <c r="D417" s="16" t="s">
        <v>95</v>
      </c>
      <c r="E417" s="16"/>
      <c r="F417" s="16" t="s">
        <v>38</v>
      </c>
      <c r="G417" s="16">
        <v>1120</v>
      </c>
      <c r="H417" s="16">
        <v>3480</v>
      </c>
      <c r="I417" s="17" t="s">
        <v>96</v>
      </c>
      <c r="J417" s="18">
        <v>5722500</v>
      </c>
      <c r="K417" s="19">
        <v>5722500</v>
      </c>
      <c r="L417" s="19">
        <v>0</v>
      </c>
      <c r="M417" s="19">
        <v>0</v>
      </c>
      <c r="N417" s="19">
        <v>5722500</v>
      </c>
      <c r="O417" s="19">
        <v>0</v>
      </c>
      <c r="P417" s="19">
        <v>0</v>
      </c>
      <c r="Q417" s="19">
        <v>0</v>
      </c>
      <c r="R417" s="19">
        <v>0</v>
      </c>
      <c r="S417" s="19">
        <v>0</v>
      </c>
      <c r="T417" s="19">
        <v>5722500</v>
      </c>
      <c r="U417" s="19">
        <v>5722500</v>
      </c>
      <c r="V417" s="19">
        <v>0</v>
      </c>
      <c r="W417" s="19">
        <v>5722500</v>
      </c>
      <c r="X417" s="20">
        <f t="shared" si="68"/>
        <v>0</v>
      </c>
      <c r="Y417" s="20">
        <f t="shared" si="69"/>
        <v>0</v>
      </c>
      <c r="Z417" s="21">
        <f t="shared" si="70"/>
        <v>0</v>
      </c>
    </row>
    <row r="418" spans="1:26" outlineLevel="1" x14ac:dyDescent="0.25">
      <c r="A418" s="22"/>
      <c r="B418" s="23"/>
      <c r="C418" s="23"/>
      <c r="D418" s="23" t="s">
        <v>521</v>
      </c>
      <c r="E418" s="23"/>
      <c r="F418" s="23"/>
      <c r="G418" s="23"/>
      <c r="H418" s="23"/>
      <c r="I418" s="24"/>
      <c r="J418" s="25">
        <f t="shared" ref="J418:W418" si="74">SUBTOTAL(9,J411:J417)</f>
        <v>16115944</v>
      </c>
      <c r="K418" s="26">
        <f t="shared" si="74"/>
        <v>16115944</v>
      </c>
      <c r="L418" s="26">
        <f t="shared" si="74"/>
        <v>0</v>
      </c>
      <c r="M418" s="26">
        <f t="shared" si="74"/>
        <v>0</v>
      </c>
      <c r="N418" s="26">
        <f t="shared" si="74"/>
        <v>16115944</v>
      </c>
      <c r="O418" s="26">
        <f t="shared" si="74"/>
        <v>0</v>
      </c>
      <c r="P418" s="26">
        <f t="shared" si="74"/>
        <v>0</v>
      </c>
      <c r="Q418" s="26">
        <f t="shared" si="74"/>
        <v>0</v>
      </c>
      <c r="R418" s="26">
        <f t="shared" si="74"/>
        <v>0</v>
      </c>
      <c r="S418" s="26">
        <f t="shared" si="74"/>
        <v>0</v>
      </c>
      <c r="T418" s="26">
        <f t="shared" si="74"/>
        <v>8165536</v>
      </c>
      <c r="U418" s="26">
        <f t="shared" si="74"/>
        <v>16115944</v>
      </c>
      <c r="V418" s="26">
        <f t="shared" si="74"/>
        <v>0</v>
      </c>
      <c r="W418" s="26">
        <f t="shared" si="74"/>
        <v>16115944</v>
      </c>
      <c r="X418" s="27">
        <f t="shared" si="68"/>
        <v>0</v>
      </c>
      <c r="Y418" s="27">
        <f t="shared" si="69"/>
        <v>0</v>
      </c>
      <c r="Z418" s="28">
        <f t="shared" si="70"/>
        <v>0</v>
      </c>
    </row>
    <row r="419" spans="1:26" outlineLevel="2" x14ac:dyDescent="0.25">
      <c r="A419" s="15" t="s">
        <v>34</v>
      </c>
      <c r="B419" s="16" t="s">
        <v>35</v>
      </c>
      <c r="C419" s="16" t="s">
        <v>92</v>
      </c>
      <c r="D419" s="16" t="s">
        <v>97</v>
      </c>
      <c r="E419" s="16"/>
      <c r="F419" s="16" t="s">
        <v>38</v>
      </c>
      <c r="G419" s="16">
        <v>1120</v>
      </c>
      <c r="H419" s="16">
        <v>3480</v>
      </c>
      <c r="I419" s="17" t="s">
        <v>98</v>
      </c>
      <c r="J419" s="18">
        <v>0</v>
      </c>
      <c r="K419" s="19">
        <v>0</v>
      </c>
      <c r="L419" s="19"/>
      <c r="M419" s="19">
        <v>275000</v>
      </c>
      <c r="N419" s="19">
        <v>275000</v>
      </c>
      <c r="O419" s="19">
        <v>0</v>
      </c>
      <c r="P419" s="19">
        <v>275000</v>
      </c>
      <c r="Q419" s="19">
        <v>0</v>
      </c>
      <c r="R419" s="19">
        <v>0</v>
      </c>
      <c r="S419" s="19">
        <v>0</v>
      </c>
      <c r="T419" s="19">
        <v>-275000</v>
      </c>
      <c r="U419" s="19">
        <v>-275000</v>
      </c>
      <c r="V419" s="19">
        <v>0</v>
      </c>
      <c r="W419" s="19">
        <v>0</v>
      </c>
      <c r="X419" s="20">
        <f t="shared" si="68"/>
        <v>0</v>
      </c>
      <c r="Y419" s="20">
        <f t="shared" si="69"/>
        <v>1</v>
      </c>
      <c r="Z419" s="21">
        <f t="shared" si="70"/>
        <v>1</v>
      </c>
    </row>
    <row r="420" spans="1:26" outlineLevel="2" x14ac:dyDescent="0.25">
      <c r="A420" s="15" t="s">
        <v>236</v>
      </c>
      <c r="B420" s="16" t="s">
        <v>237</v>
      </c>
      <c r="C420" s="16" t="s">
        <v>92</v>
      </c>
      <c r="D420" s="16" t="s">
        <v>97</v>
      </c>
      <c r="E420" s="16"/>
      <c r="F420" s="16" t="s">
        <v>38</v>
      </c>
      <c r="G420" s="16">
        <v>1120</v>
      </c>
      <c r="H420" s="16">
        <v>3480</v>
      </c>
      <c r="I420" s="17" t="s">
        <v>245</v>
      </c>
      <c r="J420" s="18">
        <v>5000000</v>
      </c>
      <c r="K420" s="19">
        <v>5000000</v>
      </c>
      <c r="L420" s="19">
        <v>0</v>
      </c>
      <c r="M420" s="19">
        <v>0</v>
      </c>
      <c r="N420" s="19">
        <v>5000000</v>
      </c>
      <c r="O420" s="19">
        <v>0</v>
      </c>
      <c r="P420" s="19">
        <v>0</v>
      </c>
      <c r="Q420" s="19">
        <v>0</v>
      </c>
      <c r="R420" s="19">
        <v>0</v>
      </c>
      <c r="S420" s="19">
        <v>0</v>
      </c>
      <c r="T420" s="19">
        <v>5000000</v>
      </c>
      <c r="U420" s="19">
        <v>5000000</v>
      </c>
      <c r="V420" s="19">
        <v>0</v>
      </c>
      <c r="W420" s="19">
        <v>5000000</v>
      </c>
      <c r="X420" s="20">
        <f t="shared" si="68"/>
        <v>0</v>
      </c>
      <c r="Y420" s="20">
        <f t="shared" si="69"/>
        <v>0</v>
      </c>
      <c r="Z420" s="21">
        <f t="shared" si="70"/>
        <v>0</v>
      </c>
    </row>
    <row r="421" spans="1:26" outlineLevel="2" x14ac:dyDescent="0.25">
      <c r="A421" s="15" t="s">
        <v>236</v>
      </c>
      <c r="B421" s="16" t="s">
        <v>273</v>
      </c>
      <c r="C421" s="16" t="s">
        <v>92</v>
      </c>
      <c r="D421" s="16" t="s">
        <v>97</v>
      </c>
      <c r="E421" s="16"/>
      <c r="F421" s="16" t="s">
        <v>38</v>
      </c>
      <c r="G421" s="16">
        <v>1120</v>
      </c>
      <c r="H421" s="16">
        <v>3480</v>
      </c>
      <c r="I421" s="17" t="s">
        <v>245</v>
      </c>
      <c r="J421" s="18">
        <v>150000</v>
      </c>
      <c r="K421" s="19">
        <v>150000</v>
      </c>
      <c r="L421" s="19">
        <v>0</v>
      </c>
      <c r="M421" s="19">
        <v>0</v>
      </c>
      <c r="N421" s="19">
        <v>150000</v>
      </c>
      <c r="O421" s="19">
        <v>0</v>
      </c>
      <c r="P421" s="19">
        <v>0</v>
      </c>
      <c r="Q421" s="19">
        <v>0</v>
      </c>
      <c r="R421" s="19">
        <v>0</v>
      </c>
      <c r="S421" s="19">
        <v>0</v>
      </c>
      <c r="T421" s="19">
        <v>150000</v>
      </c>
      <c r="U421" s="19">
        <v>150000</v>
      </c>
      <c r="V421" s="19">
        <v>0</v>
      </c>
      <c r="W421" s="19">
        <v>150000</v>
      </c>
      <c r="X421" s="20">
        <f t="shared" si="68"/>
        <v>0</v>
      </c>
      <c r="Y421" s="20">
        <f t="shared" si="69"/>
        <v>0</v>
      </c>
      <c r="Z421" s="21">
        <f t="shared" si="70"/>
        <v>0</v>
      </c>
    </row>
    <row r="422" spans="1:26" outlineLevel="2" x14ac:dyDescent="0.25">
      <c r="A422" s="15" t="s">
        <v>348</v>
      </c>
      <c r="B422" s="16" t="s">
        <v>35</v>
      </c>
      <c r="C422" s="16" t="s">
        <v>92</v>
      </c>
      <c r="D422" s="16" t="s">
        <v>97</v>
      </c>
      <c r="E422" s="16"/>
      <c r="F422" s="16" t="s">
        <v>38</v>
      </c>
      <c r="G422" s="16">
        <v>1120</v>
      </c>
      <c r="H422" s="16">
        <v>3460</v>
      </c>
      <c r="I422" s="17" t="s">
        <v>245</v>
      </c>
      <c r="J422" s="18">
        <v>4597602708</v>
      </c>
      <c r="K422" s="19">
        <v>4597602708</v>
      </c>
      <c r="L422" s="19">
        <v>0</v>
      </c>
      <c r="M422" s="19">
        <v>0</v>
      </c>
      <c r="N422" s="19">
        <v>4597602708</v>
      </c>
      <c r="O422" s="19">
        <v>0</v>
      </c>
      <c r="P422" s="19">
        <v>0</v>
      </c>
      <c r="Q422" s="19">
        <v>0</v>
      </c>
      <c r="R422" s="19">
        <v>0</v>
      </c>
      <c r="S422" s="19">
        <v>0</v>
      </c>
      <c r="T422" s="19">
        <v>919540542</v>
      </c>
      <c r="U422" s="19">
        <v>4597602708</v>
      </c>
      <c r="V422" s="19">
        <v>0</v>
      </c>
      <c r="W422" s="19">
        <v>4597602708</v>
      </c>
      <c r="X422" s="20">
        <f t="shared" si="68"/>
        <v>0</v>
      </c>
      <c r="Y422" s="20">
        <f t="shared" si="69"/>
        <v>0</v>
      </c>
      <c r="Z422" s="21">
        <f t="shared" si="70"/>
        <v>0</v>
      </c>
    </row>
    <row r="423" spans="1:26" outlineLevel="2" x14ac:dyDescent="0.25">
      <c r="A423" s="15" t="s">
        <v>451</v>
      </c>
      <c r="B423" s="16" t="s">
        <v>35</v>
      </c>
      <c r="C423" s="16" t="s">
        <v>92</v>
      </c>
      <c r="D423" s="16" t="s">
        <v>97</v>
      </c>
      <c r="E423" s="16"/>
      <c r="F423" s="16" t="s">
        <v>38</v>
      </c>
      <c r="G423" s="16">
        <v>1120</v>
      </c>
      <c r="H423" s="16">
        <v>3480</v>
      </c>
      <c r="I423" s="17" t="s">
        <v>245</v>
      </c>
      <c r="J423" s="18">
        <v>1650000</v>
      </c>
      <c r="K423" s="19">
        <v>1650000</v>
      </c>
      <c r="L423" s="19">
        <v>0</v>
      </c>
      <c r="M423" s="19">
        <v>0</v>
      </c>
      <c r="N423" s="19">
        <v>1650000</v>
      </c>
      <c r="O423" s="19">
        <v>0</v>
      </c>
      <c r="P423" s="19">
        <v>0</v>
      </c>
      <c r="Q423" s="19">
        <v>0</v>
      </c>
      <c r="R423" s="19">
        <v>0</v>
      </c>
      <c r="S423" s="19">
        <v>0</v>
      </c>
      <c r="T423" s="19">
        <v>1650000</v>
      </c>
      <c r="U423" s="19">
        <v>1650000</v>
      </c>
      <c r="V423" s="19">
        <v>0</v>
      </c>
      <c r="W423" s="19">
        <v>1650000</v>
      </c>
      <c r="X423" s="20">
        <f t="shared" si="68"/>
        <v>0</v>
      </c>
      <c r="Y423" s="20">
        <f t="shared" si="69"/>
        <v>0</v>
      </c>
      <c r="Z423" s="21">
        <f t="shared" si="70"/>
        <v>0</v>
      </c>
    </row>
    <row r="424" spans="1:26" outlineLevel="1" x14ac:dyDescent="0.25">
      <c r="A424" s="22"/>
      <c r="B424" s="23"/>
      <c r="C424" s="23"/>
      <c r="D424" s="23" t="s">
        <v>522</v>
      </c>
      <c r="E424" s="23"/>
      <c r="F424" s="23"/>
      <c r="G424" s="23"/>
      <c r="H424" s="23"/>
      <c r="I424" s="24"/>
      <c r="J424" s="25">
        <f t="shared" ref="J424:W424" si="75">SUBTOTAL(9,J419:J423)</f>
        <v>4604402708</v>
      </c>
      <c r="K424" s="26">
        <f t="shared" si="75"/>
        <v>4604402708</v>
      </c>
      <c r="L424" s="26">
        <f t="shared" si="75"/>
        <v>0</v>
      </c>
      <c r="M424" s="26">
        <f t="shared" si="75"/>
        <v>275000</v>
      </c>
      <c r="N424" s="26">
        <f t="shared" si="75"/>
        <v>4604677708</v>
      </c>
      <c r="O424" s="26">
        <f t="shared" si="75"/>
        <v>0</v>
      </c>
      <c r="P424" s="26">
        <f t="shared" si="75"/>
        <v>275000</v>
      </c>
      <c r="Q424" s="26">
        <f t="shared" si="75"/>
        <v>0</v>
      </c>
      <c r="R424" s="26">
        <f t="shared" si="75"/>
        <v>0</v>
      </c>
      <c r="S424" s="26">
        <f t="shared" si="75"/>
        <v>0</v>
      </c>
      <c r="T424" s="26">
        <f t="shared" si="75"/>
        <v>926065542</v>
      </c>
      <c r="U424" s="26">
        <f t="shared" si="75"/>
        <v>4604127708</v>
      </c>
      <c r="V424" s="26">
        <f t="shared" si="75"/>
        <v>0</v>
      </c>
      <c r="W424" s="26">
        <f t="shared" si="75"/>
        <v>4604402708</v>
      </c>
      <c r="X424" s="27">
        <f t="shared" si="68"/>
        <v>0</v>
      </c>
      <c r="Y424" s="27">
        <f t="shared" si="69"/>
        <v>5.9721877933438201E-5</v>
      </c>
      <c r="Z424" s="28">
        <f t="shared" si="70"/>
        <v>5.9721877933438201E-5</v>
      </c>
    </row>
    <row r="425" spans="1:26" outlineLevel="2" x14ac:dyDescent="0.25">
      <c r="A425" s="15" t="s">
        <v>168</v>
      </c>
      <c r="B425" s="16" t="s">
        <v>35</v>
      </c>
      <c r="C425" s="16" t="s">
        <v>92</v>
      </c>
      <c r="D425" s="16" t="s">
        <v>204</v>
      </c>
      <c r="E425" s="16"/>
      <c r="F425" s="16" t="s">
        <v>38</v>
      </c>
      <c r="G425" s="16">
        <v>1120</v>
      </c>
      <c r="H425" s="16">
        <v>3480</v>
      </c>
      <c r="I425" s="17" t="s">
        <v>205</v>
      </c>
      <c r="J425" s="18">
        <v>1753676</v>
      </c>
      <c r="K425" s="19">
        <v>1753676</v>
      </c>
      <c r="L425" s="19">
        <v>0</v>
      </c>
      <c r="M425" s="19">
        <v>0</v>
      </c>
      <c r="N425" s="19">
        <v>1753676</v>
      </c>
      <c r="O425" s="19">
        <v>0</v>
      </c>
      <c r="P425" s="19">
        <v>0</v>
      </c>
      <c r="Q425" s="19">
        <v>0</v>
      </c>
      <c r="R425" s="19">
        <v>0</v>
      </c>
      <c r="S425" s="19">
        <v>0</v>
      </c>
      <c r="T425" s="19">
        <v>1413487</v>
      </c>
      <c r="U425" s="19">
        <v>1753676</v>
      </c>
      <c r="V425" s="19">
        <v>0</v>
      </c>
      <c r="W425" s="19">
        <v>1753676</v>
      </c>
      <c r="X425" s="20">
        <f t="shared" si="68"/>
        <v>0</v>
      </c>
      <c r="Y425" s="20">
        <f t="shared" si="69"/>
        <v>0</v>
      </c>
      <c r="Z425" s="21">
        <f t="shared" si="70"/>
        <v>0</v>
      </c>
    </row>
    <row r="426" spans="1:26" outlineLevel="2" x14ac:dyDescent="0.25">
      <c r="A426" s="15" t="s">
        <v>300</v>
      </c>
      <c r="B426" s="16" t="s">
        <v>35</v>
      </c>
      <c r="C426" s="16" t="s">
        <v>92</v>
      </c>
      <c r="D426" s="16" t="s">
        <v>204</v>
      </c>
      <c r="E426" s="16"/>
      <c r="F426" s="16" t="s">
        <v>38</v>
      </c>
      <c r="G426" s="16">
        <v>1120</v>
      </c>
      <c r="H426" s="16">
        <v>3480</v>
      </c>
      <c r="I426" s="17" t="s">
        <v>205</v>
      </c>
      <c r="J426" s="18">
        <v>60000</v>
      </c>
      <c r="K426" s="19">
        <v>60000</v>
      </c>
      <c r="L426" s="19">
        <v>0</v>
      </c>
      <c r="M426" s="19">
        <v>0</v>
      </c>
      <c r="N426" s="19">
        <v>60000</v>
      </c>
      <c r="O426" s="19">
        <v>0</v>
      </c>
      <c r="P426" s="19">
        <v>0</v>
      </c>
      <c r="Q426" s="19">
        <v>0</v>
      </c>
      <c r="R426" s="19">
        <v>0</v>
      </c>
      <c r="S426" s="19">
        <v>0</v>
      </c>
      <c r="T426" s="19">
        <v>0</v>
      </c>
      <c r="U426" s="19">
        <v>60000</v>
      </c>
      <c r="V426" s="19">
        <v>0</v>
      </c>
      <c r="W426" s="19">
        <v>60000</v>
      </c>
      <c r="X426" s="20">
        <f t="shared" si="68"/>
        <v>0</v>
      </c>
      <c r="Y426" s="20">
        <f t="shared" si="69"/>
        <v>0</v>
      </c>
      <c r="Z426" s="21">
        <f t="shared" si="70"/>
        <v>0</v>
      </c>
    </row>
    <row r="427" spans="1:26" outlineLevel="2" x14ac:dyDescent="0.25">
      <c r="A427" s="15" t="s">
        <v>330</v>
      </c>
      <c r="B427" s="16" t="s">
        <v>35</v>
      </c>
      <c r="C427" s="16" t="s">
        <v>92</v>
      </c>
      <c r="D427" s="16" t="s">
        <v>204</v>
      </c>
      <c r="E427" s="16"/>
      <c r="F427" s="16" t="s">
        <v>38</v>
      </c>
      <c r="G427" s="16">
        <v>1120</v>
      </c>
      <c r="H427" s="16">
        <v>3480</v>
      </c>
      <c r="I427" s="17" t="s">
        <v>205</v>
      </c>
      <c r="J427" s="18">
        <v>2037692</v>
      </c>
      <c r="K427" s="19">
        <v>2037692</v>
      </c>
      <c r="L427" s="19">
        <v>0</v>
      </c>
      <c r="M427" s="19">
        <v>0</v>
      </c>
      <c r="N427" s="19">
        <v>2037692</v>
      </c>
      <c r="O427" s="19">
        <v>0</v>
      </c>
      <c r="P427" s="19">
        <v>0</v>
      </c>
      <c r="Q427" s="19">
        <v>0</v>
      </c>
      <c r="R427" s="19">
        <v>0</v>
      </c>
      <c r="S427" s="19">
        <v>0</v>
      </c>
      <c r="T427" s="19">
        <v>0</v>
      </c>
      <c r="U427" s="19">
        <v>2037692</v>
      </c>
      <c r="V427" s="19">
        <v>0</v>
      </c>
      <c r="W427" s="19">
        <v>2037692</v>
      </c>
      <c r="X427" s="20">
        <f t="shared" si="68"/>
        <v>0</v>
      </c>
      <c r="Y427" s="20">
        <f t="shared" si="69"/>
        <v>0</v>
      </c>
      <c r="Z427" s="21">
        <f t="shared" si="70"/>
        <v>0</v>
      </c>
    </row>
    <row r="428" spans="1:26" outlineLevel="2" x14ac:dyDescent="0.25">
      <c r="A428" s="15" t="s">
        <v>451</v>
      </c>
      <c r="B428" s="16" t="s">
        <v>35</v>
      </c>
      <c r="C428" s="16" t="s">
        <v>92</v>
      </c>
      <c r="D428" s="16" t="s">
        <v>204</v>
      </c>
      <c r="E428" s="16"/>
      <c r="F428" s="16" t="s">
        <v>38</v>
      </c>
      <c r="G428" s="16">
        <v>1120</v>
      </c>
      <c r="H428" s="16">
        <v>3480</v>
      </c>
      <c r="I428" s="17" t="s">
        <v>205</v>
      </c>
      <c r="J428" s="18">
        <v>105000</v>
      </c>
      <c r="K428" s="19">
        <v>105000</v>
      </c>
      <c r="L428" s="19">
        <v>0</v>
      </c>
      <c r="M428" s="19">
        <v>0</v>
      </c>
      <c r="N428" s="19">
        <v>105000</v>
      </c>
      <c r="O428" s="19">
        <v>0</v>
      </c>
      <c r="P428" s="19">
        <v>0</v>
      </c>
      <c r="Q428" s="19">
        <v>0</v>
      </c>
      <c r="R428" s="19">
        <v>0</v>
      </c>
      <c r="S428" s="19">
        <v>0</v>
      </c>
      <c r="T428" s="19">
        <v>105000</v>
      </c>
      <c r="U428" s="19">
        <v>105000</v>
      </c>
      <c r="V428" s="19">
        <v>0</v>
      </c>
      <c r="W428" s="19">
        <v>105000</v>
      </c>
      <c r="X428" s="20">
        <f t="shared" si="68"/>
        <v>0</v>
      </c>
      <c r="Y428" s="20">
        <f t="shared" si="69"/>
        <v>0</v>
      </c>
      <c r="Z428" s="21">
        <f t="shared" si="70"/>
        <v>0</v>
      </c>
    </row>
    <row r="429" spans="1:26" outlineLevel="1" x14ac:dyDescent="0.25">
      <c r="A429" s="22"/>
      <c r="B429" s="23"/>
      <c r="C429" s="23"/>
      <c r="D429" s="23" t="s">
        <v>523</v>
      </c>
      <c r="E429" s="23"/>
      <c r="F429" s="23"/>
      <c r="G429" s="23"/>
      <c r="H429" s="23"/>
      <c r="I429" s="24"/>
      <c r="J429" s="25">
        <f t="shared" ref="J429:W429" si="76">SUBTOTAL(9,J425:J428)</f>
        <v>3956368</v>
      </c>
      <c r="K429" s="26">
        <f t="shared" si="76"/>
        <v>3956368</v>
      </c>
      <c r="L429" s="26">
        <f t="shared" si="76"/>
        <v>0</v>
      </c>
      <c r="M429" s="26">
        <f t="shared" si="76"/>
        <v>0</v>
      </c>
      <c r="N429" s="26">
        <f t="shared" si="76"/>
        <v>3956368</v>
      </c>
      <c r="O429" s="26">
        <f t="shared" si="76"/>
        <v>0</v>
      </c>
      <c r="P429" s="26">
        <f t="shared" si="76"/>
        <v>0</v>
      </c>
      <c r="Q429" s="26">
        <f t="shared" si="76"/>
        <v>0</v>
      </c>
      <c r="R429" s="26">
        <f t="shared" si="76"/>
        <v>0</v>
      </c>
      <c r="S429" s="26">
        <f t="shared" si="76"/>
        <v>0</v>
      </c>
      <c r="T429" s="26">
        <f t="shared" si="76"/>
        <v>1518487</v>
      </c>
      <c r="U429" s="26">
        <f t="shared" si="76"/>
        <v>3956368</v>
      </c>
      <c r="V429" s="26">
        <f t="shared" si="76"/>
        <v>0</v>
      </c>
      <c r="W429" s="26">
        <f t="shared" si="76"/>
        <v>3956368</v>
      </c>
      <c r="X429" s="27">
        <f t="shared" si="68"/>
        <v>0</v>
      </c>
      <c r="Y429" s="27">
        <f t="shared" si="69"/>
        <v>0</v>
      </c>
      <c r="Z429" s="28">
        <f t="shared" si="70"/>
        <v>0</v>
      </c>
    </row>
    <row r="430" spans="1:26" ht="30" outlineLevel="2" x14ac:dyDescent="0.25">
      <c r="A430" s="15" t="s">
        <v>168</v>
      </c>
      <c r="B430" s="16" t="s">
        <v>35</v>
      </c>
      <c r="C430" s="16" t="s">
        <v>92</v>
      </c>
      <c r="D430" s="16" t="s">
        <v>206</v>
      </c>
      <c r="E430" s="16"/>
      <c r="F430" s="16" t="s">
        <v>38</v>
      </c>
      <c r="G430" s="16">
        <v>1120</v>
      </c>
      <c r="H430" s="16">
        <v>3480</v>
      </c>
      <c r="I430" s="17" t="s">
        <v>207</v>
      </c>
      <c r="J430" s="18">
        <v>1159770</v>
      </c>
      <c r="K430" s="19">
        <v>1159770</v>
      </c>
      <c r="L430" s="19">
        <v>0</v>
      </c>
      <c r="M430" s="19">
        <v>0</v>
      </c>
      <c r="N430" s="19">
        <v>1159770</v>
      </c>
      <c r="O430" s="19">
        <v>0</v>
      </c>
      <c r="P430" s="19">
        <v>0</v>
      </c>
      <c r="Q430" s="19">
        <v>0</v>
      </c>
      <c r="R430" s="19">
        <v>0</v>
      </c>
      <c r="S430" s="19">
        <v>0</v>
      </c>
      <c r="T430" s="19">
        <v>1002534</v>
      </c>
      <c r="U430" s="19">
        <v>1159770</v>
      </c>
      <c r="V430" s="19">
        <v>0</v>
      </c>
      <c r="W430" s="19">
        <v>1159770</v>
      </c>
      <c r="X430" s="20">
        <f t="shared" si="68"/>
        <v>0</v>
      </c>
      <c r="Y430" s="20">
        <f t="shared" si="69"/>
        <v>0</v>
      </c>
      <c r="Z430" s="21">
        <f t="shared" si="70"/>
        <v>0</v>
      </c>
    </row>
    <row r="431" spans="1:26" ht="30" outlineLevel="2" x14ac:dyDescent="0.25">
      <c r="A431" s="15" t="s">
        <v>330</v>
      </c>
      <c r="B431" s="16" t="s">
        <v>35</v>
      </c>
      <c r="C431" s="16" t="s">
        <v>92</v>
      </c>
      <c r="D431" s="16" t="s">
        <v>206</v>
      </c>
      <c r="E431" s="16"/>
      <c r="F431" s="16" t="s">
        <v>38</v>
      </c>
      <c r="G431" s="16">
        <v>1120</v>
      </c>
      <c r="H431" s="16">
        <v>3480</v>
      </c>
      <c r="I431" s="17" t="s">
        <v>207</v>
      </c>
      <c r="J431" s="18">
        <v>513920</v>
      </c>
      <c r="K431" s="19">
        <v>513920</v>
      </c>
      <c r="L431" s="19">
        <v>0</v>
      </c>
      <c r="M431" s="19">
        <v>0</v>
      </c>
      <c r="N431" s="19">
        <v>513920</v>
      </c>
      <c r="O431" s="19">
        <v>0</v>
      </c>
      <c r="P431" s="19">
        <v>0</v>
      </c>
      <c r="Q431" s="19">
        <v>0</v>
      </c>
      <c r="R431" s="19">
        <v>0</v>
      </c>
      <c r="S431" s="19">
        <v>0</v>
      </c>
      <c r="T431" s="19">
        <v>513920</v>
      </c>
      <c r="U431" s="19">
        <v>513920</v>
      </c>
      <c r="V431" s="19">
        <v>0</v>
      </c>
      <c r="W431" s="19">
        <v>513920</v>
      </c>
      <c r="X431" s="20">
        <f t="shared" si="68"/>
        <v>0</v>
      </c>
      <c r="Y431" s="20">
        <f t="shared" si="69"/>
        <v>0</v>
      </c>
      <c r="Z431" s="21">
        <f t="shared" si="70"/>
        <v>0</v>
      </c>
    </row>
    <row r="432" spans="1:26" outlineLevel="1" x14ac:dyDescent="0.25">
      <c r="A432" s="22"/>
      <c r="B432" s="23"/>
      <c r="C432" s="23"/>
      <c r="D432" s="23" t="s">
        <v>524</v>
      </c>
      <c r="E432" s="23"/>
      <c r="F432" s="23"/>
      <c r="G432" s="23"/>
      <c r="H432" s="23"/>
      <c r="I432" s="24"/>
      <c r="J432" s="25">
        <f t="shared" ref="J432:W432" si="77">SUBTOTAL(9,J430:J431)</f>
        <v>1673690</v>
      </c>
      <c r="K432" s="26">
        <f t="shared" si="77"/>
        <v>1673690</v>
      </c>
      <c r="L432" s="26">
        <f t="shared" si="77"/>
        <v>0</v>
      </c>
      <c r="M432" s="26">
        <f t="shared" si="77"/>
        <v>0</v>
      </c>
      <c r="N432" s="26">
        <f t="shared" si="77"/>
        <v>1673690</v>
      </c>
      <c r="O432" s="26">
        <f t="shared" si="77"/>
        <v>0</v>
      </c>
      <c r="P432" s="26">
        <f t="shared" si="77"/>
        <v>0</v>
      </c>
      <c r="Q432" s="26">
        <f t="shared" si="77"/>
        <v>0</v>
      </c>
      <c r="R432" s="26">
        <f t="shared" si="77"/>
        <v>0</v>
      </c>
      <c r="S432" s="26">
        <f t="shared" si="77"/>
        <v>0</v>
      </c>
      <c r="T432" s="26">
        <f t="shared" si="77"/>
        <v>1516454</v>
      </c>
      <c r="U432" s="26">
        <f t="shared" si="77"/>
        <v>1673690</v>
      </c>
      <c r="V432" s="26">
        <f t="shared" si="77"/>
        <v>0</v>
      </c>
      <c r="W432" s="26">
        <f t="shared" si="77"/>
        <v>1673690</v>
      </c>
      <c r="X432" s="27">
        <f t="shared" si="68"/>
        <v>0</v>
      </c>
      <c r="Y432" s="27">
        <f t="shared" si="69"/>
        <v>0</v>
      </c>
      <c r="Z432" s="28">
        <f t="shared" si="70"/>
        <v>0</v>
      </c>
    </row>
    <row r="433" spans="1:26" outlineLevel="2" x14ac:dyDescent="0.25">
      <c r="A433" s="15" t="s">
        <v>168</v>
      </c>
      <c r="B433" s="16" t="s">
        <v>35</v>
      </c>
      <c r="C433" s="16" t="s">
        <v>92</v>
      </c>
      <c r="D433" s="16" t="s">
        <v>208</v>
      </c>
      <c r="E433" s="16"/>
      <c r="F433" s="16" t="s">
        <v>38</v>
      </c>
      <c r="G433" s="16">
        <v>1120</v>
      </c>
      <c r="H433" s="16">
        <v>3480</v>
      </c>
      <c r="I433" s="17" t="s">
        <v>209</v>
      </c>
      <c r="J433" s="18">
        <v>1162320</v>
      </c>
      <c r="K433" s="19">
        <v>1162320</v>
      </c>
      <c r="L433" s="19">
        <v>0</v>
      </c>
      <c r="M433" s="19">
        <v>0</v>
      </c>
      <c r="N433" s="19">
        <v>1162320</v>
      </c>
      <c r="O433" s="19">
        <v>0</v>
      </c>
      <c r="P433" s="19">
        <v>0</v>
      </c>
      <c r="Q433" s="19">
        <v>0</v>
      </c>
      <c r="R433" s="19">
        <v>0</v>
      </c>
      <c r="S433" s="19">
        <v>0</v>
      </c>
      <c r="T433" s="19">
        <v>1004738</v>
      </c>
      <c r="U433" s="19">
        <v>1162320</v>
      </c>
      <c r="V433" s="19">
        <v>0</v>
      </c>
      <c r="W433" s="19">
        <v>1162320</v>
      </c>
      <c r="X433" s="20">
        <f t="shared" si="68"/>
        <v>0</v>
      </c>
      <c r="Y433" s="20">
        <f t="shared" si="69"/>
        <v>0</v>
      </c>
      <c r="Z433" s="21">
        <f t="shared" si="70"/>
        <v>0</v>
      </c>
    </row>
    <row r="434" spans="1:26" outlineLevel="1" x14ac:dyDescent="0.25">
      <c r="A434" s="22"/>
      <c r="B434" s="23"/>
      <c r="C434" s="23"/>
      <c r="D434" s="23" t="s">
        <v>525</v>
      </c>
      <c r="E434" s="23"/>
      <c r="F434" s="23"/>
      <c r="G434" s="23"/>
      <c r="H434" s="23"/>
      <c r="I434" s="24"/>
      <c r="J434" s="25">
        <f t="shared" ref="J434:W434" si="78">SUBTOTAL(9,J433:J433)</f>
        <v>1162320</v>
      </c>
      <c r="K434" s="26">
        <f t="shared" si="78"/>
        <v>1162320</v>
      </c>
      <c r="L434" s="26">
        <f t="shared" si="78"/>
        <v>0</v>
      </c>
      <c r="M434" s="26">
        <f t="shared" si="78"/>
        <v>0</v>
      </c>
      <c r="N434" s="26">
        <f t="shared" si="78"/>
        <v>1162320</v>
      </c>
      <c r="O434" s="26">
        <f t="shared" si="78"/>
        <v>0</v>
      </c>
      <c r="P434" s="26">
        <f t="shared" si="78"/>
        <v>0</v>
      </c>
      <c r="Q434" s="26">
        <f t="shared" si="78"/>
        <v>0</v>
      </c>
      <c r="R434" s="26">
        <f t="shared" si="78"/>
        <v>0</v>
      </c>
      <c r="S434" s="26">
        <f t="shared" si="78"/>
        <v>0</v>
      </c>
      <c r="T434" s="26">
        <f t="shared" si="78"/>
        <v>1004738</v>
      </c>
      <c r="U434" s="26">
        <f t="shared" si="78"/>
        <v>1162320</v>
      </c>
      <c r="V434" s="26">
        <f t="shared" si="78"/>
        <v>0</v>
      </c>
      <c r="W434" s="26">
        <f t="shared" si="78"/>
        <v>1162320</v>
      </c>
      <c r="X434" s="27">
        <f t="shared" si="68"/>
        <v>0</v>
      </c>
      <c r="Y434" s="27">
        <f t="shared" si="69"/>
        <v>0</v>
      </c>
      <c r="Z434" s="28">
        <f t="shared" si="70"/>
        <v>0</v>
      </c>
    </row>
    <row r="435" spans="1:26" ht="30" outlineLevel="2" x14ac:dyDescent="0.25">
      <c r="A435" s="15" t="s">
        <v>34</v>
      </c>
      <c r="B435" s="16" t="s">
        <v>35</v>
      </c>
      <c r="C435" s="16" t="s">
        <v>92</v>
      </c>
      <c r="D435" s="16" t="s">
        <v>99</v>
      </c>
      <c r="E435" s="16"/>
      <c r="F435" s="16" t="s">
        <v>38</v>
      </c>
      <c r="G435" s="16">
        <v>1120</v>
      </c>
      <c r="H435" s="16">
        <v>3480</v>
      </c>
      <c r="I435" s="17" t="s">
        <v>100</v>
      </c>
      <c r="J435" s="18">
        <v>4143310</v>
      </c>
      <c r="K435" s="19">
        <v>4143310</v>
      </c>
      <c r="L435" s="19">
        <v>0</v>
      </c>
      <c r="M435" s="19">
        <v>0</v>
      </c>
      <c r="N435" s="19">
        <v>4143310</v>
      </c>
      <c r="O435" s="19">
        <v>0</v>
      </c>
      <c r="P435" s="19">
        <v>0</v>
      </c>
      <c r="Q435" s="19">
        <v>0</v>
      </c>
      <c r="R435" s="19">
        <v>0</v>
      </c>
      <c r="S435" s="19">
        <v>0</v>
      </c>
      <c r="T435" s="19">
        <v>0</v>
      </c>
      <c r="U435" s="19">
        <v>4143310</v>
      </c>
      <c r="V435" s="19">
        <v>0</v>
      </c>
      <c r="W435" s="19">
        <v>4143310</v>
      </c>
      <c r="X435" s="20">
        <f t="shared" si="68"/>
        <v>0</v>
      </c>
      <c r="Y435" s="20">
        <f t="shared" si="69"/>
        <v>0</v>
      </c>
      <c r="Z435" s="21">
        <f t="shared" si="70"/>
        <v>0</v>
      </c>
    </row>
    <row r="436" spans="1:26" ht="30" outlineLevel="2" x14ac:dyDescent="0.25">
      <c r="A436" s="15" t="s">
        <v>168</v>
      </c>
      <c r="B436" s="16" t="s">
        <v>35</v>
      </c>
      <c r="C436" s="16" t="s">
        <v>92</v>
      </c>
      <c r="D436" s="16" t="s">
        <v>99</v>
      </c>
      <c r="E436" s="16"/>
      <c r="F436" s="16" t="s">
        <v>38</v>
      </c>
      <c r="G436" s="16">
        <v>1120</v>
      </c>
      <c r="H436" s="16">
        <v>3480</v>
      </c>
      <c r="I436" s="17" t="s">
        <v>100</v>
      </c>
      <c r="J436" s="18">
        <v>18892080</v>
      </c>
      <c r="K436" s="19">
        <v>18892080</v>
      </c>
      <c r="L436" s="19">
        <v>0</v>
      </c>
      <c r="M436" s="19">
        <v>0</v>
      </c>
      <c r="N436" s="19">
        <v>18892080</v>
      </c>
      <c r="O436" s="19">
        <v>0</v>
      </c>
      <c r="P436" s="19">
        <v>0</v>
      </c>
      <c r="Q436" s="19">
        <v>0</v>
      </c>
      <c r="R436" s="19">
        <v>0</v>
      </c>
      <c r="S436" s="19">
        <v>0</v>
      </c>
      <c r="T436" s="19">
        <v>42700</v>
      </c>
      <c r="U436" s="19">
        <v>18892080</v>
      </c>
      <c r="V436" s="19">
        <v>0</v>
      </c>
      <c r="W436" s="19">
        <v>18892080</v>
      </c>
      <c r="X436" s="20">
        <f t="shared" si="68"/>
        <v>0</v>
      </c>
      <c r="Y436" s="20">
        <f t="shared" si="69"/>
        <v>0</v>
      </c>
      <c r="Z436" s="21">
        <f t="shared" si="70"/>
        <v>0</v>
      </c>
    </row>
    <row r="437" spans="1:26" ht="30" outlineLevel="2" x14ac:dyDescent="0.25">
      <c r="A437" s="15" t="s">
        <v>236</v>
      </c>
      <c r="B437" s="16" t="s">
        <v>237</v>
      </c>
      <c r="C437" s="16" t="s">
        <v>92</v>
      </c>
      <c r="D437" s="16" t="s">
        <v>99</v>
      </c>
      <c r="E437" s="16"/>
      <c r="F437" s="16" t="s">
        <v>38</v>
      </c>
      <c r="G437" s="16">
        <v>1120</v>
      </c>
      <c r="H437" s="16">
        <v>3480</v>
      </c>
      <c r="I437" s="17" t="s">
        <v>100</v>
      </c>
      <c r="J437" s="18">
        <v>60000</v>
      </c>
      <c r="K437" s="19">
        <v>60000</v>
      </c>
      <c r="L437" s="19">
        <v>0</v>
      </c>
      <c r="M437" s="19">
        <v>0</v>
      </c>
      <c r="N437" s="19">
        <v>60000</v>
      </c>
      <c r="O437" s="19">
        <v>0</v>
      </c>
      <c r="P437" s="19">
        <v>0</v>
      </c>
      <c r="Q437" s="19">
        <v>0</v>
      </c>
      <c r="R437" s="19">
        <v>0</v>
      </c>
      <c r="S437" s="19">
        <v>0</v>
      </c>
      <c r="T437" s="19">
        <v>60000</v>
      </c>
      <c r="U437" s="19">
        <v>60000</v>
      </c>
      <c r="V437" s="19">
        <v>0</v>
      </c>
      <c r="W437" s="19">
        <v>60000</v>
      </c>
      <c r="X437" s="20">
        <f t="shared" si="68"/>
        <v>0</v>
      </c>
      <c r="Y437" s="20">
        <f t="shared" si="69"/>
        <v>0</v>
      </c>
      <c r="Z437" s="21">
        <f t="shared" si="70"/>
        <v>0</v>
      </c>
    </row>
    <row r="438" spans="1:26" ht="30" outlineLevel="2" x14ac:dyDescent="0.25">
      <c r="A438" s="15" t="s">
        <v>236</v>
      </c>
      <c r="B438" s="16" t="s">
        <v>273</v>
      </c>
      <c r="C438" s="16" t="s">
        <v>92</v>
      </c>
      <c r="D438" s="16" t="s">
        <v>99</v>
      </c>
      <c r="E438" s="16"/>
      <c r="F438" s="16" t="s">
        <v>38</v>
      </c>
      <c r="G438" s="16">
        <v>1120</v>
      </c>
      <c r="H438" s="16">
        <v>3480</v>
      </c>
      <c r="I438" s="17" t="s">
        <v>100</v>
      </c>
      <c r="J438" s="18">
        <v>3081280</v>
      </c>
      <c r="K438" s="19">
        <v>3081280</v>
      </c>
      <c r="L438" s="19">
        <v>0</v>
      </c>
      <c r="M438" s="19">
        <v>0</v>
      </c>
      <c r="N438" s="19">
        <v>3081280</v>
      </c>
      <c r="O438" s="19">
        <v>0</v>
      </c>
      <c r="P438" s="19">
        <v>0</v>
      </c>
      <c r="Q438" s="19">
        <v>0</v>
      </c>
      <c r="R438" s="19">
        <v>0</v>
      </c>
      <c r="S438" s="19">
        <v>0</v>
      </c>
      <c r="T438" s="19">
        <v>3081280</v>
      </c>
      <c r="U438" s="19">
        <v>3081280</v>
      </c>
      <c r="V438" s="19">
        <v>0</v>
      </c>
      <c r="W438" s="19">
        <v>3081280</v>
      </c>
      <c r="X438" s="20">
        <f t="shared" si="68"/>
        <v>0</v>
      </c>
      <c r="Y438" s="20">
        <f t="shared" si="69"/>
        <v>0</v>
      </c>
      <c r="Z438" s="21">
        <f t="shared" si="70"/>
        <v>0</v>
      </c>
    </row>
    <row r="439" spans="1:26" ht="30" outlineLevel="2" x14ac:dyDescent="0.25">
      <c r="A439" s="15" t="s">
        <v>284</v>
      </c>
      <c r="B439" s="16" t="s">
        <v>35</v>
      </c>
      <c r="C439" s="16" t="s">
        <v>92</v>
      </c>
      <c r="D439" s="16" t="s">
        <v>99</v>
      </c>
      <c r="E439" s="16"/>
      <c r="F439" s="16" t="s">
        <v>38</v>
      </c>
      <c r="G439" s="16">
        <v>1120</v>
      </c>
      <c r="H439" s="16">
        <v>3480</v>
      </c>
      <c r="I439" s="17" t="s">
        <v>100</v>
      </c>
      <c r="J439" s="18">
        <v>2100000</v>
      </c>
      <c r="K439" s="19">
        <v>2100000</v>
      </c>
      <c r="L439" s="19">
        <v>0</v>
      </c>
      <c r="M439" s="19">
        <v>0</v>
      </c>
      <c r="N439" s="19">
        <v>2100000</v>
      </c>
      <c r="O439" s="19">
        <v>0</v>
      </c>
      <c r="P439" s="19">
        <v>0</v>
      </c>
      <c r="Q439" s="19">
        <v>0</v>
      </c>
      <c r="R439" s="19">
        <v>0</v>
      </c>
      <c r="S439" s="19">
        <v>0</v>
      </c>
      <c r="T439" s="19">
        <v>0</v>
      </c>
      <c r="U439" s="19">
        <v>2100000</v>
      </c>
      <c r="V439" s="19">
        <v>0</v>
      </c>
      <c r="W439" s="19">
        <v>2100000</v>
      </c>
      <c r="X439" s="20">
        <f t="shared" si="68"/>
        <v>0</v>
      </c>
      <c r="Y439" s="20">
        <f t="shared" si="69"/>
        <v>0</v>
      </c>
      <c r="Z439" s="21">
        <f t="shared" si="70"/>
        <v>0</v>
      </c>
    </row>
    <row r="440" spans="1:26" ht="30" outlineLevel="2" x14ac:dyDescent="0.25">
      <c r="A440" s="15" t="s">
        <v>300</v>
      </c>
      <c r="B440" s="16" t="s">
        <v>35</v>
      </c>
      <c r="C440" s="16" t="s">
        <v>92</v>
      </c>
      <c r="D440" s="16" t="s">
        <v>99</v>
      </c>
      <c r="E440" s="16"/>
      <c r="F440" s="16" t="s">
        <v>38</v>
      </c>
      <c r="G440" s="16">
        <v>1120</v>
      </c>
      <c r="H440" s="16">
        <v>3480</v>
      </c>
      <c r="I440" s="17" t="s">
        <v>100</v>
      </c>
      <c r="J440" s="18">
        <v>17822500</v>
      </c>
      <c r="K440" s="19">
        <v>17822500</v>
      </c>
      <c r="L440" s="19">
        <v>0</v>
      </c>
      <c r="M440" s="19">
        <v>0</v>
      </c>
      <c r="N440" s="19">
        <v>17822500</v>
      </c>
      <c r="O440" s="19">
        <v>0</v>
      </c>
      <c r="P440" s="19">
        <v>0</v>
      </c>
      <c r="Q440" s="19">
        <v>0</v>
      </c>
      <c r="R440" s="19">
        <v>0</v>
      </c>
      <c r="S440" s="19">
        <v>0</v>
      </c>
      <c r="T440" s="19">
        <v>11669731</v>
      </c>
      <c r="U440" s="19">
        <v>17822500</v>
      </c>
      <c r="V440" s="19">
        <v>0</v>
      </c>
      <c r="W440" s="19">
        <v>17822500</v>
      </c>
      <c r="X440" s="20">
        <f t="shared" si="68"/>
        <v>0</v>
      </c>
      <c r="Y440" s="20">
        <f t="shared" si="69"/>
        <v>0</v>
      </c>
      <c r="Z440" s="21">
        <f t="shared" si="70"/>
        <v>0</v>
      </c>
    </row>
    <row r="441" spans="1:26" ht="30" outlineLevel="2" x14ac:dyDescent="0.25">
      <c r="A441" s="15" t="s">
        <v>321</v>
      </c>
      <c r="B441" s="16" t="s">
        <v>35</v>
      </c>
      <c r="C441" s="16" t="s">
        <v>92</v>
      </c>
      <c r="D441" s="16" t="s">
        <v>99</v>
      </c>
      <c r="E441" s="16"/>
      <c r="F441" s="16" t="s">
        <v>38</v>
      </c>
      <c r="G441" s="16">
        <v>1120</v>
      </c>
      <c r="H441" s="16">
        <v>3480</v>
      </c>
      <c r="I441" s="17" t="s">
        <v>100</v>
      </c>
      <c r="J441" s="18">
        <v>1574250</v>
      </c>
      <c r="K441" s="19">
        <v>1574250</v>
      </c>
      <c r="L441" s="19">
        <v>0</v>
      </c>
      <c r="M441" s="19">
        <v>0</v>
      </c>
      <c r="N441" s="19">
        <v>1574250</v>
      </c>
      <c r="O441" s="19">
        <v>0</v>
      </c>
      <c r="P441" s="19">
        <v>0</v>
      </c>
      <c r="Q441" s="19">
        <v>0</v>
      </c>
      <c r="R441" s="19">
        <v>0</v>
      </c>
      <c r="S441" s="19">
        <v>0</v>
      </c>
      <c r="T441" s="19">
        <v>1296637</v>
      </c>
      <c r="U441" s="19">
        <v>1574250</v>
      </c>
      <c r="V441" s="19">
        <v>0</v>
      </c>
      <c r="W441" s="19">
        <v>1574250</v>
      </c>
      <c r="X441" s="20">
        <f t="shared" si="68"/>
        <v>0</v>
      </c>
      <c r="Y441" s="20">
        <f t="shared" si="69"/>
        <v>0</v>
      </c>
      <c r="Z441" s="21">
        <f t="shared" si="70"/>
        <v>0</v>
      </c>
    </row>
    <row r="442" spans="1:26" ht="30" outlineLevel="2" x14ac:dyDescent="0.25">
      <c r="A442" s="15" t="s">
        <v>330</v>
      </c>
      <c r="B442" s="16" t="s">
        <v>35</v>
      </c>
      <c r="C442" s="16" t="s">
        <v>92</v>
      </c>
      <c r="D442" s="16" t="s">
        <v>99</v>
      </c>
      <c r="E442" s="16"/>
      <c r="F442" s="16" t="s">
        <v>38</v>
      </c>
      <c r="G442" s="16">
        <v>1120</v>
      </c>
      <c r="H442" s="16">
        <v>3480</v>
      </c>
      <c r="I442" s="17" t="s">
        <v>100</v>
      </c>
      <c r="J442" s="18">
        <v>25067058</v>
      </c>
      <c r="K442" s="19">
        <v>25067058</v>
      </c>
      <c r="L442" s="19">
        <v>0</v>
      </c>
      <c r="M442" s="19">
        <v>0</v>
      </c>
      <c r="N442" s="19">
        <v>25067058</v>
      </c>
      <c r="O442" s="19">
        <v>0</v>
      </c>
      <c r="P442" s="19">
        <v>928450</v>
      </c>
      <c r="Q442" s="19">
        <v>0</v>
      </c>
      <c r="R442" s="19">
        <v>0</v>
      </c>
      <c r="S442" s="19">
        <v>0</v>
      </c>
      <c r="T442" s="19">
        <v>-928450</v>
      </c>
      <c r="U442" s="19">
        <v>24138608</v>
      </c>
      <c r="V442" s="19">
        <v>0</v>
      </c>
      <c r="W442" s="19">
        <v>24138608</v>
      </c>
      <c r="X442" s="20">
        <f t="shared" si="68"/>
        <v>0</v>
      </c>
      <c r="Y442" s="20">
        <f t="shared" si="69"/>
        <v>3.7038650487025641E-2</v>
      </c>
      <c r="Z442" s="21">
        <f t="shared" si="70"/>
        <v>3.7038650487025641E-2</v>
      </c>
    </row>
    <row r="443" spans="1:26" ht="30" outlineLevel="2" x14ac:dyDescent="0.25">
      <c r="A443" s="15" t="s">
        <v>348</v>
      </c>
      <c r="B443" s="16" t="s">
        <v>35</v>
      </c>
      <c r="C443" s="16" t="s">
        <v>92</v>
      </c>
      <c r="D443" s="16" t="s">
        <v>99</v>
      </c>
      <c r="E443" s="16"/>
      <c r="F443" s="16" t="s">
        <v>38</v>
      </c>
      <c r="G443" s="16">
        <v>1120</v>
      </c>
      <c r="H443" s="16">
        <v>3460</v>
      </c>
      <c r="I443" s="17" t="s">
        <v>100</v>
      </c>
      <c r="J443" s="18">
        <v>535500</v>
      </c>
      <c r="K443" s="19">
        <v>535500</v>
      </c>
      <c r="L443" s="19"/>
      <c r="M443" s="19">
        <v>114402</v>
      </c>
      <c r="N443" s="19">
        <v>649902</v>
      </c>
      <c r="O443" s="19">
        <v>0</v>
      </c>
      <c r="P443" s="19">
        <v>649902</v>
      </c>
      <c r="Q443" s="19">
        <v>0</v>
      </c>
      <c r="R443" s="19">
        <v>0</v>
      </c>
      <c r="S443" s="19">
        <v>0</v>
      </c>
      <c r="T443" s="19">
        <v>-187002</v>
      </c>
      <c r="U443" s="19">
        <v>-114402</v>
      </c>
      <c r="V443" s="19">
        <v>0</v>
      </c>
      <c r="W443" s="19">
        <v>0</v>
      </c>
      <c r="X443" s="20">
        <f t="shared" si="68"/>
        <v>0</v>
      </c>
      <c r="Y443" s="20">
        <f t="shared" si="69"/>
        <v>1</v>
      </c>
      <c r="Z443" s="21">
        <f t="shared" si="70"/>
        <v>1</v>
      </c>
    </row>
    <row r="444" spans="1:26" ht="30" outlineLevel="2" x14ac:dyDescent="0.25">
      <c r="A444" s="15" t="s">
        <v>451</v>
      </c>
      <c r="B444" s="16" t="s">
        <v>35</v>
      </c>
      <c r="C444" s="16" t="s">
        <v>92</v>
      </c>
      <c r="D444" s="16" t="s">
        <v>99</v>
      </c>
      <c r="E444" s="16"/>
      <c r="F444" s="16" t="s">
        <v>38</v>
      </c>
      <c r="G444" s="16">
        <v>1120</v>
      </c>
      <c r="H444" s="16">
        <v>3480</v>
      </c>
      <c r="I444" s="17" t="s">
        <v>100</v>
      </c>
      <c r="J444" s="18">
        <v>105000</v>
      </c>
      <c r="K444" s="19">
        <v>105000</v>
      </c>
      <c r="L444" s="19">
        <v>0</v>
      </c>
      <c r="M444" s="19">
        <v>0</v>
      </c>
      <c r="N444" s="19">
        <v>105000</v>
      </c>
      <c r="O444" s="19">
        <v>0</v>
      </c>
      <c r="P444" s="19">
        <v>0</v>
      </c>
      <c r="Q444" s="19">
        <v>0</v>
      </c>
      <c r="R444" s="19">
        <v>0</v>
      </c>
      <c r="S444" s="19">
        <v>0</v>
      </c>
      <c r="T444" s="19">
        <v>105000</v>
      </c>
      <c r="U444" s="19">
        <v>105000</v>
      </c>
      <c r="V444" s="19">
        <v>0</v>
      </c>
      <c r="W444" s="19">
        <v>105000</v>
      </c>
      <c r="X444" s="20">
        <f t="shared" si="68"/>
        <v>0</v>
      </c>
      <c r="Y444" s="20">
        <f t="shared" si="69"/>
        <v>0</v>
      </c>
      <c r="Z444" s="21">
        <f t="shared" si="70"/>
        <v>0</v>
      </c>
    </row>
    <row r="445" spans="1:26" outlineLevel="1" x14ac:dyDescent="0.25">
      <c r="A445" s="22"/>
      <c r="B445" s="23"/>
      <c r="C445" s="23"/>
      <c r="D445" s="23" t="s">
        <v>526</v>
      </c>
      <c r="E445" s="23"/>
      <c r="F445" s="23"/>
      <c r="G445" s="23"/>
      <c r="H445" s="23"/>
      <c r="I445" s="24"/>
      <c r="J445" s="25">
        <f t="shared" ref="J445:W445" si="79">SUBTOTAL(9,J435:J444)</f>
        <v>73380978</v>
      </c>
      <c r="K445" s="26">
        <f t="shared" si="79"/>
        <v>73380978</v>
      </c>
      <c r="L445" s="26">
        <f t="shared" si="79"/>
        <v>0</v>
      </c>
      <c r="M445" s="26">
        <f t="shared" si="79"/>
        <v>114402</v>
      </c>
      <c r="N445" s="26">
        <f t="shared" si="79"/>
        <v>73495380</v>
      </c>
      <c r="O445" s="26">
        <f t="shared" si="79"/>
        <v>0</v>
      </c>
      <c r="P445" s="26">
        <f t="shared" si="79"/>
        <v>1578352</v>
      </c>
      <c r="Q445" s="26">
        <f t="shared" si="79"/>
        <v>0</v>
      </c>
      <c r="R445" s="26">
        <f t="shared" si="79"/>
        <v>0</v>
      </c>
      <c r="S445" s="26">
        <f t="shared" si="79"/>
        <v>0</v>
      </c>
      <c r="T445" s="26">
        <f t="shared" si="79"/>
        <v>15139896</v>
      </c>
      <c r="U445" s="26">
        <f t="shared" si="79"/>
        <v>71802626</v>
      </c>
      <c r="V445" s="26">
        <f t="shared" si="79"/>
        <v>0</v>
      </c>
      <c r="W445" s="26">
        <f t="shared" si="79"/>
        <v>71917028</v>
      </c>
      <c r="X445" s="27">
        <f t="shared" si="68"/>
        <v>0</v>
      </c>
      <c r="Y445" s="27">
        <f t="shared" si="69"/>
        <v>2.1475526761001847E-2</v>
      </c>
      <c r="Z445" s="28">
        <f t="shared" si="70"/>
        <v>2.1475526761001847E-2</v>
      </c>
    </row>
    <row r="446" spans="1:26" outlineLevel="2" x14ac:dyDescent="0.25">
      <c r="A446" s="15" t="s">
        <v>168</v>
      </c>
      <c r="B446" s="16" t="s">
        <v>35</v>
      </c>
      <c r="C446" s="16" t="s">
        <v>92</v>
      </c>
      <c r="D446" s="16" t="s">
        <v>210</v>
      </c>
      <c r="E446" s="16"/>
      <c r="F446" s="16" t="s">
        <v>38</v>
      </c>
      <c r="G446" s="16">
        <v>1120</v>
      </c>
      <c r="H446" s="16">
        <v>3480</v>
      </c>
      <c r="I446" s="17" t="s">
        <v>211</v>
      </c>
      <c r="J446" s="18">
        <v>1130000</v>
      </c>
      <c r="K446" s="19">
        <v>1130000</v>
      </c>
      <c r="L446" s="19">
        <v>0</v>
      </c>
      <c r="M446" s="19">
        <v>0</v>
      </c>
      <c r="N446" s="19">
        <v>1130000</v>
      </c>
      <c r="O446" s="19">
        <v>0</v>
      </c>
      <c r="P446" s="19">
        <v>0</v>
      </c>
      <c r="Q446" s="19">
        <v>0</v>
      </c>
      <c r="R446" s="19">
        <v>0</v>
      </c>
      <c r="S446" s="19">
        <v>0</v>
      </c>
      <c r="T446" s="19">
        <v>976800</v>
      </c>
      <c r="U446" s="19">
        <v>1130000</v>
      </c>
      <c r="V446" s="19">
        <v>0</v>
      </c>
      <c r="W446" s="19">
        <v>1130000</v>
      </c>
      <c r="X446" s="20">
        <f t="shared" si="68"/>
        <v>0</v>
      </c>
      <c r="Y446" s="20">
        <f t="shared" si="69"/>
        <v>0</v>
      </c>
      <c r="Z446" s="21">
        <f t="shared" si="70"/>
        <v>0</v>
      </c>
    </row>
    <row r="447" spans="1:26" outlineLevel="2" x14ac:dyDescent="0.25">
      <c r="A447" s="15" t="s">
        <v>451</v>
      </c>
      <c r="B447" s="16" t="s">
        <v>35</v>
      </c>
      <c r="C447" s="16" t="s">
        <v>92</v>
      </c>
      <c r="D447" s="16" t="s">
        <v>210</v>
      </c>
      <c r="E447" s="16"/>
      <c r="F447" s="16" t="s">
        <v>38</v>
      </c>
      <c r="G447" s="16">
        <v>1120</v>
      </c>
      <c r="H447" s="16">
        <v>3480</v>
      </c>
      <c r="I447" s="17" t="s">
        <v>211</v>
      </c>
      <c r="J447" s="18">
        <v>105000</v>
      </c>
      <c r="K447" s="19">
        <v>105000</v>
      </c>
      <c r="L447" s="19">
        <v>0</v>
      </c>
      <c r="M447" s="19">
        <v>0</v>
      </c>
      <c r="N447" s="19">
        <v>105000</v>
      </c>
      <c r="O447" s="19">
        <v>0</v>
      </c>
      <c r="P447" s="19">
        <v>0</v>
      </c>
      <c r="Q447" s="19">
        <v>0</v>
      </c>
      <c r="R447" s="19">
        <v>0</v>
      </c>
      <c r="S447" s="19">
        <v>0</v>
      </c>
      <c r="T447" s="19">
        <v>105000</v>
      </c>
      <c r="U447" s="19">
        <v>105000</v>
      </c>
      <c r="V447" s="19">
        <v>0</v>
      </c>
      <c r="W447" s="19">
        <v>105000</v>
      </c>
      <c r="X447" s="20">
        <f t="shared" si="68"/>
        <v>0</v>
      </c>
      <c r="Y447" s="20">
        <f t="shared" si="69"/>
        <v>0</v>
      </c>
      <c r="Z447" s="21">
        <f t="shared" si="70"/>
        <v>0</v>
      </c>
    </row>
    <row r="448" spans="1:26" outlineLevel="1" x14ac:dyDescent="0.25">
      <c r="A448" s="22"/>
      <c r="B448" s="23"/>
      <c r="C448" s="23"/>
      <c r="D448" s="23" t="s">
        <v>527</v>
      </c>
      <c r="E448" s="23"/>
      <c r="F448" s="23"/>
      <c r="G448" s="23"/>
      <c r="H448" s="23"/>
      <c r="I448" s="24"/>
      <c r="J448" s="25">
        <f t="shared" ref="J448:W448" si="80">SUBTOTAL(9,J446:J447)</f>
        <v>1235000</v>
      </c>
      <c r="K448" s="26">
        <f t="shared" si="80"/>
        <v>1235000</v>
      </c>
      <c r="L448" s="26">
        <f t="shared" si="80"/>
        <v>0</v>
      </c>
      <c r="M448" s="26">
        <f t="shared" si="80"/>
        <v>0</v>
      </c>
      <c r="N448" s="26">
        <f t="shared" si="80"/>
        <v>1235000</v>
      </c>
      <c r="O448" s="26">
        <f t="shared" si="80"/>
        <v>0</v>
      </c>
      <c r="P448" s="26">
        <f t="shared" si="80"/>
        <v>0</v>
      </c>
      <c r="Q448" s="26">
        <f t="shared" si="80"/>
        <v>0</v>
      </c>
      <c r="R448" s="26">
        <f t="shared" si="80"/>
        <v>0</v>
      </c>
      <c r="S448" s="26">
        <f t="shared" si="80"/>
        <v>0</v>
      </c>
      <c r="T448" s="26">
        <f t="shared" si="80"/>
        <v>1081800</v>
      </c>
      <c r="U448" s="26">
        <f t="shared" si="80"/>
        <v>1235000</v>
      </c>
      <c r="V448" s="26">
        <f t="shared" si="80"/>
        <v>0</v>
      </c>
      <c r="W448" s="26">
        <f t="shared" si="80"/>
        <v>1235000</v>
      </c>
      <c r="X448" s="27">
        <f t="shared" si="68"/>
        <v>0</v>
      </c>
      <c r="Y448" s="27">
        <f t="shared" si="69"/>
        <v>0</v>
      </c>
      <c r="Z448" s="28">
        <f t="shared" si="70"/>
        <v>0</v>
      </c>
    </row>
    <row r="449" spans="1:26" outlineLevel="2" x14ac:dyDescent="0.25">
      <c r="A449" s="15" t="s">
        <v>168</v>
      </c>
      <c r="B449" s="16" t="s">
        <v>35</v>
      </c>
      <c r="C449" s="16" t="s">
        <v>92</v>
      </c>
      <c r="D449" s="16" t="s">
        <v>212</v>
      </c>
      <c r="E449" s="16"/>
      <c r="F449" s="16" t="s">
        <v>38</v>
      </c>
      <c r="G449" s="16">
        <v>1120</v>
      </c>
      <c r="H449" s="16">
        <v>3480</v>
      </c>
      <c r="I449" s="17" t="s">
        <v>213</v>
      </c>
      <c r="J449" s="18">
        <v>1053250</v>
      </c>
      <c r="K449" s="19">
        <v>1053250</v>
      </c>
      <c r="L449" s="19">
        <v>0</v>
      </c>
      <c r="M449" s="19">
        <v>0</v>
      </c>
      <c r="N449" s="19">
        <v>1053250</v>
      </c>
      <c r="O449" s="19">
        <v>0</v>
      </c>
      <c r="P449" s="19">
        <v>0</v>
      </c>
      <c r="Q449" s="19">
        <v>0</v>
      </c>
      <c r="R449" s="19">
        <v>0</v>
      </c>
      <c r="S449" s="19">
        <v>0</v>
      </c>
      <c r="T449" s="19">
        <v>910456</v>
      </c>
      <c r="U449" s="19">
        <v>1053250</v>
      </c>
      <c r="V449" s="19">
        <v>0</v>
      </c>
      <c r="W449" s="19">
        <v>1053250</v>
      </c>
      <c r="X449" s="20">
        <f t="shared" si="68"/>
        <v>0</v>
      </c>
      <c r="Y449" s="20">
        <f t="shared" si="69"/>
        <v>0</v>
      </c>
      <c r="Z449" s="21">
        <f t="shared" si="70"/>
        <v>0</v>
      </c>
    </row>
    <row r="450" spans="1:26" outlineLevel="2" x14ac:dyDescent="0.25">
      <c r="A450" s="15" t="s">
        <v>330</v>
      </c>
      <c r="B450" s="16" t="s">
        <v>35</v>
      </c>
      <c r="C450" s="16" t="s">
        <v>92</v>
      </c>
      <c r="D450" s="16" t="s">
        <v>212</v>
      </c>
      <c r="E450" s="16"/>
      <c r="F450" s="16" t="s">
        <v>38</v>
      </c>
      <c r="G450" s="16">
        <v>1120</v>
      </c>
      <c r="H450" s="16">
        <v>3480</v>
      </c>
      <c r="I450" s="17" t="s">
        <v>213</v>
      </c>
      <c r="J450" s="18">
        <v>503572</v>
      </c>
      <c r="K450" s="19">
        <v>503572</v>
      </c>
      <c r="L450" s="19">
        <v>0</v>
      </c>
      <c r="M450" s="19">
        <v>0</v>
      </c>
      <c r="N450" s="19">
        <v>503572</v>
      </c>
      <c r="O450" s="19">
        <v>0</v>
      </c>
      <c r="P450" s="19">
        <v>0</v>
      </c>
      <c r="Q450" s="19">
        <v>0</v>
      </c>
      <c r="R450" s="19">
        <v>0</v>
      </c>
      <c r="S450" s="19">
        <v>0</v>
      </c>
      <c r="T450" s="19">
        <v>0</v>
      </c>
      <c r="U450" s="19">
        <v>503572</v>
      </c>
      <c r="V450" s="19">
        <v>0</v>
      </c>
      <c r="W450" s="19">
        <v>503572</v>
      </c>
      <c r="X450" s="20">
        <f t="shared" si="68"/>
        <v>0</v>
      </c>
      <c r="Y450" s="20">
        <f t="shared" si="69"/>
        <v>0</v>
      </c>
      <c r="Z450" s="21">
        <f t="shared" si="70"/>
        <v>0</v>
      </c>
    </row>
    <row r="451" spans="1:26" outlineLevel="1" x14ac:dyDescent="0.25">
      <c r="A451" s="22"/>
      <c r="B451" s="23"/>
      <c r="C451" s="23"/>
      <c r="D451" s="23" t="s">
        <v>528</v>
      </c>
      <c r="E451" s="23"/>
      <c r="F451" s="23"/>
      <c r="G451" s="23"/>
      <c r="H451" s="23"/>
      <c r="I451" s="24"/>
      <c r="J451" s="25">
        <f t="shared" ref="J451:W451" si="81">SUBTOTAL(9,J449:J450)</f>
        <v>1556822</v>
      </c>
      <c r="K451" s="26">
        <f t="shared" si="81"/>
        <v>1556822</v>
      </c>
      <c r="L451" s="26">
        <f t="shared" si="81"/>
        <v>0</v>
      </c>
      <c r="M451" s="26">
        <f t="shared" si="81"/>
        <v>0</v>
      </c>
      <c r="N451" s="26">
        <f t="shared" si="81"/>
        <v>1556822</v>
      </c>
      <c r="O451" s="26">
        <f t="shared" si="81"/>
        <v>0</v>
      </c>
      <c r="P451" s="26">
        <f t="shared" si="81"/>
        <v>0</v>
      </c>
      <c r="Q451" s="26">
        <f t="shared" si="81"/>
        <v>0</v>
      </c>
      <c r="R451" s="26">
        <f t="shared" si="81"/>
        <v>0</v>
      </c>
      <c r="S451" s="26">
        <f t="shared" si="81"/>
        <v>0</v>
      </c>
      <c r="T451" s="26">
        <f t="shared" si="81"/>
        <v>910456</v>
      </c>
      <c r="U451" s="26">
        <f t="shared" si="81"/>
        <v>1556822</v>
      </c>
      <c r="V451" s="26">
        <f t="shared" si="81"/>
        <v>0</v>
      </c>
      <c r="W451" s="26">
        <f t="shared" si="81"/>
        <v>1556822</v>
      </c>
      <c r="X451" s="27">
        <f t="shared" si="68"/>
        <v>0</v>
      </c>
      <c r="Y451" s="27">
        <f t="shared" si="69"/>
        <v>0</v>
      </c>
      <c r="Z451" s="28">
        <f t="shared" si="70"/>
        <v>0</v>
      </c>
    </row>
    <row r="452" spans="1:26" ht="45" outlineLevel="2" x14ac:dyDescent="0.25">
      <c r="A452" s="15" t="s">
        <v>330</v>
      </c>
      <c r="B452" s="16" t="s">
        <v>35</v>
      </c>
      <c r="C452" s="16" t="s">
        <v>92</v>
      </c>
      <c r="D452" s="16" t="s">
        <v>339</v>
      </c>
      <c r="E452" s="16"/>
      <c r="F452" s="16" t="s">
        <v>38</v>
      </c>
      <c r="G452" s="16">
        <v>1120</v>
      </c>
      <c r="H452" s="16">
        <v>3480</v>
      </c>
      <c r="I452" s="17" t="s">
        <v>340</v>
      </c>
      <c r="J452" s="18">
        <v>0</v>
      </c>
      <c r="K452" s="19">
        <v>0</v>
      </c>
      <c r="L452" s="19"/>
      <c r="M452" s="19">
        <v>18645</v>
      </c>
      <c r="N452" s="19">
        <v>18645</v>
      </c>
      <c r="O452" s="19">
        <v>0</v>
      </c>
      <c r="P452" s="19">
        <v>18645</v>
      </c>
      <c r="Q452" s="19">
        <v>0</v>
      </c>
      <c r="R452" s="19">
        <v>0</v>
      </c>
      <c r="S452" s="19">
        <v>0</v>
      </c>
      <c r="T452" s="19">
        <v>-18645</v>
      </c>
      <c r="U452" s="19">
        <v>-18645</v>
      </c>
      <c r="V452" s="19">
        <v>0</v>
      </c>
      <c r="W452" s="19">
        <v>0</v>
      </c>
      <c r="X452" s="20">
        <f t="shared" si="68"/>
        <v>0</v>
      </c>
      <c r="Y452" s="20">
        <f t="shared" si="69"/>
        <v>1</v>
      </c>
      <c r="Z452" s="21">
        <f t="shared" si="70"/>
        <v>1</v>
      </c>
    </row>
    <row r="453" spans="1:26" outlineLevel="1" x14ac:dyDescent="0.25">
      <c r="A453" s="22"/>
      <c r="B453" s="23"/>
      <c r="C453" s="23"/>
      <c r="D453" s="23" t="s">
        <v>529</v>
      </c>
      <c r="E453" s="23"/>
      <c r="F453" s="23"/>
      <c r="G453" s="23"/>
      <c r="H453" s="23"/>
      <c r="I453" s="24"/>
      <c r="J453" s="25">
        <f t="shared" ref="J453:W453" si="82">SUBTOTAL(9,J452:J452)</f>
        <v>0</v>
      </c>
      <c r="K453" s="26">
        <f t="shared" si="82"/>
        <v>0</v>
      </c>
      <c r="L453" s="26">
        <f t="shared" si="82"/>
        <v>0</v>
      </c>
      <c r="M453" s="26">
        <f t="shared" si="82"/>
        <v>18645</v>
      </c>
      <c r="N453" s="26">
        <f t="shared" si="82"/>
        <v>18645</v>
      </c>
      <c r="O453" s="26">
        <f t="shared" si="82"/>
        <v>0</v>
      </c>
      <c r="P453" s="26">
        <f t="shared" si="82"/>
        <v>18645</v>
      </c>
      <c r="Q453" s="26">
        <f t="shared" si="82"/>
        <v>0</v>
      </c>
      <c r="R453" s="26">
        <f t="shared" si="82"/>
        <v>0</v>
      </c>
      <c r="S453" s="26">
        <f t="shared" si="82"/>
        <v>0</v>
      </c>
      <c r="T453" s="26">
        <f t="shared" si="82"/>
        <v>-18645</v>
      </c>
      <c r="U453" s="26">
        <f t="shared" si="82"/>
        <v>-18645</v>
      </c>
      <c r="V453" s="26">
        <f t="shared" si="82"/>
        <v>0</v>
      </c>
      <c r="W453" s="26">
        <f t="shared" si="82"/>
        <v>0</v>
      </c>
      <c r="X453" s="27">
        <f t="shared" si="68"/>
        <v>0</v>
      </c>
      <c r="Y453" s="27">
        <f t="shared" si="69"/>
        <v>1</v>
      </c>
      <c r="Z453" s="28">
        <f t="shared" si="70"/>
        <v>1</v>
      </c>
    </row>
    <row r="454" spans="1:26" outlineLevel="2" x14ac:dyDescent="0.25">
      <c r="A454" s="15" t="s">
        <v>284</v>
      </c>
      <c r="B454" s="16" t="s">
        <v>35</v>
      </c>
      <c r="C454" s="16" t="s">
        <v>92</v>
      </c>
      <c r="D454" s="16" t="s">
        <v>288</v>
      </c>
      <c r="E454" s="16"/>
      <c r="F454" s="16" t="s">
        <v>38</v>
      </c>
      <c r="G454" s="16">
        <v>1120</v>
      </c>
      <c r="H454" s="16">
        <v>3480</v>
      </c>
      <c r="I454" s="17" t="s">
        <v>289</v>
      </c>
      <c r="J454" s="18">
        <v>34200</v>
      </c>
      <c r="K454" s="19">
        <v>34200</v>
      </c>
      <c r="L454" s="19">
        <v>0</v>
      </c>
      <c r="M454" s="19">
        <v>0</v>
      </c>
      <c r="N454" s="19">
        <v>34200</v>
      </c>
      <c r="O454" s="19">
        <v>0</v>
      </c>
      <c r="P454" s="19">
        <v>0</v>
      </c>
      <c r="Q454" s="19">
        <v>0</v>
      </c>
      <c r="R454" s="19">
        <v>0</v>
      </c>
      <c r="S454" s="19">
        <v>0</v>
      </c>
      <c r="T454" s="19">
        <v>0</v>
      </c>
      <c r="U454" s="19">
        <v>34200</v>
      </c>
      <c r="V454" s="19">
        <v>0</v>
      </c>
      <c r="W454" s="19">
        <v>34200</v>
      </c>
      <c r="X454" s="20">
        <f t="shared" si="68"/>
        <v>0</v>
      </c>
      <c r="Y454" s="20">
        <f t="shared" si="69"/>
        <v>0</v>
      </c>
      <c r="Z454" s="21">
        <f t="shared" si="70"/>
        <v>0</v>
      </c>
    </row>
    <row r="455" spans="1:26" outlineLevel="2" x14ac:dyDescent="0.25">
      <c r="A455" s="15" t="s">
        <v>330</v>
      </c>
      <c r="B455" s="16" t="s">
        <v>35</v>
      </c>
      <c r="C455" s="16" t="s">
        <v>92</v>
      </c>
      <c r="D455" s="16" t="s">
        <v>288</v>
      </c>
      <c r="E455" s="16"/>
      <c r="F455" s="16" t="s">
        <v>38</v>
      </c>
      <c r="G455" s="16">
        <v>1120</v>
      </c>
      <c r="H455" s="16">
        <v>3480</v>
      </c>
      <c r="I455" s="17" t="s">
        <v>341</v>
      </c>
      <c r="J455" s="18">
        <v>0</v>
      </c>
      <c r="K455" s="19">
        <v>0</v>
      </c>
      <c r="L455" s="19"/>
      <c r="M455" s="19">
        <v>45225</v>
      </c>
      <c r="N455" s="19">
        <v>45225</v>
      </c>
      <c r="O455" s="19">
        <v>0</v>
      </c>
      <c r="P455" s="19">
        <v>45225</v>
      </c>
      <c r="Q455" s="19">
        <v>0</v>
      </c>
      <c r="R455" s="19">
        <v>0</v>
      </c>
      <c r="S455" s="19">
        <v>0</v>
      </c>
      <c r="T455" s="19">
        <v>-45225</v>
      </c>
      <c r="U455" s="19">
        <v>-45225</v>
      </c>
      <c r="V455" s="19">
        <v>0</v>
      </c>
      <c r="W455" s="19">
        <v>0</v>
      </c>
      <c r="X455" s="20">
        <f t="shared" si="68"/>
        <v>0</v>
      </c>
      <c r="Y455" s="20">
        <f t="shared" si="69"/>
        <v>1</v>
      </c>
      <c r="Z455" s="21">
        <f t="shared" si="70"/>
        <v>1</v>
      </c>
    </row>
    <row r="456" spans="1:26" outlineLevel="2" x14ac:dyDescent="0.25">
      <c r="A456" s="15" t="s">
        <v>348</v>
      </c>
      <c r="B456" s="16" t="s">
        <v>35</v>
      </c>
      <c r="C456" s="16" t="s">
        <v>92</v>
      </c>
      <c r="D456" s="16" t="s">
        <v>288</v>
      </c>
      <c r="E456" s="16"/>
      <c r="F456" s="16" t="s">
        <v>38</v>
      </c>
      <c r="G456" s="16">
        <v>1120</v>
      </c>
      <c r="H456" s="16">
        <v>3460</v>
      </c>
      <c r="I456" s="17" t="s">
        <v>289</v>
      </c>
      <c r="J456" s="18">
        <v>18208</v>
      </c>
      <c r="K456" s="19">
        <v>18208</v>
      </c>
      <c r="L456" s="19">
        <v>0</v>
      </c>
      <c r="M456" s="19">
        <v>0</v>
      </c>
      <c r="N456" s="19">
        <v>18208</v>
      </c>
      <c r="O456" s="19">
        <v>0</v>
      </c>
      <c r="P456" s="19">
        <v>0</v>
      </c>
      <c r="Q456" s="19">
        <v>0</v>
      </c>
      <c r="R456" s="19">
        <v>0</v>
      </c>
      <c r="S456" s="19">
        <v>0</v>
      </c>
      <c r="T456" s="19">
        <v>0</v>
      </c>
      <c r="U456" s="19">
        <v>18208</v>
      </c>
      <c r="V456" s="19">
        <v>0</v>
      </c>
      <c r="W456" s="19">
        <v>18208</v>
      </c>
      <c r="X456" s="20">
        <f t="shared" si="68"/>
        <v>0</v>
      </c>
      <c r="Y456" s="20">
        <f t="shared" si="69"/>
        <v>0</v>
      </c>
      <c r="Z456" s="21">
        <f t="shared" si="70"/>
        <v>0</v>
      </c>
    </row>
    <row r="457" spans="1:26" outlineLevel="1" x14ac:dyDescent="0.25">
      <c r="A457" s="22"/>
      <c r="B457" s="23"/>
      <c r="C457" s="23"/>
      <c r="D457" s="23" t="s">
        <v>530</v>
      </c>
      <c r="E457" s="23"/>
      <c r="F457" s="23"/>
      <c r="G457" s="23"/>
      <c r="H457" s="23"/>
      <c r="I457" s="24"/>
      <c r="J457" s="25">
        <f t="shared" ref="J457:W457" si="83">SUBTOTAL(9,J454:J456)</f>
        <v>52408</v>
      </c>
      <c r="K457" s="26">
        <f t="shared" si="83"/>
        <v>52408</v>
      </c>
      <c r="L457" s="26">
        <f t="shared" si="83"/>
        <v>0</v>
      </c>
      <c r="M457" s="26">
        <f t="shared" si="83"/>
        <v>45225</v>
      </c>
      <c r="N457" s="26">
        <f t="shared" si="83"/>
        <v>97633</v>
      </c>
      <c r="O457" s="26">
        <f t="shared" si="83"/>
        <v>0</v>
      </c>
      <c r="P457" s="26">
        <f t="shared" si="83"/>
        <v>45225</v>
      </c>
      <c r="Q457" s="26">
        <f t="shared" si="83"/>
        <v>0</v>
      </c>
      <c r="R457" s="26">
        <f t="shared" si="83"/>
        <v>0</v>
      </c>
      <c r="S457" s="26">
        <f t="shared" si="83"/>
        <v>0</v>
      </c>
      <c r="T457" s="26">
        <f t="shared" si="83"/>
        <v>-45225</v>
      </c>
      <c r="U457" s="26">
        <f t="shared" si="83"/>
        <v>7183</v>
      </c>
      <c r="V457" s="26">
        <f t="shared" si="83"/>
        <v>0</v>
      </c>
      <c r="W457" s="26">
        <f t="shared" si="83"/>
        <v>52408</v>
      </c>
      <c r="X457" s="27">
        <f t="shared" si="68"/>
        <v>0</v>
      </c>
      <c r="Y457" s="27">
        <f t="shared" si="69"/>
        <v>0.46321428205627196</v>
      </c>
      <c r="Z457" s="28">
        <f t="shared" si="70"/>
        <v>0.46321428205627196</v>
      </c>
    </row>
    <row r="458" spans="1:26" outlineLevel="2" x14ac:dyDescent="0.25">
      <c r="A458" s="15" t="s">
        <v>168</v>
      </c>
      <c r="B458" s="16" t="s">
        <v>35</v>
      </c>
      <c r="C458" s="16" t="s">
        <v>92</v>
      </c>
      <c r="D458" s="16" t="s">
        <v>214</v>
      </c>
      <c r="E458" s="16"/>
      <c r="F458" s="16" t="s">
        <v>38</v>
      </c>
      <c r="G458" s="16">
        <v>1120</v>
      </c>
      <c r="H458" s="16">
        <v>3480</v>
      </c>
      <c r="I458" s="17" t="s">
        <v>215</v>
      </c>
      <c r="J458" s="18">
        <v>22475182</v>
      </c>
      <c r="K458" s="19">
        <v>22475182</v>
      </c>
      <c r="L458" s="19">
        <v>0</v>
      </c>
      <c r="M458" s="19">
        <v>0</v>
      </c>
      <c r="N458" s="19">
        <v>22475182</v>
      </c>
      <c r="O458" s="19">
        <v>0</v>
      </c>
      <c r="P458" s="19">
        <v>1091183.4099999999</v>
      </c>
      <c r="Q458" s="19">
        <v>0</v>
      </c>
      <c r="R458" s="19">
        <v>0</v>
      </c>
      <c r="S458" s="19">
        <v>0</v>
      </c>
      <c r="T458" s="19">
        <v>7974547.5899999999</v>
      </c>
      <c r="U458" s="19">
        <v>21383998.59</v>
      </c>
      <c r="V458" s="19">
        <v>0</v>
      </c>
      <c r="W458" s="19">
        <v>21383998.59</v>
      </c>
      <c r="X458" s="20">
        <f t="shared" ref="X458:X521" si="84">R458/N458</f>
        <v>0</v>
      </c>
      <c r="Y458" s="20">
        <f t="shared" ref="Y458:Y521" si="85">(O458+P458+Q458)/N458</f>
        <v>4.8550592827234944E-2</v>
      </c>
      <c r="Z458" s="21">
        <f t="shared" ref="Z458:Z521" si="86">X458+Y458</f>
        <v>4.8550592827234944E-2</v>
      </c>
    </row>
    <row r="459" spans="1:26" outlineLevel="2" x14ac:dyDescent="0.25">
      <c r="A459" s="15" t="s">
        <v>330</v>
      </c>
      <c r="B459" s="16" t="s">
        <v>35</v>
      </c>
      <c r="C459" s="16" t="s">
        <v>92</v>
      </c>
      <c r="D459" s="16" t="s">
        <v>214</v>
      </c>
      <c r="E459" s="16"/>
      <c r="F459" s="16" t="s">
        <v>38</v>
      </c>
      <c r="G459" s="16">
        <v>1120</v>
      </c>
      <c r="H459" s="16">
        <v>3480</v>
      </c>
      <c r="I459" s="17" t="s">
        <v>215</v>
      </c>
      <c r="J459" s="18">
        <v>129150</v>
      </c>
      <c r="K459" s="19">
        <v>129150</v>
      </c>
      <c r="L459" s="19">
        <v>0</v>
      </c>
      <c r="M459" s="19">
        <v>0</v>
      </c>
      <c r="N459" s="19">
        <v>129150</v>
      </c>
      <c r="O459" s="19">
        <v>0</v>
      </c>
      <c r="P459" s="19">
        <v>0</v>
      </c>
      <c r="Q459" s="19">
        <v>0</v>
      </c>
      <c r="R459" s="19">
        <v>0</v>
      </c>
      <c r="S459" s="19">
        <v>0</v>
      </c>
      <c r="T459" s="19">
        <v>129150</v>
      </c>
      <c r="U459" s="19">
        <v>129150</v>
      </c>
      <c r="V459" s="19">
        <v>0</v>
      </c>
      <c r="W459" s="19">
        <v>129150</v>
      </c>
      <c r="X459" s="20">
        <f t="shared" si="84"/>
        <v>0</v>
      </c>
      <c r="Y459" s="20">
        <f t="shared" si="85"/>
        <v>0</v>
      </c>
      <c r="Z459" s="21">
        <f t="shared" si="86"/>
        <v>0</v>
      </c>
    </row>
    <row r="460" spans="1:26" outlineLevel="2" x14ac:dyDescent="0.25">
      <c r="A460" s="15" t="s">
        <v>451</v>
      </c>
      <c r="B460" s="16" t="s">
        <v>35</v>
      </c>
      <c r="C460" s="16" t="s">
        <v>92</v>
      </c>
      <c r="D460" s="16" t="s">
        <v>214</v>
      </c>
      <c r="E460" s="16"/>
      <c r="F460" s="16" t="s">
        <v>38</v>
      </c>
      <c r="G460" s="16">
        <v>1120</v>
      </c>
      <c r="H460" s="16">
        <v>3480</v>
      </c>
      <c r="I460" s="17" t="s">
        <v>215</v>
      </c>
      <c r="J460" s="18">
        <v>1575250</v>
      </c>
      <c r="K460" s="19">
        <v>1575250</v>
      </c>
      <c r="L460" s="19">
        <v>0</v>
      </c>
      <c r="M460" s="19">
        <v>0</v>
      </c>
      <c r="N460" s="19">
        <v>1575250</v>
      </c>
      <c r="O460" s="19">
        <v>0</v>
      </c>
      <c r="P460" s="19">
        <v>0</v>
      </c>
      <c r="Q460" s="19">
        <v>0</v>
      </c>
      <c r="R460" s="19">
        <v>0</v>
      </c>
      <c r="S460" s="19">
        <v>0</v>
      </c>
      <c r="T460" s="19">
        <v>1575250</v>
      </c>
      <c r="U460" s="19">
        <v>1575250</v>
      </c>
      <c r="V460" s="19">
        <v>0</v>
      </c>
      <c r="W460" s="19">
        <v>1575250</v>
      </c>
      <c r="X460" s="20">
        <f t="shared" si="84"/>
        <v>0</v>
      </c>
      <c r="Y460" s="20">
        <f t="shared" si="85"/>
        <v>0</v>
      </c>
      <c r="Z460" s="21">
        <f t="shared" si="86"/>
        <v>0</v>
      </c>
    </row>
    <row r="461" spans="1:26" outlineLevel="1" x14ac:dyDescent="0.25">
      <c r="A461" s="22"/>
      <c r="B461" s="23"/>
      <c r="C461" s="23"/>
      <c r="D461" s="23" t="s">
        <v>531</v>
      </c>
      <c r="E461" s="23"/>
      <c r="F461" s="23"/>
      <c r="G461" s="23"/>
      <c r="H461" s="23"/>
      <c r="I461" s="24"/>
      <c r="J461" s="25">
        <f t="shared" ref="J461:W461" si="87">SUBTOTAL(9,J458:J460)</f>
        <v>24179582</v>
      </c>
      <c r="K461" s="26">
        <f t="shared" si="87"/>
        <v>24179582</v>
      </c>
      <c r="L461" s="26">
        <f t="shared" si="87"/>
        <v>0</v>
      </c>
      <c r="M461" s="26">
        <f t="shared" si="87"/>
        <v>0</v>
      </c>
      <c r="N461" s="26">
        <f t="shared" si="87"/>
        <v>24179582</v>
      </c>
      <c r="O461" s="26">
        <f t="shared" si="87"/>
        <v>0</v>
      </c>
      <c r="P461" s="26">
        <f t="shared" si="87"/>
        <v>1091183.4099999999</v>
      </c>
      <c r="Q461" s="26">
        <f t="shared" si="87"/>
        <v>0</v>
      </c>
      <c r="R461" s="26">
        <f t="shared" si="87"/>
        <v>0</v>
      </c>
      <c r="S461" s="26">
        <f t="shared" si="87"/>
        <v>0</v>
      </c>
      <c r="T461" s="26">
        <f t="shared" si="87"/>
        <v>9678947.5899999999</v>
      </c>
      <c r="U461" s="26">
        <f t="shared" si="87"/>
        <v>23088398.59</v>
      </c>
      <c r="V461" s="26">
        <f t="shared" si="87"/>
        <v>0</v>
      </c>
      <c r="W461" s="26">
        <f t="shared" si="87"/>
        <v>23088398.59</v>
      </c>
      <c r="X461" s="27">
        <f t="shared" si="84"/>
        <v>0</v>
      </c>
      <c r="Y461" s="27">
        <f t="shared" si="85"/>
        <v>4.5128299157528855E-2</v>
      </c>
      <c r="Z461" s="28">
        <f t="shared" si="86"/>
        <v>4.5128299157528855E-2</v>
      </c>
    </row>
    <row r="462" spans="1:26" ht="30" outlineLevel="2" x14ac:dyDescent="0.25">
      <c r="A462" s="15" t="s">
        <v>34</v>
      </c>
      <c r="B462" s="16" t="s">
        <v>35</v>
      </c>
      <c r="C462" s="16" t="s">
        <v>92</v>
      </c>
      <c r="D462" s="16" t="s">
        <v>101</v>
      </c>
      <c r="E462" s="16"/>
      <c r="F462" s="16" t="s">
        <v>38</v>
      </c>
      <c r="G462" s="16">
        <v>1120</v>
      </c>
      <c r="H462" s="16">
        <v>3480</v>
      </c>
      <c r="I462" s="17" t="s">
        <v>102</v>
      </c>
      <c r="J462" s="18">
        <v>3117432</v>
      </c>
      <c r="K462" s="19">
        <v>3117432</v>
      </c>
      <c r="L462" s="19">
        <v>0</v>
      </c>
      <c r="M462" s="19">
        <v>0</v>
      </c>
      <c r="N462" s="19">
        <v>3117432</v>
      </c>
      <c r="O462" s="19">
        <v>0</v>
      </c>
      <c r="P462" s="19">
        <v>135160.49</v>
      </c>
      <c r="Q462" s="19">
        <v>0</v>
      </c>
      <c r="R462" s="19">
        <v>0</v>
      </c>
      <c r="S462" s="19">
        <v>0</v>
      </c>
      <c r="T462" s="19">
        <v>2559624.5099999998</v>
      </c>
      <c r="U462" s="19">
        <v>2982271.51</v>
      </c>
      <c r="V462" s="19">
        <v>0</v>
      </c>
      <c r="W462" s="19">
        <v>2982271.51</v>
      </c>
      <c r="X462" s="20">
        <f t="shared" si="84"/>
        <v>0</v>
      </c>
      <c r="Y462" s="20">
        <f t="shared" si="85"/>
        <v>4.3356355487465324E-2</v>
      </c>
      <c r="Z462" s="21">
        <f t="shared" si="86"/>
        <v>4.3356355487465324E-2</v>
      </c>
    </row>
    <row r="463" spans="1:26" ht="30" outlineLevel="2" x14ac:dyDescent="0.25">
      <c r="A463" s="15" t="s">
        <v>168</v>
      </c>
      <c r="B463" s="16" t="s">
        <v>35</v>
      </c>
      <c r="C463" s="16" t="s">
        <v>92</v>
      </c>
      <c r="D463" s="16" t="s">
        <v>101</v>
      </c>
      <c r="E463" s="16"/>
      <c r="F463" s="16" t="s">
        <v>38</v>
      </c>
      <c r="G463" s="16">
        <v>1120</v>
      </c>
      <c r="H463" s="16">
        <v>3480</v>
      </c>
      <c r="I463" s="17" t="s">
        <v>102</v>
      </c>
      <c r="J463" s="18">
        <v>6889575</v>
      </c>
      <c r="K463" s="19">
        <v>6889575</v>
      </c>
      <c r="L463" s="19">
        <v>0</v>
      </c>
      <c r="M463" s="19">
        <v>0</v>
      </c>
      <c r="N463" s="19">
        <v>6889575</v>
      </c>
      <c r="O463" s="19">
        <v>0</v>
      </c>
      <c r="P463" s="19">
        <v>12271.56</v>
      </c>
      <c r="Q463" s="19">
        <v>0</v>
      </c>
      <c r="R463" s="19">
        <v>0</v>
      </c>
      <c r="S463" s="19">
        <v>0</v>
      </c>
      <c r="T463" s="19">
        <v>4581777.4400000004</v>
      </c>
      <c r="U463" s="19">
        <v>6877303.4400000004</v>
      </c>
      <c r="V463" s="19">
        <v>0</v>
      </c>
      <c r="W463" s="19">
        <v>6877303.4400000004</v>
      </c>
      <c r="X463" s="20">
        <f t="shared" si="84"/>
        <v>0</v>
      </c>
      <c r="Y463" s="20">
        <f t="shared" si="85"/>
        <v>1.7811780842795092E-3</v>
      </c>
      <c r="Z463" s="21">
        <f t="shared" si="86"/>
        <v>1.7811780842795092E-3</v>
      </c>
    </row>
    <row r="464" spans="1:26" ht="30" outlineLevel="2" x14ac:dyDescent="0.25">
      <c r="A464" s="15" t="s">
        <v>236</v>
      </c>
      <c r="B464" s="16" t="s">
        <v>237</v>
      </c>
      <c r="C464" s="16" t="s">
        <v>92</v>
      </c>
      <c r="D464" s="16" t="s">
        <v>101</v>
      </c>
      <c r="E464" s="16"/>
      <c r="F464" s="16" t="s">
        <v>38</v>
      </c>
      <c r="G464" s="16">
        <v>1120</v>
      </c>
      <c r="H464" s="16">
        <v>3480</v>
      </c>
      <c r="I464" s="17" t="s">
        <v>102</v>
      </c>
      <c r="J464" s="18">
        <v>60243</v>
      </c>
      <c r="K464" s="19">
        <v>60243</v>
      </c>
      <c r="L464" s="19">
        <v>0</v>
      </c>
      <c r="M464" s="19">
        <v>0</v>
      </c>
      <c r="N464" s="19">
        <v>60243</v>
      </c>
      <c r="O464" s="19">
        <v>0</v>
      </c>
      <c r="P464" s="19">
        <v>0</v>
      </c>
      <c r="Q464" s="19">
        <v>0</v>
      </c>
      <c r="R464" s="19">
        <v>0</v>
      </c>
      <c r="S464" s="19">
        <v>0</v>
      </c>
      <c r="T464" s="19">
        <v>60243</v>
      </c>
      <c r="U464" s="19">
        <v>60243</v>
      </c>
      <c r="V464" s="19">
        <v>0</v>
      </c>
      <c r="W464" s="19">
        <v>60243</v>
      </c>
      <c r="X464" s="20">
        <f t="shared" si="84"/>
        <v>0</v>
      </c>
      <c r="Y464" s="20">
        <f t="shared" si="85"/>
        <v>0</v>
      </c>
      <c r="Z464" s="21">
        <f t="shared" si="86"/>
        <v>0</v>
      </c>
    </row>
    <row r="465" spans="1:26" ht="30" outlineLevel="2" x14ac:dyDescent="0.25">
      <c r="A465" s="15" t="s">
        <v>236</v>
      </c>
      <c r="B465" s="16" t="s">
        <v>251</v>
      </c>
      <c r="C465" s="16" t="s">
        <v>92</v>
      </c>
      <c r="D465" s="16" t="s">
        <v>101</v>
      </c>
      <c r="E465" s="16"/>
      <c r="F465" s="16" t="s">
        <v>38</v>
      </c>
      <c r="G465" s="16">
        <v>1120</v>
      </c>
      <c r="H465" s="16">
        <v>3480</v>
      </c>
      <c r="I465" s="17" t="s">
        <v>102</v>
      </c>
      <c r="J465" s="18">
        <v>9699602</v>
      </c>
      <c r="K465" s="19">
        <v>9699602</v>
      </c>
      <c r="L465" s="19">
        <v>0</v>
      </c>
      <c r="M465" s="19">
        <v>0</v>
      </c>
      <c r="N465" s="19">
        <v>9699602</v>
      </c>
      <c r="O465" s="19">
        <v>0</v>
      </c>
      <c r="P465" s="19">
        <v>0</v>
      </c>
      <c r="Q465" s="19">
        <v>0</v>
      </c>
      <c r="R465" s="19">
        <v>0</v>
      </c>
      <c r="S465" s="19">
        <v>0</v>
      </c>
      <c r="T465" s="19">
        <v>0</v>
      </c>
      <c r="U465" s="19">
        <v>9699602</v>
      </c>
      <c r="V465" s="19">
        <v>0</v>
      </c>
      <c r="W465" s="19">
        <v>9699602</v>
      </c>
      <c r="X465" s="20">
        <f t="shared" si="84"/>
        <v>0</v>
      </c>
      <c r="Y465" s="20">
        <f t="shared" si="85"/>
        <v>0</v>
      </c>
      <c r="Z465" s="21">
        <f t="shared" si="86"/>
        <v>0</v>
      </c>
    </row>
    <row r="466" spans="1:26" ht="30" outlineLevel="2" x14ac:dyDescent="0.25">
      <c r="A466" s="15" t="s">
        <v>236</v>
      </c>
      <c r="B466" s="16" t="s">
        <v>273</v>
      </c>
      <c r="C466" s="16" t="s">
        <v>92</v>
      </c>
      <c r="D466" s="16" t="s">
        <v>101</v>
      </c>
      <c r="E466" s="16"/>
      <c r="F466" s="16" t="s">
        <v>38</v>
      </c>
      <c r="G466" s="16">
        <v>1120</v>
      </c>
      <c r="H466" s="16">
        <v>3480</v>
      </c>
      <c r="I466" s="17" t="s">
        <v>102</v>
      </c>
      <c r="J466" s="18">
        <v>583627</v>
      </c>
      <c r="K466" s="19">
        <v>583627</v>
      </c>
      <c r="L466" s="19">
        <v>0</v>
      </c>
      <c r="M466" s="19">
        <v>0</v>
      </c>
      <c r="N466" s="19">
        <v>583627</v>
      </c>
      <c r="O466" s="19">
        <v>0</v>
      </c>
      <c r="P466" s="19">
        <v>0</v>
      </c>
      <c r="Q466" s="19">
        <v>0</v>
      </c>
      <c r="R466" s="19">
        <v>0</v>
      </c>
      <c r="S466" s="19">
        <v>0</v>
      </c>
      <c r="T466" s="19">
        <v>583627</v>
      </c>
      <c r="U466" s="19">
        <v>583627</v>
      </c>
      <c r="V466" s="19">
        <v>0</v>
      </c>
      <c r="W466" s="19">
        <v>583627</v>
      </c>
      <c r="X466" s="20">
        <f t="shared" si="84"/>
        <v>0</v>
      </c>
      <c r="Y466" s="20">
        <f t="shared" si="85"/>
        <v>0</v>
      </c>
      <c r="Z466" s="21">
        <f t="shared" si="86"/>
        <v>0</v>
      </c>
    </row>
    <row r="467" spans="1:26" ht="30" outlineLevel="2" x14ac:dyDescent="0.25">
      <c r="A467" s="15" t="s">
        <v>284</v>
      </c>
      <c r="B467" s="16" t="s">
        <v>35</v>
      </c>
      <c r="C467" s="16" t="s">
        <v>92</v>
      </c>
      <c r="D467" s="16" t="s">
        <v>101</v>
      </c>
      <c r="E467" s="16"/>
      <c r="F467" s="16" t="s">
        <v>38</v>
      </c>
      <c r="G467" s="16">
        <v>1120</v>
      </c>
      <c r="H467" s="16">
        <v>3480</v>
      </c>
      <c r="I467" s="17" t="s">
        <v>102</v>
      </c>
      <c r="J467" s="18">
        <v>934120</v>
      </c>
      <c r="K467" s="19">
        <v>934120</v>
      </c>
      <c r="L467" s="19">
        <v>0</v>
      </c>
      <c r="M467" s="19">
        <v>0</v>
      </c>
      <c r="N467" s="19">
        <v>934120</v>
      </c>
      <c r="O467" s="19">
        <v>0</v>
      </c>
      <c r="P467" s="19">
        <v>0</v>
      </c>
      <c r="Q467" s="19">
        <v>0</v>
      </c>
      <c r="R467" s="19">
        <v>0</v>
      </c>
      <c r="S467" s="19">
        <v>0</v>
      </c>
      <c r="T467" s="19">
        <v>0</v>
      </c>
      <c r="U467" s="19">
        <v>934120</v>
      </c>
      <c r="V467" s="19">
        <v>0</v>
      </c>
      <c r="W467" s="19">
        <v>934120</v>
      </c>
      <c r="X467" s="20">
        <f t="shared" si="84"/>
        <v>0</v>
      </c>
      <c r="Y467" s="20">
        <f t="shared" si="85"/>
        <v>0</v>
      </c>
      <c r="Z467" s="21">
        <f t="shared" si="86"/>
        <v>0</v>
      </c>
    </row>
    <row r="468" spans="1:26" ht="30" outlineLevel="2" x14ac:dyDescent="0.25">
      <c r="A468" s="15" t="s">
        <v>300</v>
      </c>
      <c r="B468" s="16" t="s">
        <v>35</v>
      </c>
      <c r="C468" s="16" t="s">
        <v>92</v>
      </c>
      <c r="D468" s="16" t="s">
        <v>101</v>
      </c>
      <c r="E468" s="16"/>
      <c r="F468" s="16" t="s">
        <v>38</v>
      </c>
      <c r="G468" s="16">
        <v>1120</v>
      </c>
      <c r="H468" s="16">
        <v>3480</v>
      </c>
      <c r="I468" s="17" t="s">
        <v>102</v>
      </c>
      <c r="J468" s="18">
        <v>219730</v>
      </c>
      <c r="K468" s="19">
        <v>219730</v>
      </c>
      <c r="L468" s="19">
        <v>0</v>
      </c>
      <c r="M468" s="19">
        <v>0</v>
      </c>
      <c r="N468" s="19">
        <v>219730</v>
      </c>
      <c r="O468" s="19">
        <v>0</v>
      </c>
      <c r="P468" s="19">
        <v>0.93</v>
      </c>
      <c r="Q468" s="19">
        <v>0</v>
      </c>
      <c r="R468" s="19">
        <v>0</v>
      </c>
      <c r="S468" s="19">
        <v>0</v>
      </c>
      <c r="T468" s="19">
        <v>-0.93</v>
      </c>
      <c r="U468" s="19">
        <v>219729.07</v>
      </c>
      <c r="V468" s="19">
        <v>0</v>
      </c>
      <c r="W468" s="19">
        <v>219729.07</v>
      </c>
      <c r="X468" s="20">
        <f t="shared" si="84"/>
        <v>0</v>
      </c>
      <c r="Y468" s="20">
        <f t="shared" si="85"/>
        <v>4.2324671187366316E-6</v>
      </c>
      <c r="Z468" s="21">
        <f t="shared" si="86"/>
        <v>4.2324671187366316E-6</v>
      </c>
    </row>
    <row r="469" spans="1:26" ht="30" outlineLevel="2" x14ac:dyDescent="0.25">
      <c r="A469" s="15" t="s">
        <v>321</v>
      </c>
      <c r="B469" s="16" t="s">
        <v>35</v>
      </c>
      <c r="C469" s="16" t="s">
        <v>92</v>
      </c>
      <c r="D469" s="16" t="s">
        <v>101</v>
      </c>
      <c r="E469" s="16"/>
      <c r="F469" s="16" t="s">
        <v>38</v>
      </c>
      <c r="G469" s="16">
        <v>1120</v>
      </c>
      <c r="H469" s="16">
        <v>3480</v>
      </c>
      <c r="I469" s="17" t="s">
        <v>102</v>
      </c>
      <c r="J469" s="18">
        <v>22706842</v>
      </c>
      <c r="K469" s="19">
        <v>22706842</v>
      </c>
      <c r="L469" s="19">
        <v>0</v>
      </c>
      <c r="M469" s="19">
        <v>0</v>
      </c>
      <c r="N469" s="19">
        <v>22706842</v>
      </c>
      <c r="O469" s="19">
        <v>0</v>
      </c>
      <c r="P469" s="19">
        <v>0</v>
      </c>
      <c r="Q469" s="19">
        <v>0</v>
      </c>
      <c r="R469" s="19">
        <v>0</v>
      </c>
      <c r="S469" s="19">
        <v>0</v>
      </c>
      <c r="T469" s="19">
        <v>18791516</v>
      </c>
      <c r="U469" s="19">
        <v>22706842</v>
      </c>
      <c r="V469" s="19">
        <v>0</v>
      </c>
      <c r="W469" s="19">
        <v>22706842</v>
      </c>
      <c r="X469" s="20">
        <f t="shared" si="84"/>
        <v>0</v>
      </c>
      <c r="Y469" s="20">
        <f t="shared" si="85"/>
        <v>0</v>
      </c>
      <c r="Z469" s="21">
        <f t="shared" si="86"/>
        <v>0</v>
      </c>
    </row>
    <row r="470" spans="1:26" ht="30" outlineLevel="2" x14ac:dyDescent="0.25">
      <c r="A470" s="15" t="s">
        <v>330</v>
      </c>
      <c r="B470" s="16" t="s">
        <v>35</v>
      </c>
      <c r="C470" s="16" t="s">
        <v>92</v>
      </c>
      <c r="D470" s="16" t="s">
        <v>101</v>
      </c>
      <c r="E470" s="16"/>
      <c r="F470" s="16" t="s">
        <v>38</v>
      </c>
      <c r="G470" s="16">
        <v>1120</v>
      </c>
      <c r="H470" s="16">
        <v>3480</v>
      </c>
      <c r="I470" s="17" t="s">
        <v>102</v>
      </c>
      <c r="J470" s="18">
        <v>20790400</v>
      </c>
      <c r="K470" s="19">
        <v>20790400</v>
      </c>
      <c r="L470" s="19">
        <v>0</v>
      </c>
      <c r="M470" s="19">
        <v>0</v>
      </c>
      <c r="N470" s="19">
        <v>20790400</v>
      </c>
      <c r="O470" s="19">
        <v>0</v>
      </c>
      <c r="P470" s="19">
        <v>0</v>
      </c>
      <c r="Q470" s="19">
        <v>0</v>
      </c>
      <c r="R470" s="19">
        <v>0</v>
      </c>
      <c r="S470" s="19">
        <v>0</v>
      </c>
      <c r="T470" s="19">
        <v>0</v>
      </c>
      <c r="U470" s="19">
        <v>20790400</v>
      </c>
      <c r="V470" s="19">
        <v>0</v>
      </c>
      <c r="W470" s="19">
        <v>20790400</v>
      </c>
      <c r="X470" s="20">
        <f t="shared" si="84"/>
        <v>0</v>
      </c>
      <c r="Y470" s="20">
        <f t="shared" si="85"/>
        <v>0</v>
      </c>
      <c r="Z470" s="21">
        <f t="shared" si="86"/>
        <v>0</v>
      </c>
    </row>
    <row r="471" spans="1:26" ht="30" outlineLevel="2" x14ac:dyDescent="0.25">
      <c r="A471" s="15" t="s">
        <v>348</v>
      </c>
      <c r="B471" s="16" t="s">
        <v>35</v>
      </c>
      <c r="C471" s="16" t="s">
        <v>92</v>
      </c>
      <c r="D471" s="16" t="s">
        <v>101</v>
      </c>
      <c r="E471" s="16"/>
      <c r="F471" s="16" t="s">
        <v>38</v>
      </c>
      <c r="G471" s="16">
        <v>1120</v>
      </c>
      <c r="H471" s="16">
        <v>3460</v>
      </c>
      <c r="I471" s="17" t="s">
        <v>102</v>
      </c>
      <c r="J471" s="18">
        <v>584967</v>
      </c>
      <c r="K471" s="19">
        <v>584967</v>
      </c>
      <c r="L471" s="19"/>
      <c r="M471" s="19">
        <v>-114402</v>
      </c>
      <c r="N471" s="19">
        <v>470565</v>
      </c>
      <c r="O471" s="19">
        <v>0</v>
      </c>
      <c r="P471" s="19">
        <v>0</v>
      </c>
      <c r="Q471" s="19">
        <v>0</v>
      </c>
      <c r="R471" s="19">
        <v>0</v>
      </c>
      <c r="S471" s="19">
        <v>0</v>
      </c>
      <c r="T471" s="19">
        <v>0</v>
      </c>
      <c r="U471" s="19">
        <v>584967</v>
      </c>
      <c r="V471" s="19">
        <v>0</v>
      </c>
      <c r="W471" s="19">
        <v>470565</v>
      </c>
      <c r="X471" s="20">
        <f t="shared" si="84"/>
        <v>0</v>
      </c>
      <c r="Y471" s="20">
        <f t="shared" si="85"/>
        <v>0</v>
      </c>
      <c r="Z471" s="21">
        <f t="shared" si="86"/>
        <v>0</v>
      </c>
    </row>
    <row r="472" spans="1:26" ht="30" outlineLevel="2" x14ac:dyDescent="0.25">
      <c r="A472" s="15" t="s">
        <v>451</v>
      </c>
      <c r="B472" s="16" t="s">
        <v>35</v>
      </c>
      <c r="C472" s="16" t="s">
        <v>92</v>
      </c>
      <c r="D472" s="16" t="s">
        <v>101</v>
      </c>
      <c r="E472" s="16"/>
      <c r="F472" s="16" t="s">
        <v>38</v>
      </c>
      <c r="G472" s="16">
        <v>1120</v>
      </c>
      <c r="H472" s="16">
        <v>3480</v>
      </c>
      <c r="I472" s="17" t="s">
        <v>102</v>
      </c>
      <c r="J472" s="18">
        <v>4400000</v>
      </c>
      <c r="K472" s="19">
        <v>4400000</v>
      </c>
      <c r="L472" s="19">
        <v>0</v>
      </c>
      <c r="M472" s="19">
        <v>0</v>
      </c>
      <c r="N472" s="19">
        <v>4400000</v>
      </c>
      <c r="O472" s="19">
        <v>0</v>
      </c>
      <c r="P472" s="19">
        <v>0</v>
      </c>
      <c r="Q472" s="19">
        <v>0</v>
      </c>
      <c r="R472" s="19">
        <v>0</v>
      </c>
      <c r="S472" s="19">
        <v>0</v>
      </c>
      <c r="T472" s="19">
        <v>4400000</v>
      </c>
      <c r="U472" s="19">
        <v>4400000</v>
      </c>
      <c r="V472" s="19">
        <v>0</v>
      </c>
      <c r="W472" s="19">
        <v>4400000</v>
      </c>
      <c r="X472" s="20">
        <f t="shared" si="84"/>
        <v>0</v>
      </c>
      <c r="Y472" s="20">
        <f t="shared" si="85"/>
        <v>0</v>
      </c>
      <c r="Z472" s="21">
        <f t="shared" si="86"/>
        <v>0</v>
      </c>
    </row>
    <row r="473" spans="1:26" outlineLevel="1" x14ac:dyDescent="0.25">
      <c r="A473" s="22"/>
      <c r="B473" s="23"/>
      <c r="C473" s="23"/>
      <c r="D473" s="23" t="s">
        <v>532</v>
      </c>
      <c r="E473" s="23"/>
      <c r="F473" s="23"/>
      <c r="G473" s="23"/>
      <c r="H473" s="23"/>
      <c r="I473" s="24"/>
      <c r="J473" s="25">
        <f t="shared" ref="J473:W473" si="88">SUBTOTAL(9,J462:J472)</f>
        <v>69986538</v>
      </c>
      <c r="K473" s="26">
        <f t="shared" si="88"/>
        <v>69986538</v>
      </c>
      <c r="L473" s="26">
        <f t="shared" si="88"/>
        <v>0</v>
      </c>
      <c r="M473" s="26">
        <f t="shared" si="88"/>
        <v>-114402</v>
      </c>
      <c r="N473" s="26">
        <f t="shared" si="88"/>
        <v>69872136</v>
      </c>
      <c r="O473" s="26">
        <f t="shared" si="88"/>
        <v>0</v>
      </c>
      <c r="P473" s="26">
        <f t="shared" si="88"/>
        <v>147432.97999999998</v>
      </c>
      <c r="Q473" s="26">
        <f t="shared" si="88"/>
        <v>0</v>
      </c>
      <c r="R473" s="26">
        <f t="shared" si="88"/>
        <v>0</v>
      </c>
      <c r="S473" s="26">
        <f t="shared" si="88"/>
        <v>0</v>
      </c>
      <c r="T473" s="26">
        <f t="shared" si="88"/>
        <v>30976787.02</v>
      </c>
      <c r="U473" s="26">
        <f t="shared" si="88"/>
        <v>69839105.019999996</v>
      </c>
      <c r="V473" s="26">
        <f t="shared" si="88"/>
        <v>0</v>
      </c>
      <c r="W473" s="26">
        <f t="shared" si="88"/>
        <v>69724703.019999996</v>
      </c>
      <c r="X473" s="27">
        <f t="shared" si="84"/>
        <v>0</v>
      </c>
      <c r="Y473" s="27">
        <f t="shared" si="85"/>
        <v>2.1100396873511922E-3</v>
      </c>
      <c r="Z473" s="28">
        <f t="shared" si="86"/>
        <v>2.1100396873511922E-3</v>
      </c>
    </row>
    <row r="474" spans="1:26" ht="30" outlineLevel="2" x14ac:dyDescent="0.25">
      <c r="A474" s="15" t="s">
        <v>34</v>
      </c>
      <c r="B474" s="16" t="s">
        <v>35</v>
      </c>
      <c r="C474" s="16" t="s">
        <v>92</v>
      </c>
      <c r="D474" s="16" t="s">
        <v>103</v>
      </c>
      <c r="E474" s="16"/>
      <c r="F474" s="16" t="s">
        <v>38</v>
      </c>
      <c r="G474" s="16">
        <v>1120</v>
      </c>
      <c r="H474" s="16">
        <v>3480</v>
      </c>
      <c r="I474" s="17" t="s">
        <v>104</v>
      </c>
      <c r="J474" s="18">
        <v>222000</v>
      </c>
      <c r="K474" s="19">
        <v>222000</v>
      </c>
      <c r="L474" s="19">
        <v>0</v>
      </c>
      <c r="M474" s="19">
        <v>0</v>
      </c>
      <c r="N474" s="19">
        <v>222000</v>
      </c>
      <c r="O474" s="19">
        <v>0</v>
      </c>
      <c r="P474" s="19">
        <v>0</v>
      </c>
      <c r="Q474" s="19">
        <v>0</v>
      </c>
      <c r="R474" s="19">
        <v>0</v>
      </c>
      <c r="S474" s="19">
        <v>0</v>
      </c>
      <c r="T474" s="19">
        <v>0</v>
      </c>
      <c r="U474" s="19">
        <v>222000</v>
      </c>
      <c r="V474" s="19">
        <v>0</v>
      </c>
      <c r="W474" s="19">
        <v>222000</v>
      </c>
      <c r="X474" s="20">
        <f t="shared" si="84"/>
        <v>0</v>
      </c>
      <c r="Y474" s="20">
        <f t="shared" si="85"/>
        <v>0</v>
      </c>
      <c r="Z474" s="21">
        <f t="shared" si="86"/>
        <v>0</v>
      </c>
    </row>
    <row r="475" spans="1:26" ht="30" outlineLevel="2" x14ac:dyDescent="0.25">
      <c r="A475" s="15" t="s">
        <v>168</v>
      </c>
      <c r="B475" s="16" t="s">
        <v>35</v>
      </c>
      <c r="C475" s="16" t="s">
        <v>92</v>
      </c>
      <c r="D475" s="16" t="s">
        <v>103</v>
      </c>
      <c r="E475" s="16"/>
      <c r="F475" s="16" t="s">
        <v>38</v>
      </c>
      <c r="G475" s="16">
        <v>1120</v>
      </c>
      <c r="H475" s="16">
        <v>3480</v>
      </c>
      <c r="I475" s="17" t="s">
        <v>104</v>
      </c>
      <c r="J475" s="18">
        <v>821660</v>
      </c>
      <c r="K475" s="19">
        <v>821660</v>
      </c>
      <c r="L475" s="19">
        <v>0</v>
      </c>
      <c r="M475" s="19">
        <v>0</v>
      </c>
      <c r="N475" s="19">
        <v>821660</v>
      </c>
      <c r="O475" s="19">
        <v>0</v>
      </c>
      <c r="P475" s="19">
        <v>0</v>
      </c>
      <c r="Q475" s="19">
        <v>0</v>
      </c>
      <c r="R475" s="19">
        <v>0</v>
      </c>
      <c r="S475" s="19">
        <v>0</v>
      </c>
      <c r="T475" s="19">
        <v>0</v>
      </c>
      <c r="U475" s="19">
        <v>821660</v>
      </c>
      <c r="V475" s="19">
        <v>0</v>
      </c>
      <c r="W475" s="19">
        <v>821660</v>
      </c>
      <c r="X475" s="20">
        <f t="shared" si="84"/>
        <v>0</v>
      </c>
      <c r="Y475" s="20">
        <f t="shared" si="85"/>
        <v>0</v>
      </c>
      <c r="Z475" s="21">
        <f t="shared" si="86"/>
        <v>0</v>
      </c>
    </row>
    <row r="476" spans="1:26" ht="30" outlineLevel="2" x14ac:dyDescent="0.25">
      <c r="A476" s="15" t="s">
        <v>236</v>
      </c>
      <c r="B476" s="16" t="s">
        <v>273</v>
      </c>
      <c r="C476" s="16" t="s">
        <v>92</v>
      </c>
      <c r="D476" s="16" t="s">
        <v>103</v>
      </c>
      <c r="E476" s="16"/>
      <c r="F476" s="16" t="s">
        <v>38</v>
      </c>
      <c r="G476" s="16">
        <v>1120</v>
      </c>
      <c r="H476" s="16">
        <v>3480</v>
      </c>
      <c r="I476" s="17" t="s">
        <v>104</v>
      </c>
      <c r="J476" s="18">
        <v>8600</v>
      </c>
      <c r="K476" s="19">
        <v>8600</v>
      </c>
      <c r="L476" s="19">
        <v>0</v>
      </c>
      <c r="M476" s="19">
        <v>0</v>
      </c>
      <c r="N476" s="19">
        <v>8600</v>
      </c>
      <c r="O476" s="19">
        <v>0</v>
      </c>
      <c r="P476" s="19">
        <v>0</v>
      </c>
      <c r="Q476" s="19">
        <v>0</v>
      </c>
      <c r="R476" s="19">
        <v>0</v>
      </c>
      <c r="S476" s="19">
        <v>0</v>
      </c>
      <c r="T476" s="19">
        <v>8600</v>
      </c>
      <c r="U476" s="19">
        <v>8600</v>
      </c>
      <c r="V476" s="19">
        <v>0</v>
      </c>
      <c r="W476" s="19">
        <v>8600</v>
      </c>
      <c r="X476" s="20">
        <f t="shared" si="84"/>
        <v>0</v>
      </c>
      <c r="Y476" s="20">
        <f t="shared" si="85"/>
        <v>0</v>
      </c>
      <c r="Z476" s="21">
        <f t="shared" si="86"/>
        <v>0</v>
      </c>
    </row>
    <row r="477" spans="1:26" ht="30" outlineLevel="2" x14ac:dyDescent="0.25">
      <c r="A477" s="15" t="s">
        <v>330</v>
      </c>
      <c r="B477" s="16" t="s">
        <v>35</v>
      </c>
      <c r="C477" s="16" t="s">
        <v>92</v>
      </c>
      <c r="D477" s="16" t="s">
        <v>103</v>
      </c>
      <c r="E477" s="16"/>
      <c r="F477" s="16" t="s">
        <v>38</v>
      </c>
      <c r="G477" s="16">
        <v>1120</v>
      </c>
      <c r="H477" s="16">
        <v>3480</v>
      </c>
      <c r="I477" s="17" t="s">
        <v>104</v>
      </c>
      <c r="J477" s="18">
        <v>7449750</v>
      </c>
      <c r="K477" s="19">
        <v>7449750</v>
      </c>
      <c r="L477" s="19">
        <v>0</v>
      </c>
      <c r="M477" s="19">
        <v>0</v>
      </c>
      <c r="N477" s="19">
        <v>7449750</v>
      </c>
      <c r="O477" s="19">
        <v>0</v>
      </c>
      <c r="P477" s="19">
        <v>0</v>
      </c>
      <c r="Q477" s="19">
        <v>0</v>
      </c>
      <c r="R477" s="19">
        <v>0</v>
      </c>
      <c r="S477" s="19">
        <v>0</v>
      </c>
      <c r="T477" s="19">
        <v>7449750</v>
      </c>
      <c r="U477" s="19">
        <v>7449750</v>
      </c>
      <c r="V477" s="19">
        <v>0</v>
      </c>
      <c r="W477" s="19">
        <v>7449750</v>
      </c>
      <c r="X477" s="20">
        <f t="shared" si="84"/>
        <v>0</v>
      </c>
      <c r="Y477" s="20">
        <f t="shared" si="85"/>
        <v>0</v>
      </c>
      <c r="Z477" s="21">
        <f t="shared" si="86"/>
        <v>0</v>
      </c>
    </row>
    <row r="478" spans="1:26" ht="30" outlineLevel="2" x14ac:dyDescent="0.25">
      <c r="A478" s="15" t="s">
        <v>348</v>
      </c>
      <c r="B478" s="16" t="s">
        <v>35</v>
      </c>
      <c r="C478" s="16" t="s">
        <v>92</v>
      </c>
      <c r="D478" s="16" t="s">
        <v>103</v>
      </c>
      <c r="E478" s="16"/>
      <c r="F478" s="16" t="s">
        <v>38</v>
      </c>
      <c r="G478" s="16">
        <v>1120</v>
      </c>
      <c r="H478" s="16">
        <v>3460</v>
      </c>
      <c r="I478" s="17" t="s">
        <v>104</v>
      </c>
      <c r="J478" s="18">
        <v>1900</v>
      </c>
      <c r="K478" s="19">
        <v>1900</v>
      </c>
      <c r="L478" s="19">
        <v>0</v>
      </c>
      <c r="M478" s="19">
        <v>0</v>
      </c>
      <c r="N478" s="19">
        <v>1900</v>
      </c>
      <c r="O478" s="19">
        <v>0</v>
      </c>
      <c r="P478" s="19">
        <v>0</v>
      </c>
      <c r="Q478" s="19">
        <v>0</v>
      </c>
      <c r="R478" s="19">
        <v>0</v>
      </c>
      <c r="S478" s="19">
        <v>0</v>
      </c>
      <c r="T478" s="19">
        <v>0</v>
      </c>
      <c r="U478" s="19">
        <v>1900</v>
      </c>
      <c r="V478" s="19">
        <v>0</v>
      </c>
      <c r="W478" s="19">
        <v>1900</v>
      </c>
      <c r="X478" s="20">
        <f t="shared" si="84"/>
        <v>0</v>
      </c>
      <c r="Y478" s="20">
        <f t="shared" si="85"/>
        <v>0</v>
      </c>
      <c r="Z478" s="21">
        <f t="shared" si="86"/>
        <v>0</v>
      </c>
    </row>
    <row r="479" spans="1:26" outlineLevel="1" x14ac:dyDescent="0.25">
      <c r="A479" s="22"/>
      <c r="B479" s="23"/>
      <c r="C479" s="23"/>
      <c r="D479" s="23" t="s">
        <v>533</v>
      </c>
      <c r="E479" s="23"/>
      <c r="F479" s="23"/>
      <c r="G479" s="23"/>
      <c r="H479" s="23"/>
      <c r="I479" s="24"/>
      <c r="J479" s="25">
        <f t="shared" ref="J479:W479" si="89">SUBTOTAL(9,J474:J478)</f>
        <v>8503910</v>
      </c>
      <c r="K479" s="26">
        <f t="shared" si="89"/>
        <v>8503910</v>
      </c>
      <c r="L479" s="26">
        <f t="shared" si="89"/>
        <v>0</v>
      </c>
      <c r="M479" s="26">
        <f t="shared" si="89"/>
        <v>0</v>
      </c>
      <c r="N479" s="26">
        <f t="shared" si="89"/>
        <v>8503910</v>
      </c>
      <c r="O479" s="26">
        <f t="shared" si="89"/>
        <v>0</v>
      </c>
      <c r="P479" s="26">
        <f t="shared" si="89"/>
        <v>0</v>
      </c>
      <c r="Q479" s="26">
        <f t="shared" si="89"/>
        <v>0</v>
      </c>
      <c r="R479" s="26">
        <f t="shared" si="89"/>
        <v>0</v>
      </c>
      <c r="S479" s="26">
        <f t="shared" si="89"/>
        <v>0</v>
      </c>
      <c r="T479" s="26">
        <f t="shared" si="89"/>
        <v>7458350</v>
      </c>
      <c r="U479" s="26">
        <f t="shared" si="89"/>
        <v>8503910</v>
      </c>
      <c r="V479" s="26">
        <f t="shared" si="89"/>
        <v>0</v>
      </c>
      <c r="W479" s="26">
        <f t="shared" si="89"/>
        <v>8503910</v>
      </c>
      <c r="X479" s="27">
        <f t="shared" si="84"/>
        <v>0</v>
      </c>
      <c r="Y479" s="27">
        <f t="shared" si="85"/>
        <v>0</v>
      </c>
      <c r="Z479" s="28">
        <f t="shared" si="86"/>
        <v>0</v>
      </c>
    </row>
    <row r="480" spans="1:26" ht="30" outlineLevel="2" x14ac:dyDescent="0.25">
      <c r="A480" s="15" t="s">
        <v>34</v>
      </c>
      <c r="B480" s="16" t="s">
        <v>35</v>
      </c>
      <c r="C480" s="16" t="s">
        <v>92</v>
      </c>
      <c r="D480" s="16" t="s">
        <v>105</v>
      </c>
      <c r="E480" s="16"/>
      <c r="F480" s="16" t="s">
        <v>38</v>
      </c>
      <c r="G480" s="16">
        <v>1120</v>
      </c>
      <c r="H480" s="16">
        <v>3480</v>
      </c>
      <c r="I480" s="17" t="s">
        <v>106</v>
      </c>
      <c r="J480" s="18">
        <v>16285474</v>
      </c>
      <c r="K480" s="19">
        <v>16285474</v>
      </c>
      <c r="L480" s="19"/>
      <c r="M480" s="19">
        <v>-275000</v>
      </c>
      <c r="N480" s="19">
        <v>16010474</v>
      </c>
      <c r="O480" s="19">
        <v>0</v>
      </c>
      <c r="P480" s="19">
        <v>3815.29</v>
      </c>
      <c r="Q480" s="19">
        <v>0</v>
      </c>
      <c r="R480" s="19">
        <v>0</v>
      </c>
      <c r="S480" s="19">
        <v>0</v>
      </c>
      <c r="T480" s="19">
        <v>13798747.710000001</v>
      </c>
      <c r="U480" s="19">
        <v>16281658.710000001</v>
      </c>
      <c r="V480" s="19">
        <v>0</v>
      </c>
      <c r="W480" s="19">
        <v>16006658.710000001</v>
      </c>
      <c r="X480" s="20">
        <f t="shared" si="84"/>
        <v>0</v>
      </c>
      <c r="Y480" s="20">
        <f t="shared" si="85"/>
        <v>2.3829962810595115E-4</v>
      </c>
      <c r="Z480" s="21">
        <f t="shared" si="86"/>
        <v>2.3829962810595115E-4</v>
      </c>
    </row>
    <row r="481" spans="1:26" ht="30" outlineLevel="2" x14ac:dyDescent="0.25">
      <c r="A481" s="15" t="s">
        <v>168</v>
      </c>
      <c r="B481" s="16" t="s">
        <v>35</v>
      </c>
      <c r="C481" s="16" t="s">
        <v>92</v>
      </c>
      <c r="D481" s="16" t="s">
        <v>105</v>
      </c>
      <c r="E481" s="16"/>
      <c r="F481" s="16" t="s">
        <v>38</v>
      </c>
      <c r="G481" s="16">
        <v>1120</v>
      </c>
      <c r="H481" s="16">
        <v>3480</v>
      </c>
      <c r="I481" s="17" t="s">
        <v>106</v>
      </c>
      <c r="J481" s="18">
        <v>23778794</v>
      </c>
      <c r="K481" s="19">
        <v>23778794</v>
      </c>
      <c r="L481" s="19">
        <v>0</v>
      </c>
      <c r="M481" s="19">
        <v>0</v>
      </c>
      <c r="N481" s="19">
        <v>23778794</v>
      </c>
      <c r="O481" s="19">
        <v>0</v>
      </c>
      <c r="P481" s="19">
        <v>148826.29</v>
      </c>
      <c r="Q481" s="19">
        <v>0</v>
      </c>
      <c r="R481" s="19">
        <v>0</v>
      </c>
      <c r="S481" s="19">
        <v>0</v>
      </c>
      <c r="T481" s="19">
        <v>9171068.7100000009</v>
      </c>
      <c r="U481" s="19">
        <v>23629967.710000001</v>
      </c>
      <c r="V481" s="19">
        <v>0</v>
      </c>
      <c r="W481" s="19">
        <v>23629967.710000001</v>
      </c>
      <c r="X481" s="20">
        <f t="shared" si="84"/>
        <v>0</v>
      </c>
      <c r="Y481" s="20">
        <f t="shared" si="85"/>
        <v>6.2587820896215342E-3</v>
      </c>
      <c r="Z481" s="21">
        <f t="shared" si="86"/>
        <v>6.2587820896215342E-3</v>
      </c>
    </row>
    <row r="482" spans="1:26" ht="30" outlineLevel="2" x14ac:dyDescent="0.25">
      <c r="A482" s="15" t="s">
        <v>236</v>
      </c>
      <c r="B482" s="16" t="s">
        <v>237</v>
      </c>
      <c r="C482" s="16" t="s">
        <v>92</v>
      </c>
      <c r="D482" s="16" t="s">
        <v>105</v>
      </c>
      <c r="E482" s="16"/>
      <c r="F482" s="16" t="s">
        <v>38</v>
      </c>
      <c r="G482" s="16">
        <v>1120</v>
      </c>
      <c r="H482" s="16">
        <v>3480</v>
      </c>
      <c r="I482" s="17" t="s">
        <v>106</v>
      </c>
      <c r="J482" s="18">
        <v>318140</v>
      </c>
      <c r="K482" s="19">
        <v>318140</v>
      </c>
      <c r="L482" s="19">
        <v>0</v>
      </c>
      <c r="M482" s="19">
        <v>0</v>
      </c>
      <c r="N482" s="19">
        <v>318140</v>
      </c>
      <c r="O482" s="19">
        <v>0</v>
      </c>
      <c r="P482" s="19">
        <v>0</v>
      </c>
      <c r="Q482" s="19">
        <v>0</v>
      </c>
      <c r="R482" s="19">
        <v>0</v>
      </c>
      <c r="S482" s="19">
        <v>0</v>
      </c>
      <c r="T482" s="19">
        <v>318140</v>
      </c>
      <c r="U482" s="19">
        <v>318140</v>
      </c>
      <c r="V482" s="19">
        <v>0</v>
      </c>
      <c r="W482" s="19">
        <v>318140</v>
      </c>
      <c r="X482" s="20">
        <f t="shared" si="84"/>
        <v>0</v>
      </c>
      <c r="Y482" s="20">
        <f t="shared" si="85"/>
        <v>0</v>
      </c>
      <c r="Z482" s="21">
        <f t="shared" si="86"/>
        <v>0</v>
      </c>
    </row>
    <row r="483" spans="1:26" ht="30" outlineLevel="2" x14ac:dyDescent="0.25">
      <c r="A483" s="15" t="s">
        <v>236</v>
      </c>
      <c r="B483" s="16" t="s">
        <v>251</v>
      </c>
      <c r="C483" s="16" t="s">
        <v>92</v>
      </c>
      <c r="D483" s="16" t="s">
        <v>105</v>
      </c>
      <c r="E483" s="16"/>
      <c r="F483" s="16" t="s">
        <v>38</v>
      </c>
      <c r="G483" s="16">
        <v>1120</v>
      </c>
      <c r="H483" s="16">
        <v>3480</v>
      </c>
      <c r="I483" s="17" t="s">
        <v>106</v>
      </c>
      <c r="J483" s="18">
        <v>75101200</v>
      </c>
      <c r="K483" s="19">
        <v>75101200</v>
      </c>
      <c r="L483" s="19">
        <v>0</v>
      </c>
      <c r="M483" s="19">
        <v>0</v>
      </c>
      <c r="N483" s="19">
        <v>75101200</v>
      </c>
      <c r="O483" s="19">
        <v>0</v>
      </c>
      <c r="P483" s="19">
        <v>9</v>
      </c>
      <c r="Q483" s="19">
        <v>0</v>
      </c>
      <c r="R483" s="19">
        <v>0</v>
      </c>
      <c r="S483" s="19">
        <v>0</v>
      </c>
      <c r="T483" s="19">
        <v>-9</v>
      </c>
      <c r="U483" s="19">
        <v>75101191</v>
      </c>
      <c r="V483" s="19">
        <v>0</v>
      </c>
      <c r="W483" s="19">
        <v>75101191</v>
      </c>
      <c r="X483" s="20">
        <f t="shared" si="84"/>
        <v>0</v>
      </c>
      <c r="Y483" s="20">
        <f t="shared" si="85"/>
        <v>1.1983829818964278E-7</v>
      </c>
      <c r="Z483" s="21">
        <f t="shared" si="86"/>
        <v>1.1983829818964278E-7</v>
      </c>
    </row>
    <row r="484" spans="1:26" ht="30" outlineLevel="2" x14ac:dyDescent="0.25">
      <c r="A484" s="15" t="s">
        <v>236</v>
      </c>
      <c r="B484" s="16" t="s">
        <v>273</v>
      </c>
      <c r="C484" s="16" t="s">
        <v>92</v>
      </c>
      <c r="D484" s="16" t="s">
        <v>105</v>
      </c>
      <c r="E484" s="16"/>
      <c r="F484" s="16" t="s">
        <v>38</v>
      </c>
      <c r="G484" s="16">
        <v>1120</v>
      </c>
      <c r="H484" s="16">
        <v>3480</v>
      </c>
      <c r="I484" s="17" t="s">
        <v>106</v>
      </c>
      <c r="J484" s="18">
        <v>78123</v>
      </c>
      <c r="K484" s="19">
        <v>78123</v>
      </c>
      <c r="L484" s="19">
        <v>0</v>
      </c>
      <c r="M484" s="19">
        <v>0</v>
      </c>
      <c r="N484" s="19">
        <v>78123</v>
      </c>
      <c r="O484" s="19">
        <v>0</v>
      </c>
      <c r="P484" s="19">
        <v>0</v>
      </c>
      <c r="Q484" s="19">
        <v>0</v>
      </c>
      <c r="R484" s="19">
        <v>0</v>
      </c>
      <c r="S484" s="19">
        <v>0</v>
      </c>
      <c r="T484" s="19">
        <v>78123</v>
      </c>
      <c r="U484" s="19">
        <v>78123</v>
      </c>
      <c r="V484" s="19">
        <v>0</v>
      </c>
      <c r="W484" s="19">
        <v>78123</v>
      </c>
      <c r="X484" s="20">
        <f t="shared" si="84"/>
        <v>0</v>
      </c>
      <c r="Y484" s="20">
        <f t="shared" si="85"/>
        <v>0</v>
      </c>
      <c r="Z484" s="21">
        <f t="shared" si="86"/>
        <v>0</v>
      </c>
    </row>
    <row r="485" spans="1:26" ht="30" outlineLevel="2" x14ac:dyDescent="0.25">
      <c r="A485" s="15" t="s">
        <v>284</v>
      </c>
      <c r="B485" s="16" t="s">
        <v>35</v>
      </c>
      <c r="C485" s="16" t="s">
        <v>92</v>
      </c>
      <c r="D485" s="16" t="s">
        <v>105</v>
      </c>
      <c r="E485" s="16"/>
      <c r="F485" s="16" t="s">
        <v>38</v>
      </c>
      <c r="G485" s="16">
        <v>1120</v>
      </c>
      <c r="H485" s="16">
        <v>3480</v>
      </c>
      <c r="I485" s="17" t="s">
        <v>106</v>
      </c>
      <c r="J485" s="18">
        <v>3145285</v>
      </c>
      <c r="K485" s="19">
        <v>3145285</v>
      </c>
      <c r="L485" s="19">
        <v>0</v>
      </c>
      <c r="M485" s="19">
        <v>0</v>
      </c>
      <c r="N485" s="19">
        <v>3145285</v>
      </c>
      <c r="O485" s="19">
        <v>0</v>
      </c>
      <c r="P485" s="19">
        <v>0</v>
      </c>
      <c r="Q485" s="19">
        <v>0</v>
      </c>
      <c r="R485" s="19">
        <v>0</v>
      </c>
      <c r="S485" s="19">
        <v>0</v>
      </c>
      <c r="T485" s="19">
        <v>0</v>
      </c>
      <c r="U485" s="19">
        <v>3145285</v>
      </c>
      <c r="V485" s="19">
        <v>0</v>
      </c>
      <c r="W485" s="19">
        <v>3145285</v>
      </c>
      <c r="X485" s="20">
        <f t="shared" si="84"/>
        <v>0</v>
      </c>
      <c r="Y485" s="20">
        <f t="shared" si="85"/>
        <v>0</v>
      </c>
      <c r="Z485" s="21">
        <f t="shared" si="86"/>
        <v>0</v>
      </c>
    </row>
    <row r="486" spans="1:26" ht="30" outlineLevel="2" x14ac:dyDescent="0.25">
      <c r="A486" s="15" t="s">
        <v>300</v>
      </c>
      <c r="B486" s="16" t="s">
        <v>35</v>
      </c>
      <c r="C486" s="16" t="s">
        <v>92</v>
      </c>
      <c r="D486" s="16" t="s">
        <v>105</v>
      </c>
      <c r="E486" s="16"/>
      <c r="F486" s="16" t="s">
        <v>38</v>
      </c>
      <c r="G486" s="16">
        <v>1120</v>
      </c>
      <c r="H486" s="16">
        <v>3480</v>
      </c>
      <c r="I486" s="17" t="s">
        <v>106</v>
      </c>
      <c r="J486" s="18">
        <v>1419798</v>
      </c>
      <c r="K486" s="19">
        <v>1419798</v>
      </c>
      <c r="L486" s="19">
        <v>0</v>
      </c>
      <c r="M486" s="19">
        <v>0</v>
      </c>
      <c r="N486" s="19">
        <v>1419798</v>
      </c>
      <c r="O486" s="19">
        <v>0</v>
      </c>
      <c r="P486" s="19">
        <v>0</v>
      </c>
      <c r="Q486" s="19">
        <v>0</v>
      </c>
      <c r="R486" s="19">
        <v>0</v>
      </c>
      <c r="S486" s="19">
        <v>0</v>
      </c>
      <c r="T486" s="19">
        <v>0</v>
      </c>
      <c r="U486" s="19">
        <v>1419798</v>
      </c>
      <c r="V486" s="19">
        <v>0</v>
      </c>
      <c r="W486" s="19">
        <v>1419798</v>
      </c>
      <c r="X486" s="20">
        <f t="shared" si="84"/>
        <v>0</v>
      </c>
      <c r="Y486" s="20">
        <f t="shared" si="85"/>
        <v>0</v>
      </c>
      <c r="Z486" s="21">
        <f t="shared" si="86"/>
        <v>0</v>
      </c>
    </row>
    <row r="487" spans="1:26" ht="30" outlineLevel="2" x14ac:dyDescent="0.25">
      <c r="A487" s="15" t="s">
        <v>321</v>
      </c>
      <c r="B487" s="16" t="s">
        <v>35</v>
      </c>
      <c r="C487" s="16" t="s">
        <v>92</v>
      </c>
      <c r="D487" s="16" t="s">
        <v>105</v>
      </c>
      <c r="E487" s="16"/>
      <c r="F487" s="16" t="s">
        <v>38</v>
      </c>
      <c r="G487" s="16">
        <v>1120</v>
      </c>
      <c r="H487" s="16">
        <v>3480</v>
      </c>
      <c r="I487" s="17" t="s">
        <v>106</v>
      </c>
      <c r="J487" s="18">
        <v>15281000</v>
      </c>
      <c r="K487" s="19">
        <v>15281000</v>
      </c>
      <c r="L487" s="19">
        <v>0</v>
      </c>
      <c r="M487" s="19">
        <v>0</v>
      </c>
      <c r="N487" s="19">
        <v>15281000</v>
      </c>
      <c r="O487" s="19">
        <v>0</v>
      </c>
      <c r="P487" s="19">
        <v>765008.21</v>
      </c>
      <c r="Q487" s="19">
        <v>0</v>
      </c>
      <c r="R487" s="19">
        <v>0</v>
      </c>
      <c r="S487" s="19">
        <v>0</v>
      </c>
      <c r="T487" s="19">
        <v>12444262.789999999</v>
      </c>
      <c r="U487" s="19">
        <v>14515991.789999999</v>
      </c>
      <c r="V487" s="19">
        <v>0</v>
      </c>
      <c r="W487" s="19">
        <v>14515991.789999999</v>
      </c>
      <c r="X487" s="20">
        <f t="shared" si="84"/>
        <v>0</v>
      </c>
      <c r="Y487" s="20">
        <f t="shared" si="85"/>
        <v>5.0062705974739871E-2</v>
      </c>
      <c r="Z487" s="21">
        <f t="shared" si="86"/>
        <v>5.0062705974739871E-2</v>
      </c>
    </row>
    <row r="488" spans="1:26" ht="30" outlineLevel="2" x14ac:dyDescent="0.25">
      <c r="A488" s="15" t="s">
        <v>330</v>
      </c>
      <c r="B488" s="16" t="s">
        <v>35</v>
      </c>
      <c r="C488" s="16" t="s">
        <v>92</v>
      </c>
      <c r="D488" s="16" t="s">
        <v>105</v>
      </c>
      <c r="E488" s="16"/>
      <c r="F488" s="16" t="s">
        <v>38</v>
      </c>
      <c r="G488" s="16">
        <v>1120</v>
      </c>
      <c r="H488" s="16">
        <v>3480</v>
      </c>
      <c r="I488" s="17" t="s">
        <v>106</v>
      </c>
      <c r="J488" s="18">
        <v>40230697</v>
      </c>
      <c r="K488" s="19">
        <v>40230697</v>
      </c>
      <c r="L488" s="19">
        <v>0</v>
      </c>
      <c r="M488" s="19">
        <v>0</v>
      </c>
      <c r="N488" s="19">
        <v>40230697</v>
      </c>
      <c r="O488" s="19">
        <v>0</v>
      </c>
      <c r="P488" s="19">
        <v>5334108.5</v>
      </c>
      <c r="Q488" s="19">
        <v>0</v>
      </c>
      <c r="R488" s="19">
        <v>0</v>
      </c>
      <c r="S488" s="19">
        <v>0</v>
      </c>
      <c r="T488" s="19">
        <v>-5334108.5</v>
      </c>
      <c r="U488" s="19">
        <v>34896588.5</v>
      </c>
      <c r="V488" s="19">
        <v>0</v>
      </c>
      <c r="W488" s="19">
        <v>34896588.5</v>
      </c>
      <c r="X488" s="20">
        <f t="shared" si="84"/>
        <v>0</v>
      </c>
      <c r="Y488" s="20">
        <f t="shared" si="85"/>
        <v>0.13258802103279493</v>
      </c>
      <c r="Z488" s="21">
        <f t="shared" si="86"/>
        <v>0.13258802103279493</v>
      </c>
    </row>
    <row r="489" spans="1:26" ht="30" outlineLevel="2" x14ac:dyDescent="0.25">
      <c r="A489" s="15" t="s">
        <v>348</v>
      </c>
      <c r="B489" s="16" t="s">
        <v>35</v>
      </c>
      <c r="C489" s="16" t="s">
        <v>92</v>
      </c>
      <c r="D489" s="16" t="s">
        <v>105</v>
      </c>
      <c r="E489" s="16"/>
      <c r="F489" s="16" t="s">
        <v>38</v>
      </c>
      <c r="G489" s="16">
        <v>1120</v>
      </c>
      <c r="H489" s="16">
        <v>3460</v>
      </c>
      <c r="I489" s="17" t="s">
        <v>106</v>
      </c>
      <c r="J489" s="18">
        <v>4970859</v>
      </c>
      <c r="K489" s="19">
        <v>4970859</v>
      </c>
      <c r="L489" s="19">
        <v>0</v>
      </c>
      <c r="M489" s="19">
        <v>0</v>
      </c>
      <c r="N489" s="19">
        <v>4970859</v>
      </c>
      <c r="O489" s="19">
        <v>0</v>
      </c>
      <c r="P489" s="19">
        <v>0</v>
      </c>
      <c r="Q489" s="19">
        <v>0</v>
      </c>
      <c r="R489" s="19">
        <v>0</v>
      </c>
      <c r="S489" s="19">
        <v>0</v>
      </c>
      <c r="T489" s="19">
        <v>0</v>
      </c>
      <c r="U489" s="19">
        <v>4970859</v>
      </c>
      <c r="V489" s="19">
        <v>0</v>
      </c>
      <c r="W489" s="19">
        <v>4970859</v>
      </c>
      <c r="X489" s="20">
        <f t="shared" si="84"/>
        <v>0</v>
      </c>
      <c r="Y489" s="20">
        <f t="shared" si="85"/>
        <v>0</v>
      </c>
      <c r="Z489" s="21">
        <f t="shared" si="86"/>
        <v>0</v>
      </c>
    </row>
    <row r="490" spans="1:26" ht="30" outlineLevel="2" x14ac:dyDescent="0.25">
      <c r="A490" s="15" t="s">
        <v>451</v>
      </c>
      <c r="B490" s="16" t="s">
        <v>35</v>
      </c>
      <c r="C490" s="16" t="s">
        <v>92</v>
      </c>
      <c r="D490" s="16" t="s">
        <v>105</v>
      </c>
      <c r="E490" s="16"/>
      <c r="F490" s="16" t="s">
        <v>38</v>
      </c>
      <c r="G490" s="16">
        <v>1120</v>
      </c>
      <c r="H490" s="16">
        <v>3480</v>
      </c>
      <c r="I490" s="17" t="s">
        <v>106</v>
      </c>
      <c r="J490" s="18">
        <v>9650000</v>
      </c>
      <c r="K490" s="19">
        <v>9650000</v>
      </c>
      <c r="L490" s="19">
        <v>0</v>
      </c>
      <c r="M490" s="19">
        <v>0</v>
      </c>
      <c r="N490" s="19">
        <v>9650000</v>
      </c>
      <c r="O490" s="19">
        <v>0</v>
      </c>
      <c r="P490" s="19">
        <v>0</v>
      </c>
      <c r="Q490" s="19">
        <v>0</v>
      </c>
      <c r="R490" s="19">
        <v>0</v>
      </c>
      <c r="S490" s="19">
        <v>0</v>
      </c>
      <c r="T490" s="19">
        <v>9650000</v>
      </c>
      <c r="U490" s="19">
        <v>9650000</v>
      </c>
      <c r="V490" s="19">
        <v>0</v>
      </c>
      <c r="W490" s="19">
        <v>9650000</v>
      </c>
      <c r="X490" s="20">
        <f t="shared" si="84"/>
        <v>0</v>
      </c>
      <c r="Y490" s="20">
        <f t="shared" si="85"/>
        <v>0</v>
      </c>
      <c r="Z490" s="21">
        <f t="shared" si="86"/>
        <v>0</v>
      </c>
    </row>
    <row r="491" spans="1:26" outlineLevel="1" x14ac:dyDescent="0.25">
      <c r="A491" s="22"/>
      <c r="B491" s="23"/>
      <c r="C491" s="23"/>
      <c r="D491" s="23" t="s">
        <v>534</v>
      </c>
      <c r="E491" s="23"/>
      <c r="F491" s="23"/>
      <c r="G491" s="23"/>
      <c r="H491" s="23"/>
      <c r="I491" s="24"/>
      <c r="J491" s="25">
        <f t="shared" ref="J491:W491" si="90">SUBTOTAL(9,J480:J490)</f>
        <v>190259370</v>
      </c>
      <c r="K491" s="26">
        <f t="shared" si="90"/>
        <v>190259370</v>
      </c>
      <c r="L491" s="26">
        <f t="shared" si="90"/>
        <v>0</v>
      </c>
      <c r="M491" s="26">
        <f t="shared" si="90"/>
        <v>-275000</v>
      </c>
      <c r="N491" s="26">
        <f t="shared" si="90"/>
        <v>189984370</v>
      </c>
      <c r="O491" s="26">
        <f t="shared" si="90"/>
        <v>0</v>
      </c>
      <c r="P491" s="26">
        <f t="shared" si="90"/>
        <v>6251767.29</v>
      </c>
      <c r="Q491" s="26">
        <f t="shared" si="90"/>
        <v>0</v>
      </c>
      <c r="R491" s="26">
        <f t="shared" si="90"/>
        <v>0</v>
      </c>
      <c r="S491" s="26">
        <f t="shared" si="90"/>
        <v>0</v>
      </c>
      <c r="T491" s="26">
        <f t="shared" si="90"/>
        <v>40126224.710000001</v>
      </c>
      <c r="U491" s="26">
        <f t="shared" si="90"/>
        <v>184007602.71000001</v>
      </c>
      <c r="V491" s="26">
        <f t="shared" si="90"/>
        <v>0</v>
      </c>
      <c r="W491" s="26">
        <f t="shared" si="90"/>
        <v>183732602.71000001</v>
      </c>
      <c r="X491" s="27">
        <f t="shared" si="84"/>
        <v>0</v>
      </c>
      <c r="Y491" s="27">
        <f t="shared" si="85"/>
        <v>3.2906745381212146E-2</v>
      </c>
      <c r="Z491" s="28">
        <f t="shared" si="86"/>
        <v>3.2906745381212146E-2</v>
      </c>
    </row>
    <row r="492" spans="1:26" outlineLevel="2" x14ac:dyDescent="0.25">
      <c r="A492" s="15" t="s">
        <v>34</v>
      </c>
      <c r="B492" s="16" t="s">
        <v>35</v>
      </c>
      <c r="C492" s="16" t="s">
        <v>92</v>
      </c>
      <c r="D492" s="16" t="s">
        <v>107</v>
      </c>
      <c r="E492" s="16"/>
      <c r="F492" s="16" t="s">
        <v>38</v>
      </c>
      <c r="G492" s="16">
        <v>1120</v>
      </c>
      <c r="H492" s="16">
        <v>3480</v>
      </c>
      <c r="I492" s="17" t="s">
        <v>108</v>
      </c>
      <c r="J492" s="18">
        <v>4154668</v>
      </c>
      <c r="K492" s="19">
        <v>4154668</v>
      </c>
      <c r="L492" s="19">
        <v>0</v>
      </c>
      <c r="M492" s="19">
        <v>0</v>
      </c>
      <c r="N492" s="19">
        <v>4154668</v>
      </c>
      <c r="O492" s="19">
        <v>0</v>
      </c>
      <c r="P492" s="19">
        <v>0</v>
      </c>
      <c r="Q492" s="19">
        <v>0</v>
      </c>
      <c r="R492" s="19">
        <v>0</v>
      </c>
      <c r="S492" s="19">
        <v>0</v>
      </c>
      <c r="T492" s="19">
        <v>2930896</v>
      </c>
      <c r="U492" s="19">
        <v>4154668</v>
      </c>
      <c r="V492" s="19">
        <v>0</v>
      </c>
      <c r="W492" s="19">
        <v>4154668</v>
      </c>
      <c r="X492" s="20">
        <f t="shared" si="84"/>
        <v>0</v>
      </c>
      <c r="Y492" s="20">
        <f t="shared" si="85"/>
        <v>0</v>
      </c>
      <c r="Z492" s="21">
        <f t="shared" si="86"/>
        <v>0</v>
      </c>
    </row>
    <row r="493" spans="1:26" outlineLevel="2" x14ac:dyDescent="0.25">
      <c r="A493" s="15" t="s">
        <v>168</v>
      </c>
      <c r="B493" s="16" t="s">
        <v>35</v>
      </c>
      <c r="C493" s="16" t="s">
        <v>92</v>
      </c>
      <c r="D493" s="16" t="s">
        <v>107</v>
      </c>
      <c r="E493" s="16"/>
      <c r="F493" s="16" t="s">
        <v>38</v>
      </c>
      <c r="G493" s="16">
        <v>1120</v>
      </c>
      <c r="H493" s="16">
        <v>3480</v>
      </c>
      <c r="I493" s="17" t="s">
        <v>108</v>
      </c>
      <c r="J493" s="18">
        <v>50706755</v>
      </c>
      <c r="K493" s="19">
        <v>50706755</v>
      </c>
      <c r="L493" s="19">
        <v>0</v>
      </c>
      <c r="M493" s="19">
        <v>0</v>
      </c>
      <c r="N493" s="19">
        <v>50706755</v>
      </c>
      <c r="O493" s="19">
        <v>0</v>
      </c>
      <c r="P493" s="19">
        <v>7117160.3899999997</v>
      </c>
      <c r="Q493" s="19">
        <v>0</v>
      </c>
      <c r="R493" s="19">
        <v>0</v>
      </c>
      <c r="S493" s="19">
        <v>0</v>
      </c>
      <c r="T493" s="19">
        <v>5559525.6100000003</v>
      </c>
      <c r="U493" s="19">
        <v>43589594.609999999</v>
      </c>
      <c r="V493" s="19">
        <v>0</v>
      </c>
      <c r="W493" s="19">
        <v>43589594.609999999</v>
      </c>
      <c r="X493" s="20">
        <f t="shared" si="84"/>
        <v>0</v>
      </c>
      <c r="Y493" s="20">
        <f t="shared" si="85"/>
        <v>0.14035921624249076</v>
      </c>
      <c r="Z493" s="21">
        <f t="shared" si="86"/>
        <v>0.14035921624249076</v>
      </c>
    </row>
    <row r="494" spans="1:26" outlineLevel="2" x14ac:dyDescent="0.25">
      <c r="A494" s="15" t="s">
        <v>236</v>
      </c>
      <c r="B494" s="16" t="s">
        <v>237</v>
      </c>
      <c r="C494" s="16" t="s">
        <v>92</v>
      </c>
      <c r="D494" s="16" t="s">
        <v>107</v>
      </c>
      <c r="E494" s="16"/>
      <c r="F494" s="16" t="s">
        <v>38</v>
      </c>
      <c r="G494" s="16">
        <v>1120</v>
      </c>
      <c r="H494" s="16">
        <v>3480</v>
      </c>
      <c r="I494" s="17" t="s">
        <v>108</v>
      </c>
      <c r="J494" s="18">
        <v>66860</v>
      </c>
      <c r="K494" s="19">
        <v>66860</v>
      </c>
      <c r="L494" s="19">
        <v>0</v>
      </c>
      <c r="M494" s="19">
        <v>0</v>
      </c>
      <c r="N494" s="19">
        <v>66860</v>
      </c>
      <c r="O494" s="19">
        <v>0</v>
      </c>
      <c r="P494" s="19">
        <v>0</v>
      </c>
      <c r="Q494" s="19">
        <v>0</v>
      </c>
      <c r="R494" s="19">
        <v>0</v>
      </c>
      <c r="S494" s="19">
        <v>0</v>
      </c>
      <c r="T494" s="19">
        <v>66860</v>
      </c>
      <c r="U494" s="19">
        <v>66860</v>
      </c>
      <c r="V494" s="19">
        <v>0</v>
      </c>
      <c r="W494" s="19">
        <v>66860</v>
      </c>
      <c r="X494" s="20">
        <f t="shared" si="84"/>
        <v>0</v>
      </c>
      <c r="Y494" s="20">
        <f t="shared" si="85"/>
        <v>0</v>
      </c>
      <c r="Z494" s="21">
        <f t="shared" si="86"/>
        <v>0</v>
      </c>
    </row>
    <row r="495" spans="1:26" outlineLevel="2" x14ac:dyDescent="0.25">
      <c r="A495" s="15" t="s">
        <v>236</v>
      </c>
      <c r="B495" s="16" t="s">
        <v>273</v>
      </c>
      <c r="C495" s="16" t="s">
        <v>92</v>
      </c>
      <c r="D495" s="16" t="s">
        <v>107</v>
      </c>
      <c r="E495" s="16"/>
      <c r="F495" s="16" t="s">
        <v>38</v>
      </c>
      <c r="G495" s="16">
        <v>1120</v>
      </c>
      <c r="H495" s="16">
        <v>3480</v>
      </c>
      <c r="I495" s="17" t="s">
        <v>108</v>
      </c>
      <c r="J495" s="18">
        <v>743123</v>
      </c>
      <c r="K495" s="19">
        <v>743123</v>
      </c>
      <c r="L495" s="19">
        <v>0</v>
      </c>
      <c r="M495" s="19">
        <v>0</v>
      </c>
      <c r="N495" s="19">
        <v>743123</v>
      </c>
      <c r="O495" s="19">
        <v>0</v>
      </c>
      <c r="P495" s="19">
        <v>0</v>
      </c>
      <c r="Q495" s="19">
        <v>0</v>
      </c>
      <c r="R495" s="19">
        <v>0</v>
      </c>
      <c r="S495" s="19">
        <v>0</v>
      </c>
      <c r="T495" s="19">
        <v>743123</v>
      </c>
      <c r="U495" s="19">
        <v>743123</v>
      </c>
      <c r="V495" s="19">
        <v>0</v>
      </c>
      <c r="W495" s="19">
        <v>743123</v>
      </c>
      <c r="X495" s="20">
        <f t="shared" si="84"/>
        <v>0</v>
      </c>
      <c r="Y495" s="20">
        <f t="shared" si="85"/>
        <v>0</v>
      </c>
      <c r="Z495" s="21">
        <f t="shared" si="86"/>
        <v>0</v>
      </c>
    </row>
    <row r="496" spans="1:26" outlineLevel="2" x14ac:dyDescent="0.25">
      <c r="A496" s="15" t="s">
        <v>300</v>
      </c>
      <c r="B496" s="16" t="s">
        <v>35</v>
      </c>
      <c r="C496" s="16" t="s">
        <v>92</v>
      </c>
      <c r="D496" s="16" t="s">
        <v>107</v>
      </c>
      <c r="E496" s="16"/>
      <c r="F496" s="16" t="s">
        <v>38</v>
      </c>
      <c r="G496" s="16">
        <v>1120</v>
      </c>
      <c r="H496" s="16">
        <v>3480</v>
      </c>
      <c r="I496" s="17" t="s">
        <v>108</v>
      </c>
      <c r="J496" s="18">
        <v>17000</v>
      </c>
      <c r="K496" s="19">
        <v>17000</v>
      </c>
      <c r="L496" s="19">
        <v>0</v>
      </c>
      <c r="M496" s="19">
        <v>0</v>
      </c>
      <c r="N496" s="19">
        <v>17000</v>
      </c>
      <c r="O496" s="19">
        <v>0</v>
      </c>
      <c r="P496" s="19">
        <v>0</v>
      </c>
      <c r="Q496" s="19">
        <v>0</v>
      </c>
      <c r="R496" s="19">
        <v>0</v>
      </c>
      <c r="S496" s="19">
        <v>0</v>
      </c>
      <c r="T496" s="19">
        <v>0</v>
      </c>
      <c r="U496" s="19">
        <v>17000</v>
      </c>
      <c r="V496" s="19">
        <v>0</v>
      </c>
      <c r="W496" s="19">
        <v>17000</v>
      </c>
      <c r="X496" s="20">
        <f t="shared" si="84"/>
        <v>0</v>
      </c>
      <c r="Y496" s="20">
        <f t="shared" si="85"/>
        <v>0</v>
      </c>
      <c r="Z496" s="21">
        <f t="shared" si="86"/>
        <v>0</v>
      </c>
    </row>
    <row r="497" spans="1:26" outlineLevel="2" x14ac:dyDescent="0.25">
      <c r="A497" s="15" t="s">
        <v>321</v>
      </c>
      <c r="B497" s="16" t="s">
        <v>35</v>
      </c>
      <c r="C497" s="16" t="s">
        <v>92</v>
      </c>
      <c r="D497" s="16" t="s">
        <v>107</v>
      </c>
      <c r="E497" s="16"/>
      <c r="F497" s="16" t="s">
        <v>38</v>
      </c>
      <c r="G497" s="16">
        <v>1120</v>
      </c>
      <c r="H497" s="16">
        <v>3480</v>
      </c>
      <c r="I497" s="17" t="s">
        <v>108</v>
      </c>
      <c r="J497" s="18">
        <v>1977120</v>
      </c>
      <c r="K497" s="19">
        <v>1977120</v>
      </c>
      <c r="L497" s="19">
        <v>0</v>
      </c>
      <c r="M497" s="19">
        <v>0</v>
      </c>
      <c r="N497" s="19">
        <v>1977120</v>
      </c>
      <c r="O497" s="19">
        <v>0</v>
      </c>
      <c r="P497" s="19">
        <v>24277.77</v>
      </c>
      <c r="Q497" s="19">
        <v>0</v>
      </c>
      <c r="R497" s="19">
        <v>0</v>
      </c>
      <c r="S497" s="19">
        <v>0</v>
      </c>
      <c r="T497" s="19">
        <v>1684793.23</v>
      </c>
      <c r="U497" s="19">
        <v>1952842.23</v>
      </c>
      <c r="V497" s="19">
        <v>0</v>
      </c>
      <c r="W497" s="19">
        <v>1952842.23</v>
      </c>
      <c r="X497" s="20">
        <f t="shared" si="84"/>
        <v>0</v>
      </c>
      <c r="Y497" s="20">
        <f t="shared" si="85"/>
        <v>1.2279360888565186E-2</v>
      </c>
      <c r="Z497" s="21">
        <f t="shared" si="86"/>
        <v>1.2279360888565186E-2</v>
      </c>
    </row>
    <row r="498" spans="1:26" outlineLevel="2" x14ac:dyDescent="0.25">
      <c r="A498" s="15" t="s">
        <v>330</v>
      </c>
      <c r="B498" s="16" t="s">
        <v>35</v>
      </c>
      <c r="C498" s="16" t="s">
        <v>92</v>
      </c>
      <c r="D498" s="16" t="s">
        <v>107</v>
      </c>
      <c r="E498" s="16"/>
      <c r="F498" s="16" t="s">
        <v>38</v>
      </c>
      <c r="G498" s="16">
        <v>1120</v>
      </c>
      <c r="H498" s="16">
        <v>3480</v>
      </c>
      <c r="I498" s="17" t="s">
        <v>108</v>
      </c>
      <c r="J498" s="18">
        <v>77615363</v>
      </c>
      <c r="K498" s="19">
        <v>77615363</v>
      </c>
      <c r="L498" s="19">
        <v>0</v>
      </c>
      <c r="M498" s="19">
        <v>0</v>
      </c>
      <c r="N498" s="19">
        <v>77615363</v>
      </c>
      <c r="O498" s="19">
        <v>0</v>
      </c>
      <c r="P498" s="19">
        <v>304825</v>
      </c>
      <c r="Q498" s="19">
        <v>0</v>
      </c>
      <c r="R498" s="19">
        <v>0</v>
      </c>
      <c r="S498" s="19">
        <v>0</v>
      </c>
      <c r="T498" s="19">
        <v>77310538</v>
      </c>
      <c r="U498" s="19">
        <v>77310538</v>
      </c>
      <c r="V498" s="19">
        <v>0</v>
      </c>
      <c r="W498" s="19">
        <v>77310538</v>
      </c>
      <c r="X498" s="20">
        <f t="shared" si="84"/>
        <v>0</v>
      </c>
      <c r="Y498" s="20">
        <f t="shared" si="85"/>
        <v>3.9273796864159483E-3</v>
      </c>
      <c r="Z498" s="21">
        <f t="shared" si="86"/>
        <v>3.9273796864159483E-3</v>
      </c>
    </row>
    <row r="499" spans="1:26" outlineLevel="2" x14ac:dyDescent="0.25">
      <c r="A499" s="15" t="s">
        <v>348</v>
      </c>
      <c r="B499" s="16" t="s">
        <v>35</v>
      </c>
      <c r="C499" s="16" t="s">
        <v>92</v>
      </c>
      <c r="D499" s="16" t="s">
        <v>107</v>
      </c>
      <c r="E499" s="16"/>
      <c r="F499" s="16" t="s">
        <v>38</v>
      </c>
      <c r="G499" s="16">
        <v>1120</v>
      </c>
      <c r="H499" s="16">
        <v>3460</v>
      </c>
      <c r="I499" s="17" t="s">
        <v>108</v>
      </c>
      <c r="J499" s="18">
        <v>913646</v>
      </c>
      <c r="K499" s="19">
        <v>913646</v>
      </c>
      <c r="L499" s="19">
        <v>0</v>
      </c>
      <c r="M499" s="19">
        <v>0</v>
      </c>
      <c r="N499" s="19">
        <v>913646</v>
      </c>
      <c r="O499" s="19">
        <v>0</v>
      </c>
      <c r="P499" s="19">
        <v>0</v>
      </c>
      <c r="Q499" s="19">
        <v>0</v>
      </c>
      <c r="R499" s="19">
        <v>0</v>
      </c>
      <c r="S499" s="19">
        <v>0</v>
      </c>
      <c r="T499" s="19">
        <v>0</v>
      </c>
      <c r="U499" s="19">
        <v>913646</v>
      </c>
      <c r="V499" s="19">
        <v>0</v>
      </c>
      <c r="W499" s="19">
        <v>913646</v>
      </c>
      <c r="X499" s="20">
        <f t="shared" si="84"/>
        <v>0</v>
      </c>
      <c r="Y499" s="20">
        <f t="shared" si="85"/>
        <v>0</v>
      </c>
      <c r="Z499" s="21">
        <f t="shared" si="86"/>
        <v>0</v>
      </c>
    </row>
    <row r="500" spans="1:26" outlineLevel="2" x14ac:dyDescent="0.25">
      <c r="A500" s="15" t="s">
        <v>451</v>
      </c>
      <c r="B500" s="16" t="s">
        <v>35</v>
      </c>
      <c r="C500" s="16" t="s">
        <v>92</v>
      </c>
      <c r="D500" s="16" t="s">
        <v>107</v>
      </c>
      <c r="E500" s="16"/>
      <c r="F500" s="16" t="s">
        <v>38</v>
      </c>
      <c r="G500" s="16">
        <v>1120</v>
      </c>
      <c r="H500" s="16">
        <v>3480</v>
      </c>
      <c r="I500" s="17" t="s">
        <v>108</v>
      </c>
      <c r="J500" s="18">
        <v>2000000</v>
      </c>
      <c r="K500" s="19">
        <v>2000000</v>
      </c>
      <c r="L500" s="19">
        <v>0</v>
      </c>
      <c r="M500" s="19">
        <v>0</v>
      </c>
      <c r="N500" s="19">
        <v>2000000</v>
      </c>
      <c r="O500" s="19">
        <v>0</v>
      </c>
      <c r="P500" s="19">
        <v>0</v>
      </c>
      <c r="Q500" s="19">
        <v>0</v>
      </c>
      <c r="R500" s="19">
        <v>0</v>
      </c>
      <c r="S500" s="19">
        <v>0</v>
      </c>
      <c r="T500" s="19">
        <v>2000000</v>
      </c>
      <c r="U500" s="19">
        <v>2000000</v>
      </c>
      <c r="V500" s="19">
        <v>0</v>
      </c>
      <c r="W500" s="19">
        <v>2000000</v>
      </c>
      <c r="X500" s="20">
        <f t="shared" si="84"/>
        <v>0</v>
      </c>
      <c r="Y500" s="20">
        <f t="shared" si="85"/>
        <v>0</v>
      </c>
      <c r="Z500" s="21">
        <f t="shared" si="86"/>
        <v>0</v>
      </c>
    </row>
    <row r="501" spans="1:26" outlineLevel="1" x14ac:dyDescent="0.25">
      <c r="A501" s="22"/>
      <c r="B501" s="23"/>
      <c r="C501" s="23"/>
      <c r="D501" s="23" t="s">
        <v>535</v>
      </c>
      <c r="E501" s="23"/>
      <c r="F501" s="23"/>
      <c r="G501" s="23"/>
      <c r="H501" s="23"/>
      <c r="I501" s="24"/>
      <c r="J501" s="25">
        <f t="shared" ref="J501:W501" si="91">SUBTOTAL(9,J492:J500)</f>
        <v>138194535</v>
      </c>
      <c r="K501" s="26">
        <f t="shared" si="91"/>
        <v>138194535</v>
      </c>
      <c r="L501" s="26">
        <f t="shared" si="91"/>
        <v>0</v>
      </c>
      <c r="M501" s="26">
        <f t="shared" si="91"/>
        <v>0</v>
      </c>
      <c r="N501" s="26">
        <f t="shared" si="91"/>
        <v>138194535</v>
      </c>
      <c r="O501" s="26">
        <f t="shared" si="91"/>
        <v>0</v>
      </c>
      <c r="P501" s="26">
        <f t="shared" si="91"/>
        <v>7446263.1599999992</v>
      </c>
      <c r="Q501" s="26">
        <f t="shared" si="91"/>
        <v>0</v>
      </c>
      <c r="R501" s="26">
        <f t="shared" si="91"/>
        <v>0</v>
      </c>
      <c r="S501" s="26">
        <f t="shared" si="91"/>
        <v>0</v>
      </c>
      <c r="T501" s="26">
        <f t="shared" si="91"/>
        <v>90295735.840000004</v>
      </c>
      <c r="U501" s="26">
        <f t="shared" si="91"/>
        <v>130748271.84</v>
      </c>
      <c r="V501" s="26">
        <f t="shared" si="91"/>
        <v>0</v>
      </c>
      <c r="W501" s="26">
        <f t="shared" si="91"/>
        <v>130748271.84</v>
      </c>
      <c r="X501" s="27">
        <f t="shared" si="84"/>
        <v>0</v>
      </c>
      <c r="Y501" s="27">
        <f t="shared" si="85"/>
        <v>5.3882471980530915E-2</v>
      </c>
      <c r="Z501" s="28">
        <f t="shared" si="86"/>
        <v>5.3882471980530915E-2</v>
      </c>
    </row>
    <row r="502" spans="1:26" ht="30" outlineLevel="2" x14ac:dyDescent="0.25">
      <c r="A502" s="15" t="s">
        <v>168</v>
      </c>
      <c r="B502" s="16" t="s">
        <v>35</v>
      </c>
      <c r="C502" s="16" t="s">
        <v>92</v>
      </c>
      <c r="D502" s="16" t="s">
        <v>216</v>
      </c>
      <c r="E502" s="16"/>
      <c r="F502" s="16" t="s">
        <v>38</v>
      </c>
      <c r="G502" s="16">
        <v>1120</v>
      </c>
      <c r="H502" s="16">
        <v>3480</v>
      </c>
      <c r="I502" s="17" t="s">
        <v>217</v>
      </c>
      <c r="J502" s="18">
        <v>2163962</v>
      </c>
      <c r="K502" s="19">
        <v>2163962</v>
      </c>
      <c r="L502" s="19">
        <v>0</v>
      </c>
      <c r="M502" s="19">
        <v>0</v>
      </c>
      <c r="N502" s="19">
        <v>2163962</v>
      </c>
      <c r="O502" s="19">
        <v>0</v>
      </c>
      <c r="P502" s="19">
        <v>0</v>
      </c>
      <c r="Q502" s="19">
        <v>0</v>
      </c>
      <c r="R502" s="19">
        <v>0</v>
      </c>
      <c r="S502" s="19">
        <v>0</v>
      </c>
      <c r="T502" s="19">
        <v>182175</v>
      </c>
      <c r="U502" s="19">
        <v>2163962</v>
      </c>
      <c r="V502" s="19">
        <v>0</v>
      </c>
      <c r="W502" s="19">
        <v>2163962</v>
      </c>
      <c r="X502" s="20">
        <f t="shared" si="84"/>
        <v>0</v>
      </c>
      <c r="Y502" s="20">
        <f t="shared" si="85"/>
        <v>0</v>
      </c>
      <c r="Z502" s="21">
        <f t="shared" si="86"/>
        <v>0</v>
      </c>
    </row>
    <row r="503" spans="1:26" ht="30" outlineLevel="2" x14ac:dyDescent="0.25">
      <c r="A503" s="15" t="s">
        <v>236</v>
      </c>
      <c r="B503" s="16" t="s">
        <v>251</v>
      </c>
      <c r="C503" s="16" t="s">
        <v>92</v>
      </c>
      <c r="D503" s="16" t="s">
        <v>216</v>
      </c>
      <c r="E503" s="16"/>
      <c r="F503" s="16" t="s">
        <v>38</v>
      </c>
      <c r="G503" s="16">
        <v>1120</v>
      </c>
      <c r="H503" s="16">
        <v>3480</v>
      </c>
      <c r="I503" s="17" t="s">
        <v>217</v>
      </c>
      <c r="J503" s="18">
        <v>42400000</v>
      </c>
      <c r="K503" s="19">
        <v>42400000</v>
      </c>
      <c r="L503" s="19">
        <v>0</v>
      </c>
      <c r="M503" s="19">
        <v>0</v>
      </c>
      <c r="N503" s="19">
        <v>42400000</v>
      </c>
      <c r="O503" s="19">
        <v>0</v>
      </c>
      <c r="P503" s="19">
        <v>0</v>
      </c>
      <c r="Q503" s="19">
        <v>0</v>
      </c>
      <c r="R503" s="19">
        <v>0</v>
      </c>
      <c r="S503" s="19">
        <v>0</v>
      </c>
      <c r="T503" s="19">
        <v>3000000</v>
      </c>
      <c r="U503" s="19">
        <v>42400000</v>
      </c>
      <c r="V503" s="19">
        <v>0</v>
      </c>
      <c r="W503" s="19">
        <v>42400000</v>
      </c>
      <c r="X503" s="20">
        <f t="shared" si="84"/>
        <v>0</v>
      </c>
      <c r="Y503" s="20">
        <f t="shared" si="85"/>
        <v>0</v>
      </c>
      <c r="Z503" s="21">
        <f t="shared" si="86"/>
        <v>0</v>
      </c>
    </row>
    <row r="504" spans="1:26" ht="30" outlineLevel="2" x14ac:dyDescent="0.25">
      <c r="A504" s="15" t="s">
        <v>330</v>
      </c>
      <c r="B504" s="16" t="s">
        <v>35</v>
      </c>
      <c r="C504" s="16" t="s">
        <v>92</v>
      </c>
      <c r="D504" s="16" t="s">
        <v>216</v>
      </c>
      <c r="E504" s="16"/>
      <c r="F504" s="16" t="s">
        <v>38</v>
      </c>
      <c r="G504" s="16">
        <v>1120</v>
      </c>
      <c r="H504" s="16">
        <v>3480</v>
      </c>
      <c r="I504" s="17" t="s">
        <v>217</v>
      </c>
      <c r="J504" s="18">
        <v>1702123</v>
      </c>
      <c r="K504" s="19">
        <v>1702123</v>
      </c>
      <c r="L504" s="19">
        <v>0</v>
      </c>
      <c r="M504" s="19">
        <v>0</v>
      </c>
      <c r="N504" s="19">
        <v>1702123</v>
      </c>
      <c r="O504" s="19">
        <v>0</v>
      </c>
      <c r="P504" s="19">
        <v>0</v>
      </c>
      <c r="Q504" s="19">
        <v>0</v>
      </c>
      <c r="R504" s="19">
        <v>0</v>
      </c>
      <c r="S504" s="19">
        <v>0</v>
      </c>
      <c r="T504" s="19">
        <v>0</v>
      </c>
      <c r="U504" s="19">
        <v>1702123</v>
      </c>
      <c r="V504" s="19">
        <v>0</v>
      </c>
      <c r="W504" s="19">
        <v>1702123</v>
      </c>
      <c r="X504" s="20">
        <f t="shared" si="84"/>
        <v>0</v>
      </c>
      <c r="Y504" s="20">
        <f t="shared" si="85"/>
        <v>0</v>
      </c>
      <c r="Z504" s="21">
        <f t="shared" si="86"/>
        <v>0</v>
      </c>
    </row>
    <row r="505" spans="1:26" ht="30" outlineLevel="2" x14ac:dyDescent="0.25">
      <c r="A505" s="15" t="s">
        <v>451</v>
      </c>
      <c r="B505" s="16" t="s">
        <v>35</v>
      </c>
      <c r="C505" s="16" t="s">
        <v>92</v>
      </c>
      <c r="D505" s="16" t="s">
        <v>216</v>
      </c>
      <c r="E505" s="16"/>
      <c r="F505" s="16" t="s">
        <v>38</v>
      </c>
      <c r="G505" s="16">
        <v>1120</v>
      </c>
      <c r="H505" s="16">
        <v>3480</v>
      </c>
      <c r="I505" s="17" t="s">
        <v>217</v>
      </c>
      <c r="J505" s="18">
        <v>350000</v>
      </c>
      <c r="K505" s="19">
        <v>350000</v>
      </c>
      <c r="L505" s="19">
        <v>0</v>
      </c>
      <c r="M505" s="19">
        <v>0</v>
      </c>
      <c r="N505" s="19">
        <v>350000</v>
      </c>
      <c r="O505" s="19">
        <v>0</v>
      </c>
      <c r="P505" s="19">
        <v>0</v>
      </c>
      <c r="Q505" s="19">
        <v>0</v>
      </c>
      <c r="R505" s="19">
        <v>0</v>
      </c>
      <c r="S505" s="19">
        <v>0</v>
      </c>
      <c r="T505" s="19">
        <v>350000</v>
      </c>
      <c r="U505" s="19">
        <v>350000</v>
      </c>
      <c r="V505" s="19">
        <v>0</v>
      </c>
      <c r="W505" s="19">
        <v>350000</v>
      </c>
      <c r="X505" s="20">
        <f t="shared" si="84"/>
        <v>0</v>
      </c>
      <c r="Y505" s="20">
        <f t="shared" si="85"/>
        <v>0</v>
      </c>
      <c r="Z505" s="21">
        <f t="shared" si="86"/>
        <v>0</v>
      </c>
    </row>
    <row r="506" spans="1:26" outlineLevel="1" x14ac:dyDescent="0.25">
      <c r="A506" s="22"/>
      <c r="B506" s="23"/>
      <c r="C506" s="23"/>
      <c r="D506" s="23" t="s">
        <v>536</v>
      </c>
      <c r="E506" s="23"/>
      <c r="F506" s="23"/>
      <c r="G506" s="23"/>
      <c r="H506" s="23"/>
      <c r="I506" s="24"/>
      <c r="J506" s="25">
        <f t="shared" ref="J506:W506" si="92">SUBTOTAL(9,J502:J505)</f>
        <v>46616085</v>
      </c>
      <c r="K506" s="26">
        <f t="shared" si="92"/>
        <v>46616085</v>
      </c>
      <c r="L506" s="26">
        <f t="shared" si="92"/>
        <v>0</v>
      </c>
      <c r="M506" s="26">
        <f t="shared" si="92"/>
        <v>0</v>
      </c>
      <c r="N506" s="26">
        <f t="shared" si="92"/>
        <v>46616085</v>
      </c>
      <c r="O506" s="26">
        <f t="shared" si="92"/>
        <v>0</v>
      </c>
      <c r="P506" s="26">
        <f t="shared" si="92"/>
        <v>0</v>
      </c>
      <c r="Q506" s="26">
        <f t="shared" si="92"/>
        <v>0</v>
      </c>
      <c r="R506" s="26">
        <f t="shared" si="92"/>
        <v>0</v>
      </c>
      <c r="S506" s="26">
        <f t="shared" si="92"/>
        <v>0</v>
      </c>
      <c r="T506" s="26">
        <f t="shared" si="92"/>
        <v>3532175</v>
      </c>
      <c r="U506" s="26">
        <f t="shared" si="92"/>
        <v>46616085</v>
      </c>
      <c r="V506" s="26">
        <f t="shared" si="92"/>
        <v>0</v>
      </c>
      <c r="W506" s="26">
        <f t="shared" si="92"/>
        <v>46616085</v>
      </c>
      <c r="X506" s="27">
        <f t="shared" si="84"/>
        <v>0</v>
      </c>
      <c r="Y506" s="27">
        <f t="shared" si="85"/>
        <v>0</v>
      </c>
      <c r="Z506" s="28">
        <f t="shared" si="86"/>
        <v>0</v>
      </c>
    </row>
    <row r="507" spans="1:26" ht="30" outlineLevel="2" x14ac:dyDescent="0.25">
      <c r="A507" s="15" t="s">
        <v>236</v>
      </c>
      <c r="B507" s="16" t="s">
        <v>237</v>
      </c>
      <c r="C507" s="16" t="s">
        <v>92</v>
      </c>
      <c r="D507" s="16" t="s">
        <v>246</v>
      </c>
      <c r="E507" s="16"/>
      <c r="F507" s="16" t="s">
        <v>38</v>
      </c>
      <c r="G507" s="16">
        <v>1120</v>
      </c>
      <c r="H507" s="16">
        <v>3480</v>
      </c>
      <c r="I507" s="17" t="s">
        <v>247</v>
      </c>
      <c r="J507" s="18">
        <v>144500</v>
      </c>
      <c r="K507" s="19">
        <v>144500</v>
      </c>
      <c r="L507" s="19">
        <v>0</v>
      </c>
      <c r="M507" s="19">
        <v>0</v>
      </c>
      <c r="N507" s="19">
        <v>144500</v>
      </c>
      <c r="O507" s="19">
        <v>0</v>
      </c>
      <c r="P507" s="19">
        <v>0</v>
      </c>
      <c r="Q507" s="19">
        <v>0</v>
      </c>
      <c r="R507" s="19">
        <v>0</v>
      </c>
      <c r="S507" s="19">
        <v>0</v>
      </c>
      <c r="T507" s="19">
        <v>144500</v>
      </c>
      <c r="U507" s="19">
        <v>144500</v>
      </c>
      <c r="V507" s="19">
        <v>0</v>
      </c>
      <c r="W507" s="19">
        <v>144500</v>
      </c>
      <c r="X507" s="20">
        <f t="shared" si="84"/>
        <v>0</v>
      </c>
      <c r="Y507" s="20">
        <f t="shared" si="85"/>
        <v>0</v>
      </c>
      <c r="Z507" s="21">
        <f t="shared" si="86"/>
        <v>0</v>
      </c>
    </row>
    <row r="508" spans="1:26" ht="30" outlineLevel="2" x14ac:dyDescent="0.25">
      <c r="A508" s="15" t="s">
        <v>236</v>
      </c>
      <c r="B508" s="16" t="s">
        <v>251</v>
      </c>
      <c r="C508" s="16" t="s">
        <v>92</v>
      </c>
      <c r="D508" s="16" t="s">
        <v>246</v>
      </c>
      <c r="E508" s="16"/>
      <c r="F508" s="16" t="s">
        <v>38</v>
      </c>
      <c r="G508" s="16">
        <v>1120</v>
      </c>
      <c r="H508" s="16">
        <v>3480</v>
      </c>
      <c r="I508" s="17" t="s">
        <v>247</v>
      </c>
      <c r="J508" s="18">
        <v>40485000</v>
      </c>
      <c r="K508" s="19">
        <v>40485000</v>
      </c>
      <c r="L508" s="19">
        <v>0</v>
      </c>
      <c r="M508" s="19">
        <v>0</v>
      </c>
      <c r="N508" s="19">
        <v>40485000</v>
      </c>
      <c r="O508" s="19">
        <v>0</v>
      </c>
      <c r="P508" s="19">
        <v>0</v>
      </c>
      <c r="Q508" s="19">
        <v>0</v>
      </c>
      <c r="R508" s="19">
        <v>0</v>
      </c>
      <c r="S508" s="19">
        <v>0</v>
      </c>
      <c r="T508" s="19">
        <v>34996226</v>
      </c>
      <c r="U508" s="19">
        <v>40485000</v>
      </c>
      <c r="V508" s="19">
        <v>0</v>
      </c>
      <c r="W508" s="19">
        <v>40485000</v>
      </c>
      <c r="X508" s="20">
        <f t="shared" si="84"/>
        <v>0</v>
      </c>
      <c r="Y508" s="20">
        <f t="shared" si="85"/>
        <v>0</v>
      </c>
      <c r="Z508" s="21">
        <f t="shared" si="86"/>
        <v>0</v>
      </c>
    </row>
    <row r="509" spans="1:26" ht="30" outlineLevel="2" x14ac:dyDescent="0.25">
      <c r="A509" s="15" t="s">
        <v>330</v>
      </c>
      <c r="B509" s="16" t="s">
        <v>35</v>
      </c>
      <c r="C509" s="16" t="s">
        <v>92</v>
      </c>
      <c r="D509" s="16" t="s">
        <v>246</v>
      </c>
      <c r="E509" s="16"/>
      <c r="F509" s="16" t="s">
        <v>38</v>
      </c>
      <c r="G509" s="16">
        <v>1120</v>
      </c>
      <c r="H509" s="16">
        <v>3480</v>
      </c>
      <c r="I509" s="17" t="s">
        <v>247</v>
      </c>
      <c r="J509" s="18">
        <v>1674886</v>
      </c>
      <c r="K509" s="19">
        <v>1674886</v>
      </c>
      <c r="L509" s="19">
        <v>0</v>
      </c>
      <c r="M509" s="19">
        <v>0</v>
      </c>
      <c r="N509" s="19">
        <v>1674886</v>
      </c>
      <c r="O509" s="19">
        <v>0</v>
      </c>
      <c r="P509" s="19">
        <v>0</v>
      </c>
      <c r="Q509" s="19">
        <v>0</v>
      </c>
      <c r="R509" s="19">
        <v>0</v>
      </c>
      <c r="S509" s="19">
        <v>0</v>
      </c>
      <c r="T509" s="19">
        <v>1674886</v>
      </c>
      <c r="U509" s="19">
        <v>1674886</v>
      </c>
      <c r="V509" s="19">
        <v>0</v>
      </c>
      <c r="W509" s="19">
        <v>1674886</v>
      </c>
      <c r="X509" s="20">
        <f t="shared" si="84"/>
        <v>0</v>
      </c>
      <c r="Y509" s="20">
        <f t="shared" si="85"/>
        <v>0</v>
      </c>
      <c r="Z509" s="21">
        <f t="shared" si="86"/>
        <v>0</v>
      </c>
    </row>
    <row r="510" spans="1:26" ht="30" outlineLevel="2" x14ac:dyDescent="0.25">
      <c r="A510" s="15" t="s">
        <v>348</v>
      </c>
      <c r="B510" s="16" t="s">
        <v>35</v>
      </c>
      <c r="C510" s="16" t="s">
        <v>92</v>
      </c>
      <c r="D510" s="16" t="s">
        <v>246</v>
      </c>
      <c r="E510" s="16"/>
      <c r="F510" s="16" t="s">
        <v>38</v>
      </c>
      <c r="G510" s="16">
        <v>1120</v>
      </c>
      <c r="H510" s="16">
        <v>3460</v>
      </c>
      <c r="I510" s="17" t="s">
        <v>247</v>
      </c>
      <c r="J510" s="18">
        <v>164660</v>
      </c>
      <c r="K510" s="19">
        <v>164660</v>
      </c>
      <c r="L510" s="19">
        <v>0</v>
      </c>
      <c r="M510" s="19">
        <v>0</v>
      </c>
      <c r="N510" s="19">
        <v>164660</v>
      </c>
      <c r="O510" s="19">
        <v>0</v>
      </c>
      <c r="P510" s="19">
        <v>0</v>
      </c>
      <c r="Q510" s="19">
        <v>0</v>
      </c>
      <c r="R510" s="19">
        <v>0</v>
      </c>
      <c r="S510" s="19">
        <v>0</v>
      </c>
      <c r="T510" s="19">
        <v>0</v>
      </c>
      <c r="U510" s="19">
        <v>164660</v>
      </c>
      <c r="V510" s="19">
        <v>0</v>
      </c>
      <c r="W510" s="19">
        <v>164660</v>
      </c>
      <c r="X510" s="20">
        <f t="shared" si="84"/>
        <v>0</v>
      </c>
      <c r="Y510" s="20">
        <f t="shared" si="85"/>
        <v>0</v>
      </c>
      <c r="Z510" s="21">
        <f t="shared" si="86"/>
        <v>0</v>
      </c>
    </row>
    <row r="511" spans="1:26" outlineLevel="1" x14ac:dyDescent="0.25">
      <c r="A511" s="22"/>
      <c r="B511" s="23"/>
      <c r="C511" s="23"/>
      <c r="D511" s="23" t="s">
        <v>537</v>
      </c>
      <c r="E511" s="23"/>
      <c r="F511" s="23"/>
      <c r="G511" s="23"/>
      <c r="H511" s="23"/>
      <c r="I511" s="24"/>
      <c r="J511" s="25">
        <f t="shared" ref="J511:W511" si="93">SUBTOTAL(9,J507:J510)</f>
        <v>42469046</v>
      </c>
      <c r="K511" s="26">
        <f t="shared" si="93"/>
        <v>42469046</v>
      </c>
      <c r="L511" s="26">
        <f t="shared" si="93"/>
        <v>0</v>
      </c>
      <c r="M511" s="26">
        <f t="shared" si="93"/>
        <v>0</v>
      </c>
      <c r="N511" s="26">
        <f t="shared" si="93"/>
        <v>42469046</v>
      </c>
      <c r="O511" s="26">
        <f t="shared" si="93"/>
        <v>0</v>
      </c>
      <c r="P511" s="26">
        <f t="shared" si="93"/>
        <v>0</v>
      </c>
      <c r="Q511" s="26">
        <f t="shared" si="93"/>
        <v>0</v>
      </c>
      <c r="R511" s="26">
        <f t="shared" si="93"/>
        <v>0</v>
      </c>
      <c r="S511" s="26">
        <f t="shared" si="93"/>
        <v>0</v>
      </c>
      <c r="T511" s="26">
        <f t="shared" si="93"/>
        <v>36815612</v>
      </c>
      <c r="U511" s="26">
        <f t="shared" si="93"/>
        <v>42469046</v>
      </c>
      <c r="V511" s="26">
        <f t="shared" si="93"/>
        <v>0</v>
      </c>
      <c r="W511" s="26">
        <f t="shared" si="93"/>
        <v>42469046</v>
      </c>
      <c r="X511" s="27">
        <f t="shared" si="84"/>
        <v>0</v>
      </c>
      <c r="Y511" s="27">
        <f t="shared" si="85"/>
        <v>0</v>
      </c>
      <c r="Z511" s="28">
        <f t="shared" si="86"/>
        <v>0</v>
      </c>
    </row>
    <row r="512" spans="1:26" ht="30" outlineLevel="2" x14ac:dyDescent="0.25">
      <c r="A512" s="15" t="s">
        <v>168</v>
      </c>
      <c r="B512" s="16" t="s">
        <v>35</v>
      </c>
      <c r="C512" s="16" t="s">
        <v>92</v>
      </c>
      <c r="D512" s="16" t="s">
        <v>218</v>
      </c>
      <c r="E512" s="16"/>
      <c r="F512" s="16" t="s">
        <v>38</v>
      </c>
      <c r="G512" s="16">
        <v>1120</v>
      </c>
      <c r="H512" s="16">
        <v>3480</v>
      </c>
      <c r="I512" s="17" t="s">
        <v>219</v>
      </c>
      <c r="J512" s="18">
        <v>2629393</v>
      </c>
      <c r="K512" s="19">
        <v>2629393</v>
      </c>
      <c r="L512" s="19">
        <v>0</v>
      </c>
      <c r="M512" s="19">
        <v>0</v>
      </c>
      <c r="N512" s="19">
        <v>2629393</v>
      </c>
      <c r="O512" s="19">
        <v>0</v>
      </c>
      <c r="P512" s="19">
        <v>10283</v>
      </c>
      <c r="Q512" s="19">
        <v>0</v>
      </c>
      <c r="R512" s="19">
        <v>0</v>
      </c>
      <c r="S512" s="19">
        <v>0</v>
      </c>
      <c r="T512" s="19">
        <v>308377</v>
      </c>
      <c r="U512" s="19">
        <v>2619110</v>
      </c>
      <c r="V512" s="19">
        <v>0</v>
      </c>
      <c r="W512" s="19">
        <v>2619110</v>
      </c>
      <c r="X512" s="20">
        <f t="shared" si="84"/>
        <v>0</v>
      </c>
      <c r="Y512" s="20">
        <f t="shared" si="85"/>
        <v>3.9107885356049858E-3</v>
      </c>
      <c r="Z512" s="21">
        <f t="shared" si="86"/>
        <v>3.9107885356049858E-3</v>
      </c>
    </row>
    <row r="513" spans="1:26" ht="30" outlineLevel="2" x14ac:dyDescent="0.25">
      <c r="A513" s="15" t="s">
        <v>236</v>
      </c>
      <c r="B513" s="16" t="s">
        <v>251</v>
      </c>
      <c r="C513" s="16" t="s">
        <v>92</v>
      </c>
      <c r="D513" s="16" t="s">
        <v>218</v>
      </c>
      <c r="E513" s="16"/>
      <c r="F513" s="16" t="s">
        <v>38</v>
      </c>
      <c r="G513" s="16">
        <v>1120</v>
      </c>
      <c r="H513" s="16">
        <v>3480</v>
      </c>
      <c r="I513" s="17" t="s">
        <v>219</v>
      </c>
      <c r="J513" s="18">
        <v>120327500</v>
      </c>
      <c r="K513" s="19">
        <v>120327500</v>
      </c>
      <c r="L513" s="19">
        <v>0</v>
      </c>
      <c r="M513" s="19">
        <v>0</v>
      </c>
      <c r="N513" s="19">
        <v>120327500</v>
      </c>
      <c r="O513" s="19">
        <v>0</v>
      </c>
      <c r="P513" s="19">
        <v>189550</v>
      </c>
      <c r="Q513" s="19">
        <v>0</v>
      </c>
      <c r="R513" s="19">
        <v>0</v>
      </c>
      <c r="S513" s="19">
        <v>0</v>
      </c>
      <c r="T513" s="19">
        <v>28295450</v>
      </c>
      <c r="U513" s="19">
        <v>120137950</v>
      </c>
      <c r="V513" s="19">
        <v>0</v>
      </c>
      <c r="W513" s="19">
        <v>120137950</v>
      </c>
      <c r="X513" s="20">
        <f t="shared" si="84"/>
        <v>0</v>
      </c>
      <c r="Y513" s="20">
        <f t="shared" si="85"/>
        <v>1.5752841204213501E-3</v>
      </c>
      <c r="Z513" s="21">
        <f t="shared" si="86"/>
        <v>1.5752841204213501E-3</v>
      </c>
    </row>
    <row r="514" spans="1:26" ht="30" outlineLevel="2" x14ac:dyDescent="0.25">
      <c r="A514" s="15" t="s">
        <v>236</v>
      </c>
      <c r="B514" s="16" t="s">
        <v>273</v>
      </c>
      <c r="C514" s="16" t="s">
        <v>92</v>
      </c>
      <c r="D514" s="16" t="s">
        <v>218</v>
      </c>
      <c r="E514" s="16"/>
      <c r="F514" s="16" t="s">
        <v>38</v>
      </c>
      <c r="G514" s="16">
        <v>1120</v>
      </c>
      <c r="H514" s="16">
        <v>3480</v>
      </c>
      <c r="I514" s="17" t="s">
        <v>219</v>
      </c>
      <c r="J514" s="18">
        <v>105200</v>
      </c>
      <c r="K514" s="19">
        <v>105200</v>
      </c>
      <c r="L514" s="19">
        <v>0</v>
      </c>
      <c r="M514" s="19">
        <v>0</v>
      </c>
      <c r="N514" s="19">
        <v>105200</v>
      </c>
      <c r="O514" s="19">
        <v>0</v>
      </c>
      <c r="P514" s="19">
        <v>0</v>
      </c>
      <c r="Q514" s="19">
        <v>0</v>
      </c>
      <c r="R514" s="19">
        <v>0</v>
      </c>
      <c r="S514" s="19">
        <v>0</v>
      </c>
      <c r="T514" s="19">
        <v>105200</v>
      </c>
      <c r="U514" s="19">
        <v>105200</v>
      </c>
      <c r="V514" s="19">
        <v>0</v>
      </c>
      <c r="W514" s="19">
        <v>105200</v>
      </c>
      <c r="X514" s="20">
        <f t="shared" si="84"/>
        <v>0</v>
      </c>
      <c r="Y514" s="20">
        <f t="shared" si="85"/>
        <v>0</v>
      </c>
      <c r="Z514" s="21">
        <f t="shared" si="86"/>
        <v>0</v>
      </c>
    </row>
    <row r="515" spans="1:26" ht="30" outlineLevel="2" x14ac:dyDescent="0.25">
      <c r="A515" s="15" t="s">
        <v>330</v>
      </c>
      <c r="B515" s="16" t="s">
        <v>35</v>
      </c>
      <c r="C515" s="16" t="s">
        <v>92</v>
      </c>
      <c r="D515" s="16" t="s">
        <v>218</v>
      </c>
      <c r="E515" s="16"/>
      <c r="F515" s="16" t="s">
        <v>38</v>
      </c>
      <c r="G515" s="16">
        <v>1120</v>
      </c>
      <c r="H515" s="16">
        <v>3480</v>
      </c>
      <c r="I515" s="17" t="s">
        <v>219</v>
      </c>
      <c r="J515" s="18">
        <v>1852248</v>
      </c>
      <c r="K515" s="19">
        <v>1852248</v>
      </c>
      <c r="L515" s="19"/>
      <c r="M515" s="19">
        <v>455828</v>
      </c>
      <c r="N515" s="19">
        <v>2308076</v>
      </c>
      <c r="O515" s="19">
        <v>0</v>
      </c>
      <c r="P515" s="19">
        <v>2255635</v>
      </c>
      <c r="Q515" s="19">
        <v>0</v>
      </c>
      <c r="R515" s="19">
        <v>0</v>
      </c>
      <c r="S515" s="19">
        <v>0</v>
      </c>
      <c r="T515" s="19">
        <v>-2255635</v>
      </c>
      <c r="U515" s="19">
        <v>-403387</v>
      </c>
      <c r="V515" s="19">
        <v>0</v>
      </c>
      <c r="W515" s="19">
        <v>52441</v>
      </c>
      <c r="X515" s="20">
        <f t="shared" si="84"/>
        <v>0</v>
      </c>
      <c r="Y515" s="20">
        <f t="shared" si="85"/>
        <v>0.97727934435434538</v>
      </c>
      <c r="Z515" s="21">
        <f t="shared" si="86"/>
        <v>0.97727934435434538</v>
      </c>
    </row>
    <row r="516" spans="1:26" ht="30" outlineLevel="2" x14ac:dyDescent="0.25">
      <c r="A516" s="15" t="s">
        <v>451</v>
      </c>
      <c r="B516" s="16" t="s">
        <v>35</v>
      </c>
      <c r="C516" s="16" t="s">
        <v>92</v>
      </c>
      <c r="D516" s="16" t="s">
        <v>218</v>
      </c>
      <c r="E516" s="16"/>
      <c r="F516" s="16" t="s">
        <v>38</v>
      </c>
      <c r="G516" s="16">
        <v>1120</v>
      </c>
      <c r="H516" s="16">
        <v>3480</v>
      </c>
      <c r="I516" s="17" t="s">
        <v>219</v>
      </c>
      <c r="J516" s="18">
        <v>150000</v>
      </c>
      <c r="K516" s="19">
        <v>150000</v>
      </c>
      <c r="L516" s="19">
        <v>0</v>
      </c>
      <c r="M516" s="19">
        <v>0</v>
      </c>
      <c r="N516" s="19">
        <v>150000</v>
      </c>
      <c r="O516" s="19">
        <v>0</v>
      </c>
      <c r="P516" s="19">
        <v>0</v>
      </c>
      <c r="Q516" s="19">
        <v>0</v>
      </c>
      <c r="R516" s="19">
        <v>0</v>
      </c>
      <c r="S516" s="19">
        <v>0</v>
      </c>
      <c r="T516" s="19">
        <v>150000</v>
      </c>
      <c r="U516" s="19">
        <v>150000</v>
      </c>
      <c r="V516" s="19">
        <v>0</v>
      </c>
      <c r="W516" s="19">
        <v>150000</v>
      </c>
      <c r="X516" s="20">
        <f t="shared" si="84"/>
        <v>0</v>
      </c>
      <c r="Y516" s="20">
        <f t="shared" si="85"/>
        <v>0</v>
      </c>
      <c r="Z516" s="21">
        <f t="shared" si="86"/>
        <v>0</v>
      </c>
    </row>
    <row r="517" spans="1:26" outlineLevel="1" x14ac:dyDescent="0.25">
      <c r="A517" s="22"/>
      <c r="B517" s="23"/>
      <c r="C517" s="23"/>
      <c r="D517" s="23" t="s">
        <v>538</v>
      </c>
      <c r="E517" s="23"/>
      <c r="F517" s="23"/>
      <c r="G517" s="23"/>
      <c r="H517" s="23"/>
      <c r="I517" s="24"/>
      <c r="J517" s="25">
        <f t="shared" ref="J517:W517" si="94">SUBTOTAL(9,J512:J516)</f>
        <v>125064341</v>
      </c>
      <c r="K517" s="26">
        <f t="shared" si="94"/>
        <v>125064341</v>
      </c>
      <c r="L517" s="26">
        <f t="shared" si="94"/>
        <v>0</v>
      </c>
      <c r="M517" s="26">
        <f t="shared" si="94"/>
        <v>455828</v>
      </c>
      <c r="N517" s="26">
        <f t="shared" si="94"/>
        <v>125520169</v>
      </c>
      <c r="O517" s="26">
        <f t="shared" si="94"/>
        <v>0</v>
      </c>
      <c r="P517" s="26">
        <f t="shared" si="94"/>
        <v>2455468</v>
      </c>
      <c r="Q517" s="26">
        <f t="shared" si="94"/>
        <v>0</v>
      </c>
      <c r="R517" s="26">
        <f t="shared" si="94"/>
        <v>0</v>
      </c>
      <c r="S517" s="26">
        <f t="shared" si="94"/>
        <v>0</v>
      </c>
      <c r="T517" s="26">
        <f t="shared" si="94"/>
        <v>26603392</v>
      </c>
      <c r="U517" s="26">
        <f t="shared" si="94"/>
        <v>122608873</v>
      </c>
      <c r="V517" s="26">
        <f t="shared" si="94"/>
        <v>0</v>
      </c>
      <c r="W517" s="26">
        <f t="shared" si="94"/>
        <v>123064701</v>
      </c>
      <c r="X517" s="27">
        <f t="shared" si="84"/>
        <v>0</v>
      </c>
      <c r="Y517" s="27">
        <f t="shared" si="85"/>
        <v>1.9562338224703952E-2</v>
      </c>
      <c r="Z517" s="28">
        <f t="shared" si="86"/>
        <v>1.9562338224703952E-2</v>
      </c>
    </row>
    <row r="518" spans="1:26" ht="30" outlineLevel="2" x14ac:dyDescent="0.25">
      <c r="A518" s="15" t="s">
        <v>168</v>
      </c>
      <c r="B518" s="16" t="s">
        <v>35</v>
      </c>
      <c r="C518" s="16" t="s">
        <v>110</v>
      </c>
      <c r="D518" s="16" t="s">
        <v>220</v>
      </c>
      <c r="E518" s="16"/>
      <c r="F518" s="16">
        <v>280</v>
      </c>
      <c r="G518" s="16">
        <v>2210</v>
      </c>
      <c r="H518" s="16">
        <v>3480</v>
      </c>
      <c r="I518" s="17" t="s">
        <v>221</v>
      </c>
      <c r="J518" s="18">
        <v>2500000</v>
      </c>
      <c r="K518" s="19">
        <v>2500000</v>
      </c>
      <c r="L518" s="19">
        <v>0</v>
      </c>
      <c r="M518" s="19">
        <v>0</v>
      </c>
      <c r="N518" s="19">
        <v>2500000</v>
      </c>
      <c r="O518" s="19">
        <v>0</v>
      </c>
      <c r="P518" s="19">
        <v>0</v>
      </c>
      <c r="Q518" s="19">
        <v>0</v>
      </c>
      <c r="R518" s="19">
        <v>0</v>
      </c>
      <c r="S518" s="19">
        <v>0</v>
      </c>
      <c r="T518" s="19">
        <v>0</v>
      </c>
      <c r="U518" s="19">
        <v>2500000</v>
      </c>
      <c r="V518" s="19">
        <v>0</v>
      </c>
      <c r="W518" s="19">
        <v>2500000</v>
      </c>
      <c r="X518" s="20">
        <f t="shared" si="84"/>
        <v>0</v>
      </c>
      <c r="Y518" s="20">
        <f t="shared" si="85"/>
        <v>0</v>
      </c>
      <c r="Z518" s="21">
        <f t="shared" si="86"/>
        <v>0</v>
      </c>
    </row>
    <row r="519" spans="1:26" ht="30" outlineLevel="2" x14ac:dyDescent="0.25">
      <c r="A519" s="15" t="s">
        <v>236</v>
      </c>
      <c r="B519" s="16" t="s">
        <v>251</v>
      </c>
      <c r="C519" s="16" t="s">
        <v>110</v>
      </c>
      <c r="D519" s="16" t="s">
        <v>220</v>
      </c>
      <c r="E519" s="16"/>
      <c r="F519" s="16">
        <v>280</v>
      </c>
      <c r="G519" s="16">
        <v>2210</v>
      </c>
      <c r="H519" s="16">
        <v>3480</v>
      </c>
      <c r="I519" s="17" t="s">
        <v>221</v>
      </c>
      <c r="J519" s="18">
        <v>150000000</v>
      </c>
      <c r="K519" s="19">
        <v>150000000</v>
      </c>
      <c r="L519" s="19">
        <v>0</v>
      </c>
      <c r="M519" s="19">
        <v>0</v>
      </c>
      <c r="N519" s="19">
        <v>150000000</v>
      </c>
      <c r="O519" s="19">
        <v>0</v>
      </c>
      <c r="P519" s="19">
        <v>0</v>
      </c>
      <c r="Q519" s="19">
        <v>0</v>
      </c>
      <c r="R519" s="19">
        <v>0</v>
      </c>
      <c r="S519" s="19">
        <v>0</v>
      </c>
      <c r="T519" s="19">
        <v>0</v>
      </c>
      <c r="U519" s="19">
        <v>150000000</v>
      </c>
      <c r="V519" s="19">
        <v>0</v>
      </c>
      <c r="W519" s="19">
        <v>150000000</v>
      </c>
      <c r="X519" s="20">
        <f t="shared" si="84"/>
        <v>0</v>
      </c>
      <c r="Y519" s="20">
        <f t="shared" si="85"/>
        <v>0</v>
      </c>
      <c r="Z519" s="21">
        <f t="shared" si="86"/>
        <v>0</v>
      </c>
    </row>
    <row r="520" spans="1:26" ht="30" outlineLevel="2" x14ac:dyDescent="0.25">
      <c r="A520" s="15" t="s">
        <v>330</v>
      </c>
      <c r="B520" s="16" t="s">
        <v>35</v>
      </c>
      <c r="C520" s="16" t="s">
        <v>110</v>
      </c>
      <c r="D520" s="16" t="s">
        <v>220</v>
      </c>
      <c r="E520" s="16"/>
      <c r="F520" s="16">
        <v>280</v>
      </c>
      <c r="G520" s="16">
        <v>2210</v>
      </c>
      <c r="H520" s="16">
        <v>3480</v>
      </c>
      <c r="I520" s="17" t="s">
        <v>221</v>
      </c>
      <c r="J520" s="18">
        <v>2914841</v>
      </c>
      <c r="K520" s="19">
        <v>2914841</v>
      </c>
      <c r="L520" s="19">
        <v>0</v>
      </c>
      <c r="M520" s="19">
        <v>0</v>
      </c>
      <c r="N520" s="19">
        <v>2914841</v>
      </c>
      <c r="O520" s="19">
        <v>0</v>
      </c>
      <c r="P520" s="19">
        <v>0</v>
      </c>
      <c r="Q520" s="19">
        <v>0</v>
      </c>
      <c r="R520" s="19">
        <v>0</v>
      </c>
      <c r="S520" s="19">
        <v>0</v>
      </c>
      <c r="T520" s="19">
        <v>925514</v>
      </c>
      <c r="U520" s="19">
        <v>2914841</v>
      </c>
      <c r="V520" s="19">
        <v>0</v>
      </c>
      <c r="W520" s="19">
        <v>2914841</v>
      </c>
      <c r="X520" s="20">
        <f t="shared" si="84"/>
        <v>0</v>
      </c>
      <c r="Y520" s="20">
        <f t="shared" si="85"/>
        <v>0</v>
      </c>
      <c r="Z520" s="21">
        <f t="shared" si="86"/>
        <v>0</v>
      </c>
    </row>
    <row r="521" spans="1:26" outlineLevel="1" x14ac:dyDescent="0.25">
      <c r="A521" s="22"/>
      <c r="B521" s="23"/>
      <c r="C521" s="23"/>
      <c r="D521" s="23" t="s">
        <v>539</v>
      </c>
      <c r="E521" s="23"/>
      <c r="F521" s="23"/>
      <c r="G521" s="23"/>
      <c r="H521" s="23"/>
      <c r="I521" s="24"/>
      <c r="J521" s="25">
        <f t="shared" ref="J521:W521" si="95">SUBTOTAL(9,J518:J520)</f>
        <v>155414841</v>
      </c>
      <c r="K521" s="26">
        <f t="shared" si="95"/>
        <v>155414841</v>
      </c>
      <c r="L521" s="26">
        <f t="shared" si="95"/>
        <v>0</v>
      </c>
      <c r="M521" s="26">
        <f t="shared" si="95"/>
        <v>0</v>
      </c>
      <c r="N521" s="26">
        <f t="shared" si="95"/>
        <v>155414841</v>
      </c>
      <c r="O521" s="26">
        <f t="shared" si="95"/>
        <v>0</v>
      </c>
      <c r="P521" s="26">
        <f t="shared" si="95"/>
        <v>0</v>
      </c>
      <c r="Q521" s="26">
        <f t="shared" si="95"/>
        <v>0</v>
      </c>
      <c r="R521" s="26">
        <f t="shared" si="95"/>
        <v>0</v>
      </c>
      <c r="S521" s="26">
        <f t="shared" si="95"/>
        <v>0</v>
      </c>
      <c r="T521" s="26">
        <f t="shared" si="95"/>
        <v>925514</v>
      </c>
      <c r="U521" s="26">
        <f t="shared" si="95"/>
        <v>155414841</v>
      </c>
      <c r="V521" s="26">
        <f t="shared" si="95"/>
        <v>0</v>
      </c>
      <c r="W521" s="26">
        <f t="shared" si="95"/>
        <v>155414841</v>
      </c>
      <c r="X521" s="27">
        <f t="shared" si="84"/>
        <v>0</v>
      </c>
      <c r="Y521" s="27">
        <f t="shared" si="85"/>
        <v>0</v>
      </c>
      <c r="Z521" s="28">
        <f t="shared" si="86"/>
        <v>0</v>
      </c>
    </row>
    <row r="522" spans="1:26" outlineLevel="2" x14ac:dyDescent="0.25">
      <c r="A522" s="15" t="s">
        <v>330</v>
      </c>
      <c r="B522" s="16" t="s">
        <v>35</v>
      </c>
      <c r="C522" s="16" t="s">
        <v>110</v>
      </c>
      <c r="D522" s="16" t="s">
        <v>342</v>
      </c>
      <c r="E522" s="16"/>
      <c r="F522" s="16">
        <v>280</v>
      </c>
      <c r="G522" s="16">
        <v>2210</v>
      </c>
      <c r="H522" s="16">
        <v>3480</v>
      </c>
      <c r="I522" s="17" t="s">
        <v>343</v>
      </c>
      <c r="J522" s="18">
        <v>115980</v>
      </c>
      <c r="K522" s="19">
        <v>115980</v>
      </c>
      <c r="L522" s="19">
        <v>0</v>
      </c>
      <c r="M522" s="19">
        <v>0</v>
      </c>
      <c r="N522" s="19">
        <v>115980</v>
      </c>
      <c r="O522" s="19">
        <v>0</v>
      </c>
      <c r="P522" s="19">
        <v>0</v>
      </c>
      <c r="Q522" s="19">
        <v>0</v>
      </c>
      <c r="R522" s="19">
        <v>0</v>
      </c>
      <c r="S522" s="19">
        <v>0</v>
      </c>
      <c r="T522" s="19">
        <v>0</v>
      </c>
      <c r="U522" s="19">
        <v>115980</v>
      </c>
      <c r="V522" s="19">
        <v>0</v>
      </c>
      <c r="W522" s="19">
        <v>115980</v>
      </c>
      <c r="X522" s="20">
        <f t="shared" ref="X522:X585" si="96">R522/N522</f>
        <v>0</v>
      </c>
      <c r="Y522" s="20">
        <f t="shared" ref="Y522:Y585" si="97">(O522+P522+Q522)/N522</f>
        <v>0</v>
      </c>
      <c r="Z522" s="21">
        <f t="shared" ref="Z522:Z585" si="98">X522+Y522</f>
        <v>0</v>
      </c>
    </row>
    <row r="523" spans="1:26" outlineLevel="1" x14ac:dyDescent="0.25">
      <c r="A523" s="22"/>
      <c r="B523" s="23"/>
      <c r="C523" s="23"/>
      <c r="D523" s="23" t="s">
        <v>540</v>
      </c>
      <c r="E523" s="23"/>
      <c r="F523" s="23"/>
      <c r="G523" s="23"/>
      <c r="H523" s="23"/>
      <c r="I523" s="24"/>
      <c r="J523" s="25">
        <f t="shared" ref="J523:W523" si="99">SUBTOTAL(9,J522:J522)</f>
        <v>115980</v>
      </c>
      <c r="K523" s="26">
        <f t="shared" si="99"/>
        <v>115980</v>
      </c>
      <c r="L523" s="26">
        <f t="shared" si="99"/>
        <v>0</v>
      </c>
      <c r="M523" s="26">
        <f t="shared" si="99"/>
        <v>0</v>
      </c>
      <c r="N523" s="26">
        <f t="shared" si="99"/>
        <v>115980</v>
      </c>
      <c r="O523" s="26">
        <f t="shared" si="99"/>
        <v>0</v>
      </c>
      <c r="P523" s="26">
        <f t="shared" si="99"/>
        <v>0</v>
      </c>
      <c r="Q523" s="26">
        <f t="shared" si="99"/>
        <v>0</v>
      </c>
      <c r="R523" s="26">
        <f t="shared" si="99"/>
        <v>0</v>
      </c>
      <c r="S523" s="26">
        <f t="shared" si="99"/>
        <v>0</v>
      </c>
      <c r="T523" s="26">
        <f t="shared" si="99"/>
        <v>0</v>
      </c>
      <c r="U523" s="26">
        <f t="shared" si="99"/>
        <v>115980</v>
      </c>
      <c r="V523" s="26">
        <f t="shared" si="99"/>
        <v>0</v>
      </c>
      <c r="W523" s="26">
        <f t="shared" si="99"/>
        <v>115980</v>
      </c>
      <c r="X523" s="27">
        <f t="shared" si="96"/>
        <v>0</v>
      </c>
      <c r="Y523" s="27">
        <f t="shared" si="97"/>
        <v>0</v>
      </c>
      <c r="Z523" s="28">
        <f t="shared" si="98"/>
        <v>0</v>
      </c>
    </row>
    <row r="524" spans="1:26" outlineLevel="2" x14ac:dyDescent="0.25">
      <c r="A524" s="15" t="s">
        <v>34</v>
      </c>
      <c r="B524" s="16" t="s">
        <v>35</v>
      </c>
      <c r="C524" s="16" t="s">
        <v>110</v>
      </c>
      <c r="D524" s="16" t="s">
        <v>111</v>
      </c>
      <c r="E524" s="16"/>
      <c r="F524" s="16">
        <v>280</v>
      </c>
      <c r="G524" s="16">
        <v>2210</v>
      </c>
      <c r="H524" s="16">
        <v>3480</v>
      </c>
      <c r="I524" s="17" t="s">
        <v>112</v>
      </c>
      <c r="J524" s="18">
        <v>5417406</v>
      </c>
      <c r="K524" s="19">
        <v>5417406</v>
      </c>
      <c r="L524" s="19">
        <v>0</v>
      </c>
      <c r="M524" s="19">
        <v>0</v>
      </c>
      <c r="N524" s="19">
        <v>5417406</v>
      </c>
      <c r="O524" s="19">
        <v>0</v>
      </c>
      <c r="P524" s="19">
        <v>0</v>
      </c>
      <c r="Q524" s="19">
        <v>0</v>
      </c>
      <c r="R524" s="19">
        <v>0</v>
      </c>
      <c r="S524" s="19">
        <v>0</v>
      </c>
      <c r="T524" s="19">
        <v>0</v>
      </c>
      <c r="U524" s="19">
        <v>5417406</v>
      </c>
      <c r="V524" s="19">
        <v>0</v>
      </c>
      <c r="W524" s="19">
        <v>5417406</v>
      </c>
      <c r="X524" s="20">
        <f t="shared" si="96"/>
        <v>0</v>
      </c>
      <c r="Y524" s="20">
        <f t="shared" si="97"/>
        <v>0</v>
      </c>
      <c r="Z524" s="21">
        <f t="shared" si="98"/>
        <v>0</v>
      </c>
    </row>
    <row r="525" spans="1:26" outlineLevel="2" x14ac:dyDescent="0.25">
      <c r="A525" s="15" t="s">
        <v>168</v>
      </c>
      <c r="B525" s="16" t="s">
        <v>35</v>
      </c>
      <c r="C525" s="16" t="s">
        <v>110</v>
      </c>
      <c r="D525" s="16" t="s">
        <v>111</v>
      </c>
      <c r="E525" s="16"/>
      <c r="F525" s="16">
        <v>280</v>
      </c>
      <c r="G525" s="16">
        <v>2210</v>
      </c>
      <c r="H525" s="16">
        <v>3480</v>
      </c>
      <c r="I525" s="17" t="s">
        <v>112</v>
      </c>
      <c r="J525" s="18">
        <v>7722500</v>
      </c>
      <c r="K525" s="19">
        <v>7722500</v>
      </c>
      <c r="L525" s="19"/>
      <c r="M525" s="19">
        <v>-1721416.88</v>
      </c>
      <c r="N525" s="19">
        <v>6001083.1200000001</v>
      </c>
      <c r="O525" s="19">
        <v>0</v>
      </c>
      <c r="P525" s="19">
        <v>0</v>
      </c>
      <c r="Q525" s="19">
        <v>0</v>
      </c>
      <c r="R525" s="19">
        <v>0</v>
      </c>
      <c r="S525" s="19">
        <v>0</v>
      </c>
      <c r="T525" s="19">
        <v>0</v>
      </c>
      <c r="U525" s="19">
        <v>7722500</v>
      </c>
      <c r="V525" s="19">
        <v>0</v>
      </c>
      <c r="W525" s="19">
        <v>6001083.1200000001</v>
      </c>
      <c r="X525" s="20">
        <f t="shared" si="96"/>
        <v>0</v>
      </c>
      <c r="Y525" s="20">
        <f t="shared" si="97"/>
        <v>0</v>
      </c>
      <c r="Z525" s="21">
        <f t="shared" si="98"/>
        <v>0</v>
      </c>
    </row>
    <row r="526" spans="1:26" outlineLevel="2" x14ac:dyDescent="0.25">
      <c r="A526" s="15" t="s">
        <v>236</v>
      </c>
      <c r="B526" s="16" t="s">
        <v>251</v>
      </c>
      <c r="C526" s="16" t="s">
        <v>110</v>
      </c>
      <c r="D526" s="16" t="s">
        <v>111</v>
      </c>
      <c r="E526" s="16"/>
      <c r="F526" s="16">
        <v>280</v>
      </c>
      <c r="G526" s="16">
        <v>2210</v>
      </c>
      <c r="H526" s="16">
        <v>3480</v>
      </c>
      <c r="I526" s="17" t="s">
        <v>112</v>
      </c>
      <c r="J526" s="18">
        <v>2747500</v>
      </c>
      <c r="K526" s="19">
        <v>2747500</v>
      </c>
      <c r="L526" s="19">
        <v>0</v>
      </c>
      <c r="M526" s="19">
        <v>0</v>
      </c>
      <c r="N526" s="19">
        <v>2747500</v>
      </c>
      <c r="O526" s="19">
        <v>0</v>
      </c>
      <c r="P526" s="19">
        <v>0</v>
      </c>
      <c r="Q526" s="19">
        <v>0</v>
      </c>
      <c r="R526" s="19">
        <v>0</v>
      </c>
      <c r="S526" s="19">
        <v>0</v>
      </c>
      <c r="T526" s="19">
        <v>0</v>
      </c>
      <c r="U526" s="19">
        <v>2747500</v>
      </c>
      <c r="V526" s="19">
        <v>0</v>
      </c>
      <c r="W526" s="19">
        <v>2747500</v>
      </c>
      <c r="X526" s="20">
        <f t="shared" si="96"/>
        <v>0</v>
      </c>
      <c r="Y526" s="20">
        <f t="shared" si="97"/>
        <v>0</v>
      </c>
      <c r="Z526" s="21">
        <f t="shared" si="98"/>
        <v>0</v>
      </c>
    </row>
    <row r="527" spans="1:26" outlineLevel="2" x14ac:dyDescent="0.25">
      <c r="A527" s="15" t="s">
        <v>236</v>
      </c>
      <c r="B527" s="16" t="s">
        <v>273</v>
      </c>
      <c r="C527" s="16" t="s">
        <v>110</v>
      </c>
      <c r="D527" s="16" t="s">
        <v>111</v>
      </c>
      <c r="E527" s="16"/>
      <c r="F527" s="16">
        <v>280</v>
      </c>
      <c r="G527" s="16">
        <v>2210</v>
      </c>
      <c r="H527" s="16">
        <v>3480</v>
      </c>
      <c r="I527" s="17" t="s">
        <v>112</v>
      </c>
      <c r="J527" s="18">
        <v>1513432</v>
      </c>
      <c r="K527" s="19">
        <v>1513432</v>
      </c>
      <c r="L527" s="19">
        <v>0</v>
      </c>
      <c r="M527" s="19">
        <v>0</v>
      </c>
      <c r="N527" s="19">
        <v>1513432</v>
      </c>
      <c r="O527" s="19">
        <v>0</v>
      </c>
      <c r="P527" s="19">
        <v>0</v>
      </c>
      <c r="Q527" s="19">
        <v>0</v>
      </c>
      <c r="R527" s="19">
        <v>0</v>
      </c>
      <c r="S527" s="19">
        <v>0</v>
      </c>
      <c r="T527" s="19">
        <v>1513432</v>
      </c>
      <c r="U527" s="19">
        <v>1513432</v>
      </c>
      <c r="V527" s="19">
        <v>0</v>
      </c>
      <c r="W527" s="19">
        <v>1513432</v>
      </c>
      <c r="X527" s="20">
        <f t="shared" si="96"/>
        <v>0</v>
      </c>
      <c r="Y527" s="20">
        <f t="shared" si="97"/>
        <v>0</v>
      </c>
      <c r="Z527" s="21">
        <f t="shared" si="98"/>
        <v>0</v>
      </c>
    </row>
    <row r="528" spans="1:26" outlineLevel="2" x14ac:dyDescent="0.25">
      <c r="A528" s="15" t="s">
        <v>284</v>
      </c>
      <c r="B528" s="16" t="s">
        <v>35</v>
      </c>
      <c r="C528" s="16" t="s">
        <v>110</v>
      </c>
      <c r="D528" s="16" t="s">
        <v>111</v>
      </c>
      <c r="E528" s="16"/>
      <c r="F528" s="16">
        <v>280</v>
      </c>
      <c r="G528" s="16">
        <v>2210</v>
      </c>
      <c r="H528" s="16">
        <v>3480</v>
      </c>
      <c r="I528" s="17" t="s">
        <v>112</v>
      </c>
      <c r="J528" s="18">
        <v>15475000</v>
      </c>
      <c r="K528" s="19">
        <v>15475000</v>
      </c>
      <c r="L528" s="19">
        <v>0</v>
      </c>
      <c r="M528" s="19">
        <v>0</v>
      </c>
      <c r="N528" s="19">
        <v>15475000</v>
      </c>
      <c r="O528" s="19">
        <v>0</v>
      </c>
      <c r="P528" s="19">
        <v>0</v>
      </c>
      <c r="Q528" s="19">
        <v>0</v>
      </c>
      <c r="R528" s="19">
        <v>0</v>
      </c>
      <c r="S528" s="19">
        <v>0</v>
      </c>
      <c r="T528" s="19">
        <v>0</v>
      </c>
      <c r="U528" s="19">
        <v>15475000</v>
      </c>
      <c r="V528" s="19">
        <v>0</v>
      </c>
      <c r="W528" s="19">
        <v>15475000</v>
      </c>
      <c r="X528" s="20">
        <f t="shared" si="96"/>
        <v>0</v>
      </c>
      <c r="Y528" s="20">
        <f t="shared" si="97"/>
        <v>0</v>
      </c>
      <c r="Z528" s="21">
        <f t="shared" si="98"/>
        <v>0</v>
      </c>
    </row>
    <row r="529" spans="1:26" outlineLevel="2" x14ac:dyDescent="0.25">
      <c r="A529" s="15" t="s">
        <v>300</v>
      </c>
      <c r="B529" s="16" t="s">
        <v>35</v>
      </c>
      <c r="C529" s="16" t="s">
        <v>110</v>
      </c>
      <c r="D529" s="16" t="s">
        <v>111</v>
      </c>
      <c r="E529" s="16"/>
      <c r="F529" s="16">
        <v>280</v>
      </c>
      <c r="G529" s="16">
        <v>2210</v>
      </c>
      <c r="H529" s="16">
        <v>3480</v>
      </c>
      <c r="I529" s="17" t="s">
        <v>112</v>
      </c>
      <c r="J529" s="18">
        <v>48580505</v>
      </c>
      <c r="K529" s="19">
        <v>48580505</v>
      </c>
      <c r="L529" s="19">
        <v>0</v>
      </c>
      <c r="M529" s="19">
        <v>0</v>
      </c>
      <c r="N529" s="19">
        <v>48580505</v>
      </c>
      <c r="O529" s="19">
        <v>0</v>
      </c>
      <c r="P529" s="19">
        <v>0</v>
      </c>
      <c r="Q529" s="19">
        <v>0</v>
      </c>
      <c r="R529" s="19">
        <v>0</v>
      </c>
      <c r="S529" s="19">
        <v>0</v>
      </c>
      <c r="T529" s="19">
        <v>0</v>
      </c>
      <c r="U529" s="19">
        <v>48580505</v>
      </c>
      <c r="V529" s="19">
        <v>0</v>
      </c>
      <c r="W529" s="19">
        <v>48580505</v>
      </c>
      <c r="X529" s="20">
        <f t="shared" si="96"/>
        <v>0</v>
      </c>
      <c r="Y529" s="20">
        <f t="shared" si="97"/>
        <v>0</v>
      </c>
      <c r="Z529" s="21">
        <f t="shared" si="98"/>
        <v>0</v>
      </c>
    </row>
    <row r="530" spans="1:26" outlineLevel="2" x14ac:dyDescent="0.25">
      <c r="A530" s="15" t="s">
        <v>330</v>
      </c>
      <c r="B530" s="16" t="s">
        <v>35</v>
      </c>
      <c r="C530" s="16" t="s">
        <v>110</v>
      </c>
      <c r="D530" s="16" t="s">
        <v>111</v>
      </c>
      <c r="E530" s="16"/>
      <c r="F530" s="16">
        <v>280</v>
      </c>
      <c r="G530" s="16">
        <v>2210</v>
      </c>
      <c r="H530" s="16">
        <v>3480</v>
      </c>
      <c r="I530" s="17" t="s">
        <v>112</v>
      </c>
      <c r="J530" s="18">
        <v>43953985</v>
      </c>
      <c r="K530" s="19">
        <v>43953985</v>
      </c>
      <c r="L530" s="19"/>
      <c r="M530" s="19">
        <v>-1840930</v>
      </c>
      <c r="N530" s="19">
        <v>42113055</v>
      </c>
      <c r="O530" s="19">
        <v>0</v>
      </c>
      <c r="P530" s="19">
        <v>1385615</v>
      </c>
      <c r="Q530" s="19">
        <v>0</v>
      </c>
      <c r="R530" s="19">
        <v>0</v>
      </c>
      <c r="S530" s="19">
        <v>0</v>
      </c>
      <c r="T530" s="19">
        <v>10729629</v>
      </c>
      <c r="U530" s="19">
        <v>42568370</v>
      </c>
      <c r="V530" s="19">
        <v>0</v>
      </c>
      <c r="W530" s="19">
        <v>40727440</v>
      </c>
      <c r="X530" s="20">
        <f t="shared" si="96"/>
        <v>0</v>
      </c>
      <c r="Y530" s="20">
        <f t="shared" si="97"/>
        <v>3.29022674797637E-2</v>
      </c>
      <c r="Z530" s="21">
        <f t="shared" si="98"/>
        <v>3.29022674797637E-2</v>
      </c>
    </row>
    <row r="531" spans="1:26" outlineLevel="2" x14ac:dyDescent="0.25">
      <c r="A531" s="15" t="s">
        <v>348</v>
      </c>
      <c r="B531" s="16" t="s">
        <v>35</v>
      </c>
      <c r="C531" s="16" t="s">
        <v>110</v>
      </c>
      <c r="D531" s="16" t="s">
        <v>111</v>
      </c>
      <c r="E531" s="16"/>
      <c r="F531" s="16">
        <v>280</v>
      </c>
      <c r="G531" s="16">
        <v>2210</v>
      </c>
      <c r="H531" s="16">
        <v>3460</v>
      </c>
      <c r="I531" s="17" t="s">
        <v>112</v>
      </c>
      <c r="J531" s="18">
        <v>35600</v>
      </c>
      <c r="K531" s="19">
        <v>35600</v>
      </c>
      <c r="L531" s="19">
        <v>0</v>
      </c>
      <c r="M531" s="19">
        <v>0</v>
      </c>
      <c r="N531" s="19">
        <v>35600</v>
      </c>
      <c r="O531" s="19">
        <v>0</v>
      </c>
      <c r="P531" s="19">
        <v>0</v>
      </c>
      <c r="Q531" s="19">
        <v>0</v>
      </c>
      <c r="R531" s="19">
        <v>0</v>
      </c>
      <c r="S531" s="19">
        <v>0</v>
      </c>
      <c r="T531" s="19">
        <v>0</v>
      </c>
      <c r="U531" s="19">
        <v>35600</v>
      </c>
      <c r="V531" s="19">
        <v>0</v>
      </c>
      <c r="W531" s="19">
        <v>35600</v>
      </c>
      <c r="X531" s="20">
        <f t="shared" si="96"/>
        <v>0</v>
      </c>
      <c r="Y531" s="20">
        <f t="shared" si="97"/>
        <v>0</v>
      </c>
      <c r="Z531" s="21">
        <f t="shared" si="98"/>
        <v>0</v>
      </c>
    </row>
    <row r="532" spans="1:26" outlineLevel="2" x14ac:dyDescent="0.25">
      <c r="A532" s="15" t="s">
        <v>451</v>
      </c>
      <c r="B532" s="16" t="s">
        <v>35</v>
      </c>
      <c r="C532" s="16" t="s">
        <v>110</v>
      </c>
      <c r="D532" s="16" t="s">
        <v>111</v>
      </c>
      <c r="E532" s="16"/>
      <c r="F532" s="16">
        <v>280</v>
      </c>
      <c r="G532" s="16">
        <v>2210</v>
      </c>
      <c r="H532" s="16">
        <v>3480</v>
      </c>
      <c r="I532" s="17" t="s">
        <v>112</v>
      </c>
      <c r="J532" s="18">
        <v>10500000</v>
      </c>
      <c r="K532" s="19">
        <v>10500000</v>
      </c>
      <c r="L532" s="19">
        <v>0</v>
      </c>
      <c r="M532" s="19">
        <v>0</v>
      </c>
      <c r="N532" s="19">
        <v>10500000</v>
      </c>
      <c r="O532" s="19">
        <v>0</v>
      </c>
      <c r="P532" s="19">
        <v>0</v>
      </c>
      <c r="Q532" s="19">
        <v>0</v>
      </c>
      <c r="R532" s="19">
        <v>0</v>
      </c>
      <c r="S532" s="19">
        <v>0</v>
      </c>
      <c r="T532" s="19">
        <v>10500000</v>
      </c>
      <c r="U532" s="19">
        <v>10500000</v>
      </c>
      <c r="V532" s="19">
        <v>0</v>
      </c>
      <c r="W532" s="19">
        <v>10500000</v>
      </c>
      <c r="X532" s="20">
        <f t="shared" si="96"/>
        <v>0</v>
      </c>
      <c r="Y532" s="20">
        <f t="shared" si="97"/>
        <v>0</v>
      </c>
      <c r="Z532" s="21">
        <f t="shared" si="98"/>
        <v>0</v>
      </c>
    </row>
    <row r="533" spans="1:26" outlineLevel="1" x14ac:dyDescent="0.25">
      <c r="A533" s="22"/>
      <c r="B533" s="23"/>
      <c r="C533" s="23"/>
      <c r="D533" s="23" t="s">
        <v>541</v>
      </c>
      <c r="E533" s="23"/>
      <c r="F533" s="23"/>
      <c r="G533" s="23"/>
      <c r="H533" s="23"/>
      <c r="I533" s="24"/>
      <c r="J533" s="25">
        <f t="shared" ref="J533:W533" si="100">SUBTOTAL(9,J524:J532)</f>
        <v>135945928</v>
      </c>
      <c r="K533" s="26">
        <f t="shared" si="100"/>
        <v>135945928</v>
      </c>
      <c r="L533" s="26">
        <f t="shared" si="100"/>
        <v>0</v>
      </c>
      <c r="M533" s="26">
        <f t="shared" si="100"/>
        <v>-3562346.88</v>
      </c>
      <c r="N533" s="26">
        <f t="shared" si="100"/>
        <v>132383581.12</v>
      </c>
      <c r="O533" s="26">
        <f t="shared" si="100"/>
        <v>0</v>
      </c>
      <c r="P533" s="26">
        <f t="shared" si="100"/>
        <v>1385615</v>
      </c>
      <c r="Q533" s="26">
        <f t="shared" si="100"/>
        <v>0</v>
      </c>
      <c r="R533" s="26">
        <f t="shared" si="100"/>
        <v>0</v>
      </c>
      <c r="S533" s="26">
        <f t="shared" si="100"/>
        <v>0</v>
      </c>
      <c r="T533" s="26">
        <f t="shared" si="100"/>
        <v>22743061</v>
      </c>
      <c r="U533" s="26">
        <f t="shared" si="100"/>
        <v>134560313</v>
      </c>
      <c r="V533" s="26">
        <f t="shared" si="100"/>
        <v>0</v>
      </c>
      <c r="W533" s="26">
        <f t="shared" si="100"/>
        <v>130997966.12</v>
      </c>
      <c r="X533" s="27">
        <f t="shared" si="96"/>
        <v>0</v>
      </c>
      <c r="Y533" s="27">
        <f t="shared" si="97"/>
        <v>1.0466668058662046E-2</v>
      </c>
      <c r="Z533" s="28">
        <f t="shared" si="98"/>
        <v>1.0466668058662046E-2</v>
      </c>
    </row>
    <row r="534" spans="1:26" outlineLevel="2" x14ac:dyDescent="0.25">
      <c r="A534" s="15" t="s">
        <v>168</v>
      </c>
      <c r="B534" s="16" t="s">
        <v>35</v>
      </c>
      <c r="C534" s="16" t="s">
        <v>110</v>
      </c>
      <c r="D534" s="16" t="s">
        <v>222</v>
      </c>
      <c r="E534" s="16"/>
      <c r="F534" s="16">
        <v>280</v>
      </c>
      <c r="G534" s="16">
        <v>2210</v>
      </c>
      <c r="H534" s="16">
        <v>3480</v>
      </c>
      <c r="I534" s="17" t="s">
        <v>223</v>
      </c>
      <c r="J534" s="18">
        <v>0</v>
      </c>
      <c r="K534" s="19">
        <v>0</v>
      </c>
      <c r="L534" s="19"/>
      <c r="M534" s="19">
        <v>1721416.88</v>
      </c>
      <c r="N534" s="19">
        <v>1721416.88</v>
      </c>
      <c r="O534" s="19">
        <v>0</v>
      </c>
      <c r="P534" s="19">
        <v>1721416.88</v>
      </c>
      <c r="Q534" s="19">
        <v>0</v>
      </c>
      <c r="R534" s="19">
        <v>0</v>
      </c>
      <c r="S534" s="19">
        <v>0</v>
      </c>
      <c r="T534" s="19">
        <v>-1721416.88</v>
      </c>
      <c r="U534" s="19">
        <v>-1721416.88</v>
      </c>
      <c r="V534" s="19">
        <v>0</v>
      </c>
      <c r="W534" s="19">
        <v>0</v>
      </c>
      <c r="X534" s="20">
        <f t="shared" si="96"/>
        <v>0</v>
      </c>
      <c r="Y534" s="20">
        <f t="shared" si="97"/>
        <v>1</v>
      </c>
      <c r="Z534" s="21">
        <f t="shared" si="98"/>
        <v>1</v>
      </c>
    </row>
    <row r="535" spans="1:26" outlineLevel="1" x14ac:dyDescent="0.25">
      <c r="A535" s="22"/>
      <c r="B535" s="23"/>
      <c r="C535" s="23"/>
      <c r="D535" s="23" t="s">
        <v>542</v>
      </c>
      <c r="E535" s="23"/>
      <c r="F535" s="23"/>
      <c r="G535" s="23"/>
      <c r="H535" s="23"/>
      <c r="I535" s="24"/>
      <c r="J535" s="25">
        <f t="shared" ref="J535:W535" si="101">SUBTOTAL(9,J534:J534)</f>
        <v>0</v>
      </c>
      <c r="K535" s="26">
        <f t="shared" si="101"/>
        <v>0</v>
      </c>
      <c r="L535" s="26">
        <f t="shared" si="101"/>
        <v>0</v>
      </c>
      <c r="M535" s="26">
        <f t="shared" si="101"/>
        <v>1721416.88</v>
      </c>
      <c r="N535" s="26">
        <f t="shared" si="101"/>
        <v>1721416.88</v>
      </c>
      <c r="O535" s="26">
        <f t="shared" si="101"/>
        <v>0</v>
      </c>
      <c r="P535" s="26">
        <f t="shared" si="101"/>
        <v>1721416.88</v>
      </c>
      <c r="Q535" s="26">
        <f t="shared" si="101"/>
        <v>0</v>
      </c>
      <c r="R535" s="26">
        <f t="shared" si="101"/>
        <v>0</v>
      </c>
      <c r="S535" s="26">
        <f t="shared" si="101"/>
        <v>0</v>
      </c>
      <c r="T535" s="26">
        <f t="shared" si="101"/>
        <v>-1721416.88</v>
      </c>
      <c r="U535" s="26">
        <f t="shared" si="101"/>
        <v>-1721416.88</v>
      </c>
      <c r="V535" s="26">
        <f t="shared" si="101"/>
        <v>0</v>
      </c>
      <c r="W535" s="26">
        <f t="shared" si="101"/>
        <v>0</v>
      </c>
      <c r="X535" s="27">
        <f t="shared" si="96"/>
        <v>0</v>
      </c>
      <c r="Y535" s="27">
        <f t="shared" si="97"/>
        <v>1</v>
      </c>
      <c r="Z535" s="28">
        <f t="shared" si="98"/>
        <v>1</v>
      </c>
    </row>
    <row r="536" spans="1:26" outlineLevel="2" x14ac:dyDescent="0.25">
      <c r="A536" s="15" t="s">
        <v>34</v>
      </c>
      <c r="B536" s="16" t="s">
        <v>35</v>
      </c>
      <c r="C536" s="16" t="s">
        <v>110</v>
      </c>
      <c r="D536" s="16" t="s">
        <v>113</v>
      </c>
      <c r="E536" s="16"/>
      <c r="F536" s="16">
        <v>280</v>
      </c>
      <c r="G536" s="16">
        <v>2210</v>
      </c>
      <c r="H536" s="16">
        <v>3480</v>
      </c>
      <c r="I536" s="17" t="s">
        <v>114</v>
      </c>
      <c r="J536" s="18">
        <v>25676833</v>
      </c>
      <c r="K536" s="19">
        <v>25676833</v>
      </c>
      <c r="L536" s="19">
        <v>0</v>
      </c>
      <c r="M536" s="19">
        <v>0</v>
      </c>
      <c r="N536" s="19">
        <v>25676833</v>
      </c>
      <c r="O536" s="19">
        <v>0</v>
      </c>
      <c r="P536" s="19">
        <v>0</v>
      </c>
      <c r="Q536" s="19">
        <v>0</v>
      </c>
      <c r="R536" s="19">
        <v>0</v>
      </c>
      <c r="S536" s="19">
        <v>0</v>
      </c>
      <c r="T536" s="19">
        <v>0</v>
      </c>
      <c r="U536" s="19">
        <v>25676833</v>
      </c>
      <c r="V536" s="19">
        <v>0</v>
      </c>
      <c r="W536" s="19">
        <v>25676833</v>
      </c>
      <c r="X536" s="20">
        <f t="shared" si="96"/>
        <v>0</v>
      </c>
      <c r="Y536" s="20">
        <f t="shared" si="97"/>
        <v>0</v>
      </c>
      <c r="Z536" s="21">
        <f t="shared" si="98"/>
        <v>0</v>
      </c>
    </row>
    <row r="537" spans="1:26" outlineLevel="2" x14ac:dyDescent="0.25">
      <c r="A537" s="15" t="s">
        <v>168</v>
      </c>
      <c r="B537" s="16" t="s">
        <v>35</v>
      </c>
      <c r="C537" s="16" t="s">
        <v>110</v>
      </c>
      <c r="D537" s="16" t="s">
        <v>113</v>
      </c>
      <c r="E537" s="16"/>
      <c r="F537" s="16">
        <v>280</v>
      </c>
      <c r="G537" s="16">
        <v>2210</v>
      </c>
      <c r="H537" s="16">
        <v>3480</v>
      </c>
      <c r="I537" s="17" t="s">
        <v>114</v>
      </c>
      <c r="J537" s="18">
        <v>34369500</v>
      </c>
      <c r="K537" s="19">
        <v>34369500</v>
      </c>
      <c r="L537" s="19">
        <v>0</v>
      </c>
      <c r="M537" s="19">
        <v>0</v>
      </c>
      <c r="N537" s="19">
        <v>34369500</v>
      </c>
      <c r="O537" s="19">
        <v>0</v>
      </c>
      <c r="P537" s="19">
        <v>0</v>
      </c>
      <c r="Q537" s="19">
        <v>0</v>
      </c>
      <c r="R537" s="19">
        <v>0</v>
      </c>
      <c r="S537" s="19">
        <v>0</v>
      </c>
      <c r="T537" s="19">
        <v>0</v>
      </c>
      <c r="U537" s="19">
        <v>34369500</v>
      </c>
      <c r="V537" s="19">
        <v>0</v>
      </c>
      <c r="W537" s="19">
        <v>34369500</v>
      </c>
      <c r="X537" s="20">
        <f t="shared" si="96"/>
        <v>0</v>
      </c>
      <c r="Y537" s="20">
        <f t="shared" si="97"/>
        <v>0</v>
      </c>
      <c r="Z537" s="21">
        <f t="shared" si="98"/>
        <v>0</v>
      </c>
    </row>
    <row r="538" spans="1:26" outlineLevel="2" x14ac:dyDescent="0.25">
      <c r="A538" s="15" t="s">
        <v>236</v>
      </c>
      <c r="B538" s="16" t="s">
        <v>251</v>
      </c>
      <c r="C538" s="16" t="s">
        <v>110</v>
      </c>
      <c r="D538" s="16" t="s">
        <v>113</v>
      </c>
      <c r="E538" s="16"/>
      <c r="F538" s="16">
        <v>280</v>
      </c>
      <c r="G538" s="16">
        <v>2210</v>
      </c>
      <c r="H538" s="16">
        <v>3480</v>
      </c>
      <c r="I538" s="17" t="s">
        <v>114</v>
      </c>
      <c r="J538" s="18">
        <v>396286728</v>
      </c>
      <c r="K538" s="19">
        <v>396286728</v>
      </c>
      <c r="L538" s="19">
        <v>0</v>
      </c>
      <c r="M538" s="19">
        <v>0</v>
      </c>
      <c r="N538" s="19">
        <v>396286728</v>
      </c>
      <c r="O538" s="19">
        <v>0</v>
      </c>
      <c r="P538" s="19">
        <v>0</v>
      </c>
      <c r="Q538" s="19">
        <v>0</v>
      </c>
      <c r="R538" s="19">
        <v>0</v>
      </c>
      <c r="S538" s="19">
        <v>0</v>
      </c>
      <c r="T538" s="19">
        <v>125828098</v>
      </c>
      <c r="U538" s="19">
        <v>396286728</v>
      </c>
      <c r="V538" s="19">
        <v>0</v>
      </c>
      <c r="W538" s="19">
        <v>396286728</v>
      </c>
      <c r="X538" s="20">
        <f t="shared" si="96"/>
        <v>0</v>
      </c>
      <c r="Y538" s="20">
        <f t="shared" si="97"/>
        <v>0</v>
      </c>
      <c r="Z538" s="21">
        <f t="shared" si="98"/>
        <v>0</v>
      </c>
    </row>
    <row r="539" spans="1:26" outlineLevel="2" x14ac:dyDescent="0.25">
      <c r="A539" s="15" t="s">
        <v>236</v>
      </c>
      <c r="B539" s="16" t="s">
        <v>273</v>
      </c>
      <c r="C539" s="16" t="s">
        <v>110</v>
      </c>
      <c r="D539" s="16" t="s">
        <v>113</v>
      </c>
      <c r="E539" s="16"/>
      <c r="F539" s="16">
        <v>280</v>
      </c>
      <c r="G539" s="16">
        <v>2210</v>
      </c>
      <c r="H539" s="16">
        <v>3480</v>
      </c>
      <c r="I539" s="17" t="s">
        <v>114</v>
      </c>
      <c r="J539" s="18">
        <v>24981096</v>
      </c>
      <c r="K539" s="19">
        <v>24981096</v>
      </c>
      <c r="L539" s="19">
        <v>0</v>
      </c>
      <c r="M539" s="19">
        <v>0</v>
      </c>
      <c r="N539" s="19">
        <v>24981096</v>
      </c>
      <c r="O539" s="19">
        <v>0</v>
      </c>
      <c r="P539" s="19">
        <v>0</v>
      </c>
      <c r="Q539" s="19">
        <v>0</v>
      </c>
      <c r="R539" s="19">
        <v>0</v>
      </c>
      <c r="S539" s="19">
        <v>0</v>
      </c>
      <c r="T539" s="19">
        <v>24981096</v>
      </c>
      <c r="U539" s="19">
        <v>24981096</v>
      </c>
      <c r="V539" s="19">
        <v>0</v>
      </c>
      <c r="W539" s="19">
        <v>24981096</v>
      </c>
      <c r="X539" s="20">
        <f t="shared" si="96"/>
        <v>0</v>
      </c>
      <c r="Y539" s="20">
        <f t="shared" si="97"/>
        <v>0</v>
      </c>
      <c r="Z539" s="21">
        <f t="shared" si="98"/>
        <v>0</v>
      </c>
    </row>
    <row r="540" spans="1:26" outlineLevel="2" x14ac:dyDescent="0.25">
      <c r="A540" s="15" t="s">
        <v>284</v>
      </c>
      <c r="B540" s="16" t="s">
        <v>35</v>
      </c>
      <c r="C540" s="16" t="s">
        <v>110</v>
      </c>
      <c r="D540" s="16" t="s">
        <v>113</v>
      </c>
      <c r="E540" s="16"/>
      <c r="F540" s="16">
        <v>280</v>
      </c>
      <c r="G540" s="16">
        <v>2210</v>
      </c>
      <c r="H540" s="16">
        <v>3480</v>
      </c>
      <c r="I540" s="17" t="s">
        <v>114</v>
      </c>
      <c r="J540" s="18">
        <v>18000000</v>
      </c>
      <c r="K540" s="19">
        <v>18000000</v>
      </c>
      <c r="L540" s="19">
        <v>0</v>
      </c>
      <c r="M540" s="19">
        <v>0</v>
      </c>
      <c r="N540" s="19">
        <v>18000000</v>
      </c>
      <c r="O540" s="19">
        <v>0</v>
      </c>
      <c r="P540" s="19">
        <v>0</v>
      </c>
      <c r="Q540" s="19">
        <v>0</v>
      </c>
      <c r="R540" s="19">
        <v>0</v>
      </c>
      <c r="S540" s="19">
        <v>0</v>
      </c>
      <c r="T540" s="19">
        <v>5715321</v>
      </c>
      <c r="U540" s="19">
        <v>18000000</v>
      </c>
      <c r="V540" s="19">
        <v>0</v>
      </c>
      <c r="W540" s="19">
        <v>18000000</v>
      </c>
      <c r="X540" s="20">
        <f t="shared" si="96"/>
        <v>0</v>
      </c>
      <c r="Y540" s="20">
        <f t="shared" si="97"/>
        <v>0</v>
      </c>
      <c r="Z540" s="21">
        <f t="shared" si="98"/>
        <v>0</v>
      </c>
    </row>
    <row r="541" spans="1:26" outlineLevel="2" x14ac:dyDescent="0.25">
      <c r="A541" s="15" t="s">
        <v>300</v>
      </c>
      <c r="B541" s="16" t="s">
        <v>35</v>
      </c>
      <c r="C541" s="16" t="s">
        <v>110</v>
      </c>
      <c r="D541" s="16" t="s">
        <v>113</v>
      </c>
      <c r="E541" s="16"/>
      <c r="F541" s="16">
        <v>280</v>
      </c>
      <c r="G541" s="16">
        <v>2210</v>
      </c>
      <c r="H541" s="16">
        <v>3480</v>
      </c>
      <c r="I541" s="17" t="s">
        <v>114</v>
      </c>
      <c r="J541" s="18">
        <v>731977088</v>
      </c>
      <c r="K541" s="19">
        <v>731977088</v>
      </c>
      <c r="L541" s="19">
        <v>0</v>
      </c>
      <c r="M541" s="19">
        <v>0</v>
      </c>
      <c r="N541" s="19">
        <v>731977088</v>
      </c>
      <c r="O541" s="19">
        <v>0</v>
      </c>
      <c r="P541" s="19">
        <v>20953248.989999998</v>
      </c>
      <c r="Q541" s="19">
        <v>0</v>
      </c>
      <c r="R541" s="19">
        <v>0</v>
      </c>
      <c r="S541" s="19">
        <v>0</v>
      </c>
      <c r="T541" s="19">
        <v>-2692447.99</v>
      </c>
      <c r="U541" s="19">
        <v>711023839.00999999</v>
      </c>
      <c r="V541" s="19">
        <v>0</v>
      </c>
      <c r="W541" s="19">
        <v>711023839.00999999</v>
      </c>
      <c r="X541" s="20">
        <f t="shared" si="96"/>
        <v>0</v>
      </c>
      <c r="Y541" s="20">
        <f t="shared" si="97"/>
        <v>2.8625553085617889E-2</v>
      </c>
      <c r="Z541" s="21">
        <f t="shared" si="98"/>
        <v>2.8625553085617889E-2</v>
      </c>
    </row>
    <row r="542" spans="1:26" outlineLevel="2" x14ac:dyDescent="0.25">
      <c r="A542" s="15" t="s">
        <v>321</v>
      </c>
      <c r="B542" s="16" t="s">
        <v>35</v>
      </c>
      <c r="C542" s="16" t="s">
        <v>110</v>
      </c>
      <c r="D542" s="16" t="s">
        <v>113</v>
      </c>
      <c r="E542" s="16"/>
      <c r="F542" s="16">
        <v>280</v>
      </c>
      <c r="G542" s="16">
        <v>2210</v>
      </c>
      <c r="H542" s="16">
        <v>3480</v>
      </c>
      <c r="I542" s="17" t="s">
        <v>114</v>
      </c>
      <c r="J542" s="18">
        <v>225135460</v>
      </c>
      <c r="K542" s="19">
        <v>225135460</v>
      </c>
      <c r="L542" s="19">
        <v>0</v>
      </c>
      <c r="M542" s="19">
        <v>0</v>
      </c>
      <c r="N542" s="19">
        <v>225135460</v>
      </c>
      <c r="O542" s="19">
        <v>0</v>
      </c>
      <c r="P542" s="19">
        <v>0</v>
      </c>
      <c r="Q542" s="19">
        <v>0</v>
      </c>
      <c r="R542" s="19">
        <v>0</v>
      </c>
      <c r="S542" s="19">
        <v>0</v>
      </c>
      <c r="T542" s="19">
        <v>0</v>
      </c>
      <c r="U542" s="19">
        <v>225135460</v>
      </c>
      <c r="V542" s="19">
        <v>0</v>
      </c>
      <c r="W542" s="19">
        <v>225135460</v>
      </c>
      <c r="X542" s="20">
        <f t="shared" si="96"/>
        <v>0</v>
      </c>
      <c r="Y542" s="20">
        <f t="shared" si="97"/>
        <v>0</v>
      </c>
      <c r="Z542" s="21">
        <f t="shared" si="98"/>
        <v>0</v>
      </c>
    </row>
    <row r="543" spans="1:26" outlineLevel="2" x14ac:dyDescent="0.25">
      <c r="A543" s="15" t="s">
        <v>330</v>
      </c>
      <c r="B543" s="16" t="s">
        <v>35</v>
      </c>
      <c r="C543" s="16" t="s">
        <v>110</v>
      </c>
      <c r="D543" s="16" t="s">
        <v>113</v>
      </c>
      <c r="E543" s="16"/>
      <c r="F543" s="16">
        <v>280</v>
      </c>
      <c r="G543" s="16">
        <v>2210</v>
      </c>
      <c r="H543" s="16">
        <v>3480</v>
      </c>
      <c r="I543" s="17" t="s">
        <v>114</v>
      </c>
      <c r="J543" s="18">
        <v>68376798</v>
      </c>
      <c r="K543" s="19">
        <v>68376798</v>
      </c>
      <c r="L543" s="19">
        <v>0</v>
      </c>
      <c r="M543" s="19">
        <v>0</v>
      </c>
      <c r="N543" s="19">
        <v>68376798</v>
      </c>
      <c r="O543" s="19">
        <v>0</v>
      </c>
      <c r="P543" s="19">
        <v>0</v>
      </c>
      <c r="Q543" s="19">
        <v>0</v>
      </c>
      <c r="R543" s="19">
        <v>0</v>
      </c>
      <c r="S543" s="19">
        <v>0</v>
      </c>
      <c r="T543" s="19">
        <v>0</v>
      </c>
      <c r="U543" s="19">
        <v>68376798</v>
      </c>
      <c r="V543" s="19">
        <v>0</v>
      </c>
      <c r="W543" s="19">
        <v>68376798</v>
      </c>
      <c r="X543" s="20">
        <f t="shared" si="96"/>
        <v>0</v>
      </c>
      <c r="Y543" s="20">
        <f t="shared" si="97"/>
        <v>0</v>
      </c>
      <c r="Z543" s="21">
        <f t="shared" si="98"/>
        <v>0</v>
      </c>
    </row>
    <row r="544" spans="1:26" outlineLevel="2" x14ac:dyDescent="0.25">
      <c r="A544" s="15" t="s">
        <v>348</v>
      </c>
      <c r="B544" s="16" t="s">
        <v>35</v>
      </c>
      <c r="C544" s="16" t="s">
        <v>110</v>
      </c>
      <c r="D544" s="16" t="s">
        <v>113</v>
      </c>
      <c r="E544" s="16"/>
      <c r="F544" s="16">
        <v>280</v>
      </c>
      <c r="G544" s="16">
        <v>2210</v>
      </c>
      <c r="H544" s="16">
        <v>3460</v>
      </c>
      <c r="I544" s="17" t="s">
        <v>114</v>
      </c>
      <c r="J544" s="18">
        <v>1400000</v>
      </c>
      <c r="K544" s="19">
        <v>1400000</v>
      </c>
      <c r="L544" s="19">
        <v>0</v>
      </c>
      <c r="M544" s="19">
        <v>0</v>
      </c>
      <c r="N544" s="19">
        <v>1400000</v>
      </c>
      <c r="O544" s="19">
        <v>0</v>
      </c>
      <c r="P544" s="19">
        <v>0</v>
      </c>
      <c r="Q544" s="19">
        <v>0</v>
      </c>
      <c r="R544" s="19">
        <v>0</v>
      </c>
      <c r="S544" s="19">
        <v>0</v>
      </c>
      <c r="T544" s="19">
        <v>0</v>
      </c>
      <c r="U544" s="19">
        <v>1400000</v>
      </c>
      <c r="V544" s="19">
        <v>0</v>
      </c>
      <c r="W544" s="19">
        <v>1400000</v>
      </c>
      <c r="X544" s="20">
        <f t="shared" si="96"/>
        <v>0</v>
      </c>
      <c r="Y544" s="20">
        <f t="shared" si="97"/>
        <v>0</v>
      </c>
      <c r="Z544" s="21">
        <f t="shared" si="98"/>
        <v>0</v>
      </c>
    </row>
    <row r="545" spans="1:26" outlineLevel="2" x14ac:dyDescent="0.25">
      <c r="A545" s="15" t="s">
        <v>451</v>
      </c>
      <c r="B545" s="16" t="s">
        <v>35</v>
      </c>
      <c r="C545" s="16" t="s">
        <v>110</v>
      </c>
      <c r="D545" s="16" t="s">
        <v>113</v>
      </c>
      <c r="E545" s="16"/>
      <c r="F545" s="16">
        <v>280</v>
      </c>
      <c r="G545" s="16">
        <v>2210</v>
      </c>
      <c r="H545" s="16">
        <v>3480</v>
      </c>
      <c r="I545" s="17" t="s">
        <v>114</v>
      </c>
      <c r="J545" s="18">
        <v>8100000</v>
      </c>
      <c r="K545" s="19">
        <v>8100000</v>
      </c>
      <c r="L545" s="19">
        <v>0</v>
      </c>
      <c r="M545" s="19">
        <v>0</v>
      </c>
      <c r="N545" s="19">
        <v>8100000</v>
      </c>
      <c r="O545" s="19">
        <v>0</v>
      </c>
      <c r="P545" s="19">
        <v>0</v>
      </c>
      <c r="Q545" s="19">
        <v>0</v>
      </c>
      <c r="R545" s="19">
        <v>0</v>
      </c>
      <c r="S545" s="19">
        <v>0</v>
      </c>
      <c r="T545" s="19">
        <v>8100000</v>
      </c>
      <c r="U545" s="19">
        <v>8100000</v>
      </c>
      <c r="V545" s="19">
        <v>0</v>
      </c>
      <c r="W545" s="19">
        <v>8100000</v>
      </c>
      <c r="X545" s="20">
        <f t="shared" si="96"/>
        <v>0</v>
      </c>
      <c r="Y545" s="20">
        <f t="shared" si="97"/>
        <v>0</v>
      </c>
      <c r="Z545" s="21">
        <f t="shared" si="98"/>
        <v>0</v>
      </c>
    </row>
    <row r="546" spans="1:26" outlineLevel="1" x14ac:dyDescent="0.25">
      <c r="A546" s="22"/>
      <c r="B546" s="23"/>
      <c r="C546" s="23"/>
      <c r="D546" s="23" t="s">
        <v>543</v>
      </c>
      <c r="E546" s="23"/>
      <c r="F546" s="23"/>
      <c r="G546" s="23"/>
      <c r="H546" s="23"/>
      <c r="I546" s="24"/>
      <c r="J546" s="25">
        <f t="shared" ref="J546:W546" si="102">SUBTOTAL(9,J536:J545)</f>
        <v>1534303503</v>
      </c>
      <c r="K546" s="26">
        <f t="shared" si="102"/>
        <v>1534303503</v>
      </c>
      <c r="L546" s="26">
        <f t="shared" si="102"/>
        <v>0</v>
      </c>
      <c r="M546" s="26">
        <f t="shared" si="102"/>
        <v>0</v>
      </c>
      <c r="N546" s="26">
        <f t="shared" si="102"/>
        <v>1534303503</v>
      </c>
      <c r="O546" s="26">
        <f t="shared" si="102"/>
        <v>0</v>
      </c>
      <c r="P546" s="26">
        <f t="shared" si="102"/>
        <v>20953248.989999998</v>
      </c>
      <c r="Q546" s="26">
        <f t="shared" si="102"/>
        <v>0</v>
      </c>
      <c r="R546" s="26">
        <f t="shared" si="102"/>
        <v>0</v>
      </c>
      <c r="S546" s="26">
        <f t="shared" si="102"/>
        <v>0</v>
      </c>
      <c r="T546" s="26">
        <f t="shared" si="102"/>
        <v>161932067.00999999</v>
      </c>
      <c r="U546" s="26">
        <f t="shared" si="102"/>
        <v>1513350254.01</v>
      </c>
      <c r="V546" s="26">
        <f t="shared" si="102"/>
        <v>0</v>
      </c>
      <c r="W546" s="26">
        <f t="shared" si="102"/>
        <v>1513350254.01</v>
      </c>
      <c r="X546" s="27">
        <f t="shared" si="96"/>
        <v>0</v>
      </c>
      <c r="Y546" s="27">
        <f t="shared" si="97"/>
        <v>1.3656521639317406E-2</v>
      </c>
      <c r="Z546" s="28">
        <f t="shared" si="98"/>
        <v>1.3656521639317406E-2</v>
      </c>
    </row>
    <row r="547" spans="1:26" ht="30" outlineLevel="2" x14ac:dyDescent="0.25">
      <c r="A547" s="15" t="s">
        <v>34</v>
      </c>
      <c r="B547" s="16" t="s">
        <v>35</v>
      </c>
      <c r="C547" s="16" t="s">
        <v>110</v>
      </c>
      <c r="D547" s="16" t="s">
        <v>115</v>
      </c>
      <c r="E547" s="16"/>
      <c r="F547" s="16">
        <v>280</v>
      </c>
      <c r="G547" s="16">
        <v>2210</v>
      </c>
      <c r="H547" s="16">
        <v>3480</v>
      </c>
      <c r="I547" s="17" t="s">
        <v>116</v>
      </c>
      <c r="J547" s="18">
        <v>3562520</v>
      </c>
      <c r="K547" s="19">
        <v>3562520</v>
      </c>
      <c r="L547" s="19">
        <v>0</v>
      </c>
      <c r="M547" s="19">
        <v>0</v>
      </c>
      <c r="N547" s="19">
        <v>3562520</v>
      </c>
      <c r="O547" s="19">
        <v>0</v>
      </c>
      <c r="P547" s="19">
        <v>0</v>
      </c>
      <c r="Q547" s="19">
        <v>0</v>
      </c>
      <c r="R547" s="19">
        <v>0</v>
      </c>
      <c r="S547" s="19">
        <v>0</v>
      </c>
      <c r="T547" s="19">
        <v>1131164</v>
      </c>
      <c r="U547" s="19">
        <v>3562520</v>
      </c>
      <c r="V547" s="19">
        <v>0</v>
      </c>
      <c r="W547" s="19">
        <v>3562520</v>
      </c>
      <c r="X547" s="20">
        <f t="shared" si="96"/>
        <v>0</v>
      </c>
      <c r="Y547" s="20">
        <f t="shared" si="97"/>
        <v>0</v>
      </c>
      <c r="Z547" s="21">
        <f t="shared" si="98"/>
        <v>0</v>
      </c>
    </row>
    <row r="548" spans="1:26" ht="30" outlineLevel="2" x14ac:dyDescent="0.25">
      <c r="A548" s="15" t="s">
        <v>168</v>
      </c>
      <c r="B548" s="16" t="s">
        <v>35</v>
      </c>
      <c r="C548" s="16" t="s">
        <v>110</v>
      </c>
      <c r="D548" s="16" t="s">
        <v>115</v>
      </c>
      <c r="E548" s="16"/>
      <c r="F548" s="16">
        <v>280</v>
      </c>
      <c r="G548" s="16">
        <v>2210</v>
      </c>
      <c r="H548" s="16">
        <v>3480</v>
      </c>
      <c r="I548" s="17" t="s">
        <v>116</v>
      </c>
      <c r="J548" s="18">
        <v>1284000</v>
      </c>
      <c r="K548" s="19">
        <v>1284000</v>
      </c>
      <c r="L548" s="19">
        <v>0</v>
      </c>
      <c r="M548" s="19">
        <v>0</v>
      </c>
      <c r="N548" s="19">
        <v>1284000</v>
      </c>
      <c r="O548" s="19">
        <v>0</v>
      </c>
      <c r="P548" s="19">
        <v>244673</v>
      </c>
      <c r="Q548" s="19">
        <v>0</v>
      </c>
      <c r="R548" s="19">
        <v>0</v>
      </c>
      <c r="S548" s="19">
        <v>0</v>
      </c>
      <c r="T548" s="19">
        <v>-244673</v>
      </c>
      <c r="U548" s="19">
        <v>1039327</v>
      </c>
      <c r="V548" s="19">
        <v>0</v>
      </c>
      <c r="W548" s="19">
        <v>1039327</v>
      </c>
      <c r="X548" s="20">
        <f t="shared" si="96"/>
        <v>0</v>
      </c>
      <c r="Y548" s="20">
        <f t="shared" si="97"/>
        <v>0.19055529595015577</v>
      </c>
      <c r="Z548" s="21">
        <f t="shared" si="98"/>
        <v>0.19055529595015577</v>
      </c>
    </row>
    <row r="549" spans="1:26" ht="30" outlineLevel="2" x14ac:dyDescent="0.25">
      <c r="A549" s="15" t="s">
        <v>236</v>
      </c>
      <c r="B549" s="16" t="s">
        <v>251</v>
      </c>
      <c r="C549" s="16" t="s">
        <v>110</v>
      </c>
      <c r="D549" s="16" t="s">
        <v>115</v>
      </c>
      <c r="E549" s="16"/>
      <c r="F549" s="16">
        <v>280</v>
      </c>
      <c r="G549" s="16">
        <v>2210</v>
      </c>
      <c r="H549" s="16">
        <v>3480</v>
      </c>
      <c r="I549" s="17" t="s">
        <v>116</v>
      </c>
      <c r="J549" s="18">
        <v>91411420</v>
      </c>
      <c r="K549" s="19">
        <v>91411420</v>
      </c>
      <c r="L549" s="19">
        <v>0</v>
      </c>
      <c r="M549" s="19">
        <v>0</v>
      </c>
      <c r="N549" s="19">
        <v>91411420</v>
      </c>
      <c r="O549" s="19">
        <v>0</v>
      </c>
      <c r="P549" s="19">
        <v>0</v>
      </c>
      <c r="Q549" s="19">
        <v>0</v>
      </c>
      <c r="R549" s="19">
        <v>0</v>
      </c>
      <c r="S549" s="19">
        <v>0</v>
      </c>
      <c r="T549" s="19">
        <v>0</v>
      </c>
      <c r="U549" s="19">
        <v>91411420</v>
      </c>
      <c r="V549" s="19">
        <v>0</v>
      </c>
      <c r="W549" s="19">
        <v>91411420</v>
      </c>
      <c r="X549" s="20">
        <f t="shared" si="96"/>
        <v>0</v>
      </c>
      <c r="Y549" s="20">
        <f t="shared" si="97"/>
        <v>0</v>
      </c>
      <c r="Z549" s="21">
        <f t="shared" si="98"/>
        <v>0</v>
      </c>
    </row>
    <row r="550" spans="1:26" ht="30" outlineLevel="2" x14ac:dyDescent="0.25">
      <c r="A550" s="15" t="s">
        <v>330</v>
      </c>
      <c r="B550" s="16" t="s">
        <v>35</v>
      </c>
      <c r="C550" s="16" t="s">
        <v>110</v>
      </c>
      <c r="D550" s="16" t="s">
        <v>115</v>
      </c>
      <c r="E550" s="16"/>
      <c r="F550" s="16">
        <v>280</v>
      </c>
      <c r="G550" s="16">
        <v>2210</v>
      </c>
      <c r="H550" s="16">
        <v>3480</v>
      </c>
      <c r="I550" s="17" t="s">
        <v>116</v>
      </c>
      <c r="J550" s="18">
        <v>969600</v>
      </c>
      <c r="K550" s="19">
        <v>969600</v>
      </c>
      <c r="L550" s="19">
        <v>0</v>
      </c>
      <c r="M550" s="19">
        <v>0</v>
      </c>
      <c r="N550" s="19">
        <v>969600</v>
      </c>
      <c r="O550" s="19">
        <v>0</v>
      </c>
      <c r="P550" s="19">
        <v>0</v>
      </c>
      <c r="Q550" s="19">
        <v>0</v>
      </c>
      <c r="R550" s="19">
        <v>0</v>
      </c>
      <c r="S550" s="19">
        <v>0</v>
      </c>
      <c r="T550" s="19">
        <v>0</v>
      </c>
      <c r="U550" s="19">
        <v>969600</v>
      </c>
      <c r="V550" s="19">
        <v>0</v>
      </c>
      <c r="W550" s="19">
        <v>969600</v>
      </c>
      <c r="X550" s="20">
        <f t="shared" si="96"/>
        <v>0</v>
      </c>
      <c r="Y550" s="20">
        <f t="shared" si="97"/>
        <v>0</v>
      </c>
      <c r="Z550" s="21">
        <f t="shared" si="98"/>
        <v>0</v>
      </c>
    </row>
    <row r="551" spans="1:26" outlineLevel="1" x14ac:dyDescent="0.25">
      <c r="A551" s="22"/>
      <c r="B551" s="23"/>
      <c r="C551" s="23"/>
      <c r="D551" s="23" t="s">
        <v>544</v>
      </c>
      <c r="E551" s="23"/>
      <c r="F551" s="23"/>
      <c r="G551" s="23"/>
      <c r="H551" s="23"/>
      <c r="I551" s="24"/>
      <c r="J551" s="25">
        <f t="shared" ref="J551:W551" si="103">SUBTOTAL(9,J547:J550)</f>
        <v>97227540</v>
      </c>
      <c r="K551" s="26">
        <f t="shared" si="103"/>
        <v>97227540</v>
      </c>
      <c r="L551" s="26">
        <f t="shared" si="103"/>
        <v>0</v>
      </c>
      <c r="M551" s="26">
        <f t="shared" si="103"/>
        <v>0</v>
      </c>
      <c r="N551" s="26">
        <f t="shared" si="103"/>
        <v>97227540</v>
      </c>
      <c r="O551" s="26">
        <f t="shared" si="103"/>
        <v>0</v>
      </c>
      <c r="P551" s="26">
        <f t="shared" si="103"/>
        <v>244673</v>
      </c>
      <c r="Q551" s="26">
        <f t="shared" si="103"/>
        <v>0</v>
      </c>
      <c r="R551" s="26">
        <f t="shared" si="103"/>
        <v>0</v>
      </c>
      <c r="S551" s="26">
        <f t="shared" si="103"/>
        <v>0</v>
      </c>
      <c r="T551" s="26">
        <f t="shared" si="103"/>
        <v>886491</v>
      </c>
      <c r="U551" s="26">
        <f t="shared" si="103"/>
        <v>96982867</v>
      </c>
      <c r="V551" s="26">
        <f t="shared" si="103"/>
        <v>0</v>
      </c>
      <c r="W551" s="26">
        <f t="shared" si="103"/>
        <v>96982867</v>
      </c>
      <c r="X551" s="27">
        <f t="shared" si="96"/>
        <v>0</v>
      </c>
      <c r="Y551" s="27">
        <f t="shared" si="97"/>
        <v>2.5164989261273092E-3</v>
      </c>
      <c r="Z551" s="28">
        <f t="shared" si="98"/>
        <v>2.5164989261273092E-3</v>
      </c>
    </row>
    <row r="552" spans="1:26" ht="30" outlineLevel="2" x14ac:dyDescent="0.25">
      <c r="A552" s="15" t="s">
        <v>284</v>
      </c>
      <c r="B552" s="16" t="s">
        <v>35</v>
      </c>
      <c r="C552" s="16" t="s">
        <v>110</v>
      </c>
      <c r="D552" s="16" t="s">
        <v>290</v>
      </c>
      <c r="E552" s="16"/>
      <c r="F552" s="16">
        <v>280</v>
      </c>
      <c r="G552" s="16">
        <v>2210</v>
      </c>
      <c r="H552" s="16">
        <v>3480</v>
      </c>
      <c r="I552" s="17" t="s">
        <v>291</v>
      </c>
      <c r="J552" s="18">
        <v>1518687500</v>
      </c>
      <c r="K552" s="19">
        <v>1518687500</v>
      </c>
      <c r="L552" s="19">
        <v>0</v>
      </c>
      <c r="M552" s="19">
        <v>0</v>
      </c>
      <c r="N552" s="19">
        <v>1518687500</v>
      </c>
      <c r="O552" s="19">
        <v>0</v>
      </c>
      <c r="P552" s="19">
        <v>771343062.19000006</v>
      </c>
      <c r="Q552" s="19">
        <v>0</v>
      </c>
      <c r="R552" s="19">
        <v>0</v>
      </c>
      <c r="S552" s="19">
        <v>0</v>
      </c>
      <c r="T552" s="19">
        <v>747344437.80999994</v>
      </c>
      <c r="U552" s="19">
        <v>747344437.80999994</v>
      </c>
      <c r="V552" s="19">
        <v>0</v>
      </c>
      <c r="W552" s="19">
        <v>747344437.80999994</v>
      </c>
      <c r="X552" s="20">
        <f t="shared" si="96"/>
        <v>0</v>
      </c>
      <c r="Y552" s="20">
        <f t="shared" si="97"/>
        <v>0.50790110683731848</v>
      </c>
      <c r="Z552" s="21">
        <f t="shared" si="98"/>
        <v>0.50790110683731848</v>
      </c>
    </row>
    <row r="553" spans="1:26" outlineLevel="1" x14ac:dyDescent="0.25">
      <c r="A553" s="22"/>
      <c r="B553" s="23"/>
      <c r="C553" s="23"/>
      <c r="D553" s="23" t="s">
        <v>545</v>
      </c>
      <c r="E553" s="23"/>
      <c r="F553" s="23"/>
      <c r="G553" s="23"/>
      <c r="H553" s="23"/>
      <c r="I553" s="24"/>
      <c r="J553" s="25">
        <f t="shared" ref="J553:W553" si="104">SUBTOTAL(9,J552:J552)</f>
        <v>1518687500</v>
      </c>
      <c r="K553" s="26">
        <f t="shared" si="104"/>
        <v>1518687500</v>
      </c>
      <c r="L553" s="26">
        <f t="shared" si="104"/>
        <v>0</v>
      </c>
      <c r="M553" s="26">
        <f t="shared" si="104"/>
        <v>0</v>
      </c>
      <c r="N553" s="26">
        <f t="shared" si="104"/>
        <v>1518687500</v>
      </c>
      <c r="O553" s="26">
        <f t="shared" si="104"/>
        <v>0</v>
      </c>
      <c r="P553" s="26">
        <f t="shared" si="104"/>
        <v>771343062.19000006</v>
      </c>
      <c r="Q553" s="26">
        <f t="shared" si="104"/>
        <v>0</v>
      </c>
      <c r="R553" s="26">
        <f t="shared" si="104"/>
        <v>0</v>
      </c>
      <c r="S553" s="26">
        <f t="shared" si="104"/>
        <v>0</v>
      </c>
      <c r="T553" s="26">
        <f t="shared" si="104"/>
        <v>747344437.80999994</v>
      </c>
      <c r="U553" s="26">
        <f t="shared" si="104"/>
        <v>747344437.80999994</v>
      </c>
      <c r="V553" s="26">
        <f t="shared" si="104"/>
        <v>0</v>
      </c>
      <c r="W553" s="26">
        <f t="shared" si="104"/>
        <v>747344437.80999994</v>
      </c>
      <c r="X553" s="27">
        <f t="shared" si="96"/>
        <v>0</v>
      </c>
      <c r="Y553" s="27">
        <f t="shared" si="97"/>
        <v>0.50790110683731848</v>
      </c>
      <c r="Z553" s="28">
        <f t="shared" si="98"/>
        <v>0.50790110683731848</v>
      </c>
    </row>
    <row r="554" spans="1:26" ht="30" outlineLevel="2" x14ac:dyDescent="0.25">
      <c r="A554" s="15" t="s">
        <v>300</v>
      </c>
      <c r="B554" s="16" t="s">
        <v>35</v>
      </c>
      <c r="C554" s="16" t="s">
        <v>110</v>
      </c>
      <c r="D554" s="16" t="s">
        <v>303</v>
      </c>
      <c r="E554" s="16"/>
      <c r="F554" s="16">
        <v>280</v>
      </c>
      <c r="G554" s="16">
        <v>2210</v>
      </c>
      <c r="H554" s="16">
        <v>3480</v>
      </c>
      <c r="I554" s="17" t="s">
        <v>304</v>
      </c>
      <c r="J554" s="18">
        <v>97500</v>
      </c>
      <c r="K554" s="19">
        <v>97500</v>
      </c>
      <c r="L554" s="19">
        <v>0</v>
      </c>
      <c r="M554" s="19">
        <v>0</v>
      </c>
      <c r="N554" s="19">
        <v>97500</v>
      </c>
      <c r="O554" s="19">
        <v>0</v>
      </c>
      <c r="P554" s="19">
        <v>0</v>
      </c>
      <c r="Q554" s="19">
        <v>0</v>
      </c>
      <c r="R554" s="19">
        <v>0</v>
      </c>
      <c r="S554" s="19">
        <v>0</v>
      </c>
      <c r="T554" s="19">
        <v>0</v>
      </c>
      <c r="U554" s="19">
        <v>97500</v>
      </c>
      <c r="V554" s="19">
        <v>0</v>
      </c>
      <c r="W554" s="19">
        <v>97500</v>
      </c>
      <c r="X554" s="20">
        <f t="shared" si="96"/>
        <v>0</v>
      </c>
      <c r="Y554" s="20">
        <f t="shared" si="97"/>
        <v>0</v>
      </c>
      <c r="Z554" s="21">
        <f t="shared" si="98"/>
        <v>0</v>
      </c>
    </row>
    <row r="555" spans="1:26" ht="30" outlineLevel="2" x14ac:dyDescent="0.25">
      <c r="A555" s="15" t="s">
        <v>330</v>
      </c>
      <c r="B555" s="16" t="s">
        <v>35</v>
      </c>
      <c r="C555" s="16" t="s">
        <v>110</v>
      </c>
      <c r="D555" s="16" t="s">
        <v>303</v>
      </c>
      <c r="E555" s="16"/>
      <c r="F555" s="16">
        <v>280</v>
      </c>
      <c r="G555" s="16">
        <v>2210</v>
      </c>
      <c r="H555" s="16">
        <v>3480</v>
      </c>
      <c r="I555" s="17" t="s">
        <v>344</v>
      </c>
      <c r="J555" s="18">
        <v>0</v>
      </c>
      <c r="K555" s="19">
        <v>0</v>
      </c>
      <c r="L555" s="19"/>
      <c r="M555" s="19">
        <v>1840930</v>
      </c>
      <c r="N555" s="19">
        <v>1840930</v>
      </c>
      <c r="O555" s="19">
        <v>0</v>
      </c>
      <c r="P555" s="19">
        <v>1840930</v>
      </c>
      <c r="Q555" s="19">
        <v>0</v>
      </c>
      <c r="R555" s="19">
        <v>0</v>
      </c>
      <c r="S555" s="19">
        <v>0</v>
      </c>
      <c r="T555" s="19">
        <v>-1840930</v>
      </c>
      <c r="U555" s="19">
        <v>-1840930</v>
      </c>
      <c r="V555" s="19">
        <v>0</v>
      </c>
      <c r="W555" s="19">
        <v>0</v>
      </c>
      <c r="X555" s="20">
        <f t="shared" si="96"/>
        <v>0</v>
      </c>
      <c r="Y555" s="20">
        <f t="shared" si="97"/>
        <v>1</v>
      </c>
      <c r="Z555" s="21">
        <f t="shared" si="98"/>
        <v>1</v>
      </c>
    </row>
    <row r="556" spans="1:26" ht="30" outlineLevel="2" x14ac:dyDescent="0.25">
      <c r="A556" s="15" t="s">
        <v>348</v>
      </c>
      <c r="B556" s="16" t="s">
        <v>35</v>
      </c>
      <c r="C556" s="16" t="s">
        <v>110</v>
      </c>
      <c r="D556" s="16" t="s">
        <v>303</v>
      </c>
      <c r="E556" s="16"/>
      <c r="F556" s="16">
        <v>280</v>
      </c>
      <c r="G556" s="16">
        <v>2210</v>
      </c>
      <c r="H556" s="16">
        <v>3460</v>
      </c>
      <c r="I556" s="17" t="s">
        <v>304</v>
      </c>
      <c r="J556" s="18">
        <v>770058</v>
      </c>
      <c r="K556" s="19">
        <v>770058</v>
      </c>
      <c r="L556" s="19">
        <v>0</v>
      </c>
      <c r="M556" s="19">
        <v>0</v>
      </c>
      <c r="N556" s="19">
        <v>770058</v>
      </c>
      <c r="O556" s="19">
        <v>0</v>
      </c>
      <c r="P556" s="19">
        <v>0</v>
      </c>
      <c r="Q556" s="19">
        <v>0</v>
      </c>
      <c r="R556" s="19">
        <v>0</v>
      </c>
      <c r="S556" s="19">
        <v>0</v>
      </c>
      <c r="T556" s="19">
        <v>0</v>
      </c>
      <c r="U556" s="19">
        <v>770058</v>
      </c>
      <c r="V556" s="19">
        <v>0</v>
      </c>
      <c r="W556" s="19">
        <v>770058</v>
      </c>
      <c r="X556" s="20">
        <f t="shared" si="96"/>
        <v>0</v>
      </c>
      <c r="Y556" s="20">
        <f t="shared" si="97"/>
        <v>0</v>
      </c>
      <c r="Z556" s="21">
        <f t="shared" si="98"/>
        <v>0</v>
      </c>
    </row>
    <row r="557" spans="1:26" outlineLevel="1" x14ac:dyDescent="0.25">
      <c r="A557" s="22"/>
      <c r="B557" s="23"/>
      <c r="C557" s="23"/>
      <c r="D557" s="23" t="s">
        <v>546</v>
      </c>
      <c r="E557" s="23"/>
      <c r="F557" s="23"/>
      <c r="G557" s="23"/>
      <c r="H557" s="23"/>
      <c r="I557" s="24"/>
      <c r="J557" s="25">
        <f t="shared" ref="J557:W557" si="105">SUBTOTAL(9,J554:J556)</f>
        <v>867558</v>
      </c>
      <c r="K557" s="26">
        <f t="shared" si="105"/>
        <v>867558</v>
      </c>
      <c r="L557" s="26">
        <f t="shared" si="105"/>
        <v>0</v>
      </c>
      <c r="M557" s="26">
        <f t="shared" si="105"/>
        <v>1840930</v>
      </c>
      <c r="N557" s="26">
        <f t="shared" si="105"/>
        <v>2708488</v>
      </c>
      <c r="O557" s="26">
        <f t="shared" si="105"/>
        <v>0</v>
      </c>
      <c r="P557" s="26">
        <f t="shared" si="105"/>
        <v>1840930</v>
      </c>
      <c r="Q557" s="26">
        <f t="shared" si="105"/>
        <v>0</v>
      </c>
      <c r="R557" s="26">
        <f t="shared" si="105"/>
        <v>0</v>
      </c>
      <c r="S557" s="26">
        <f t="shared" si="105"/>
        <v>0</v>
      </c>
      <c r="T557" s="26">
        <f t="shared" si="105"/>
        <v>-1840930</v>
      </c>
      <c r="U557" s="26">
        <f t="shared" si="105"/>
        <v>-973372</v>
      </c>
      <c r="V557" s="26">
        <f t="shared" si="105"/>
        <v>0</v>
      </c>
      <c r="W557" s="26">
        <f t="shared" si="105"/>
        <v>867558</v>
      </c>
      <c r="X557" s="27">
        <f t="shared" si="96"/>
        <v>0</v>
      </c>
      <c r="Y557" s="27">
        <f t="shared" si="97"/>
        <v>0.67968918451918559</v>
      </c>
      <c r="Z557" s="28">
        <f t="shared" si="98"/>
        <v>0.67968918451918559</v>
      </c>
    </row>
    <row r="558" spans="1:26" ht="45" outlineLevel="2" x14ac:dyDescent="0.25">
      <c r="A558" s="15" t="s">
        <v>168</v>
      </c>
      <c r="B558" s="16" t="s">
        <v>35</v>
      </c>
      <c r="C558" s="16" t="s">
        <v>110</v>
      </c>
      <c r="D558" s="16" t="s">
        <v>224</v>
      </c>
      <c r="E558" s="16"/>
      <c r="F558" s="16">
        <v>280</v>
      </c>
      <c r="G558" s="16">
        <v>2110</v>
      </c>
      <c r="H558" s="16">
        <v>3480</v>
      </c>
      <c r="I558" s="17" t="s">
        <v>225</v>
      </c>
      <c r="J558" s="18">
        <v>10000000</v>
      </c>
      <c r="K558" s="19">
        <v>10000000</v>
      </c>
      <c r="L558" s="19">
        <v>0</v>
      </c>
      <c r="M558" s="19">
        <v>0</v>
      </c>
      <c r="N558" s="19">
        <v>10000000</v>
      </c>
      <c r="O558" s="19">
        <v>0</v>
      </c>
      <c r="P558" s="19">
        <v>0</v>
      </c>
      <c r="Q558" s="19">
        <v>0</v>
      </c>
      <c r="R558" s="19">
        <v>0</v>
      </c>
      <c r="S558" s="19">
        <v>0</v>
      </c>
      <c r="T558" s="19">
        <v>0</v>
      </c>
      <c r="U558" s="19">
        <v>10000000</v>
      </c>
      <c r="V558" s="19">
        <v>0</v>
      </c>
      <c r="W558" s="19">
        <v>10000000</v>
      </c>
      <c r="X558" s="20">
        <f t="shared" si="96"/>
        <v>0</v>
      </c>
      <c r="Y558" s="20">
        <f t="shared" si="97"/>
        <v>0</v>
      </c>
      <c r="Z558" s="21">
        <f t="shared" si="98"/>
        <v>0</v>
      </c>
    </row>
    <row r="559" spans="1:26" ht="60" outlineLevel="2" x14ac:dyDescent="0.25">
      <c r="A559" s="15" t="s">
        <v>284</v>
      </c>
      <c r="B559" s="16" t="s">
        <v>35</v>
      </c>
      <c r="C559" s="16" t="s">
        <v>110</v>
      </c>
      <c r="D559" s="16" t="s">
        <v>224</v>
      </c>
      <c r="E559" s="16"/>
      <c r="F559" s="16">
        <v>280</v>
      </c>
      <c r="G559" s="16">
        <v>2110</v>
      </c>
      <c r="H559" s="16">
        <v>3480</v>
      </c>
      <c r="I559" s="17" t="s">
        <v>292</v>
      </c>
      <c r="J559" s="18">
        <v>7893979123</v>
      </c>
      <c r="K559" s="19">
        <v>7893979123</v>
      </c>
      <c r="L559" s="19">
        <v>0</v>
      </c>
      <c r="M559" s="19">
        <v>0</v>
      </c>
      <c r="N559" s="19">
        <v>7893979123</v>
      </c>
      <c r="O559" s="19">
        <v>0</v>
      </c>
      <c r="P559" s="19">
        <v>0</v>
      </c>
      <c r="Q559" s="19">
        <v>0</v>
      </c>
      <c r="R559" s="19">
        <v>0</v>
      </c>
      <c r="S559" s="19">
        <v>0</v>
      </c>
      <c r="T559" s="19">
        <v>1060898569</v>
      </c>
      <c r="U559" s="19">
        <v>7893979123</v>
      </c>
      <c r="V559" s="19">
        <v>0</v>
      </c>
      <c r="W559" s="19">
        <v>7893979123</v>
      </c>
      <c r="X559" s="20">
        <f t="shared" si="96"/>
        <v>0</v>
      </c>
      <c r="Y559" s="20">
        <f t="shared" si="97"/>
        <v>0</v>
      </c>
      <c r="Z559" s="21">
        <f t="shared" si="98"/>
        <v>0</v>
      </c>
    </row>
    <row r="560" spans="1:26" outlineLevel="1" x14ac:dyDescent="0.25">
      <c r="A560" s="22"/>
      <c r="B560" s="23"/>
      <c r="C560" s="23"/>
      <c r="D560" s="23" t="s">
        <v>547</v>
      </c>
      <c r="E560" s="23"/>
      <c r="F560" s="23"/>
      <c r="G560" s="23"/>
      <c r="H560" s="23"/>
      <c r="I560" s="24"/>
      <c r="J560" s="25">
        <f t="shared" ref="J560:W560" si="106">SUBTOTAL(9,J558:J559)</f>
        <v>7903979123</v>
      </c>
      <c r="K560" s="26">
        <f t="shared" si="106"/>
        <v>7903979123</v>
      </c>
      <c r="L560" s="26">
        <f t="shared" si="106"/>
        <v>0</v>
      </c>
      <c r="M560" s="26">
        <f t="shared" si="106"/>
        <v>0</v>
      </c>
      <c r="N560" s="26">
        <f t="shared" si="106"/>
        <v>7903979123</v>
      </c>
      <c r="O560" s="26">
        <f t="shared" si="106"/>
        <v>0</v>
      </c>
      <c r="P560" s="26">
        <f t="shared" si="106"/>
        <v>0</v>
      </c>
      <c r="Q560" s="26">
        <f t="shared" si="106"/>
        <v>0</v>
      </c>
      <c r="R560" s="26">
        <f t="shared" si="106"/>
        <v>0</v>
      </c>
      <c r="S560" s="26">
        <f t="shared" si="106"/>
        <v>0</v>
      </c>
      <c r="T560" s="26">
        <f t="shared" si="106"/>
        <v>1060898569</v>
      </c>
      <c r="U560" s="26">
        <f t="shared" si="106"/>
        <v>7903979123</v>
      </c>
      <c r="V560" s="26">
        <f t="shared" si="106"/>
        <v>0</v>
      </c>
      <c r="W560" s="26">
        <f t="shared" si="106"/>
        <v>7903979123</v>
      </c>
      <c r="X560" s="27">
        <f t="shared" si="96"/>
        <v>0</v>
      </c>
      <c r="Y560" s="27">
        <f t="shared" si="97"/>
        <v>0</v>
      </c>
      <c r="Z560" s="28">
        <f t="shared" si="98"/>
        <v>0</v>
      </c>
    </row>
    <row r="561" spans="1:26" outlineLevel="2" x14ac:dyDescent="0.25">
      <c r="A561" s="15" t="s">
        <v>34</v>
      </c>
      <c r="B561" s="16" t="s">
        <v>35</v>
      </c>
      <c r="C561" s="16" t="s">
        <v>110</v>
      </c>
      <c r="D561" s="16" t="s">
        <v>117</v>
      </c>
      <c r="E561" s="16"/>
      <c r="F561" s="16">
        <v>280</v>
      </c>
      <c r="G561" s="16">
        <v>2240</v>
      </c>
      <c r="H561" s="16">
        <v>3480</v>
      </c>
      <c r="I561" s="17" t="s">
        <v>118</v>
      </c>
      <c r="J561" s="18">
        <v>34250000</v>
      </c>
      <c r="K561" s="19">
        <v>34250000</v>
      </c>
      <c r="L561" s="19">
        <v>0</v>
      </c>
      <c r="M561" s="19">
        <v>0</v>
      </c>
      <c r="N561" s="19">
        <v>34250000</v>
      </c>
      <c r="O561" s="19">
        <v>0</v>
      </c>
      <c r="P561" s="19">
        <v>0</v>
      </c>
      <c r="Q561" s="19">
        <v>0</v>
      </c>
      <c r="R561" s="19">
        <v>0</v>
      </c>
      <c r="S561" s="19">
        <v>0</v>
      </c>
      <c r="T561" s="19">
        <v>10631778</v>
      </c>
      <c r="U561" s="19">
        <v>34250000</v>
      </c>
      <c r="V561" s="19">
        <v>0</v>
      </c>
      <c r="W561" s="19">
        <v>34250000</v>
      </c>
      <c r="X561" s="20">
        <f t="shared" si="96"/>
        <v>0</v>
      </c>
      <c r="Y561" s="20">
        <f t="shared" si="97"/>
        <v>0</v>
      </c>
      <c r="Z561" s="21">
        <f t="shared" si="98"/>
        <v>0</v>
      </c>
    </row>
    <row r="562" spans="1:26" outlineLevel="2" x14ac:dyDescent="0.25">
      <c r="A562" s="15" t="s">
        <v>168</v>
      </c>
      <c r="B562" s="16" t="s">
        <v>35</v>
      </c>
      <c r="C562" s="16" t="s">
        <v>110</v>
      </c>
      <c r="D562" s="16" t="s">
        <v>117</v>
      </c>
      <c r="E562" s="16"/>
      <c r="F562" s="16">
        <v>280</v>
      </c>
      <c r="G562" s="16">
        <v>2240</v>
      </c>
      <c r="H562" s="16">
        <v>3480</v>
      </c>
      <c r="I562" s="17" t="s">
        <v>118</v>
      </c>
      <c r="J562" s="18">
        <v>5021883</v>
      </c>
      <c r="K562" s="19">
        <v>5021883</v>
      </c>
      <c r="L562" s="19">
        <v>0</v>
      </c>
      <c r="M562" s="19">
        <v>0</v>
      </c>
      <c r="N562" s="19">
        <v>5021883</v>
      </c>
      <c r="O562" s="19">
        <v>0</v>
      </c>
      <c r="P562" s="19">
        <v>0</v>
      </c>
      <c r="Q562" s="19">
        <v>0</v>
      </c>
      <c r="R562" s="19">
        <v>0</v>
      </c>
      <c r="S562" s="19">
        <v>0</v>
      </c>
      <c r="T562" s="19">
        <v>1594533</v>
      </c>
      <c r="U562" s="19">
        <v>5021883</v>
      </c>
      <c r="V562" s="19">
        <v>0</v>
      </c>
      <c r="W562" s="19">
        <v>5021883</v>
      </c>
      <c r="X562" s="20">
        <f t="shared" si="96"/>
        <v>0</v>
      </c>
      <c r="Y562" s="20">
        <f t="shared" si="97"/>
        <v>0</v>
      </c>
      <c r="Z562" s="21">
        <f t="shared" si="98"/>
        <v>0</v>
      </c>
    </row>
    <row r="563" spans="1:26" outlineLevel="2" x14ac:dyDescent="0.25">
      <c r="A563" s="15" t="s">
        <v>236</v>
      </c>
      <c r="B563" s="16" t="s">
        <v>237</v>
      </c>
      <c r="C563" s="16" t="s">
        <v>110</v>
      </c>
      <c r="D563" s="16" t="s">
        <v>117</v>
      </c>
      <c r="E563" s="16"/>
      <c r="F563" s="16">
        <v>280</v>
      </c>
      <c r="G563" s="16">
        <v>2240</v>
      </c>
      <c r="H563" s="16">
        <v>3480</v>
      </c>
      <c r="I563" s="17" t="s">
        <v>118</v>
      </c>
      <c r="J563" s="18">
        <v>5459000</v>
      </c>
      <c r="K563" s="19">
        <v>5459000</v>
      </c>
      <c r="L563" s="19">
        <v>0</v>
      </c>
      <c r="M563" s="19">
        <v>0</v>
      </c>
      <c r="N563" s="19">
        <v>5459000</v>
      </c>
      <c r="O563" s="19">
        <v>0</v>
      </c>
      <c r="P563" s="19">
        <v>0</v>
      </c>
      <c r="Q563" s="19">
        <v>0</v>
      </c>
      <c r="R563" s="19">
        <v>0</v>
      </c>
      <c r="S563" s="19">
        <v>0</v>
      </c>
      <c r="T563" s="19">
        <v>5459000</v>
      </c>
      <c r="U563" s="19">
        <v>5459000</v>
      </c>
      <c r="V563" s="19">
        <v>0</v>
      </c>
      <c r="W563" s="19">
        <v>5459000</v>
      </c>
      <c r="X563" s="20">
        <f t="shared" si="96"/>
        <v>0</v>
      </c>
      <c r="Y563" s="20">
        <f t="shared" si="97"/>
        <v>0</v>
      </c>
      <c r="Z563" s="21">
        <f t="shared" si="98"/>
        <v>0</v>
      </c>
    </row>
    <row r="564" spans="1:26" outlineLevel="2" x14ac:dyDescent="0.25">
      <c r="A564" s="15" t="s">
        <v>236</v>
      </c>
      <c r="B564" s="16" t="s">
        <v>251</v>
      </c>
      <c r="C564" s="16" t="s">
        <v>110</v>
      </c>
      <c r="D564" s="16" t="s">
        <v>117</v>
      </c>
      <c r="E564" s="16"/>
      <c r="F564" s="16">
        <v>280</v>
      </c>
      <c r="G564" s="16">
        <v>2240</v>
      </c>
      <c r="H564" s="16">
        <v>3480</v>
      </c>
      <c r="I564" s="17" t="s">
        <v>118</v>
      </c>
      <c r="J564" s="18">
        <v>150000000</v>
      </c>
      <c r="K564" s="19">
        <v>150000000</v>
      </c>
      <c r="L564" s="19">
        <v>0</v>
      </c>
      <c r="M564" s="19">
        <v>0</v>
      </c>
      <c r="N564" s="19">
        <v>150000000</v>
      </c>
      <c r="O564" s="19">
        <v>0</v>
      </c>
      <c r="P564" s="19">
        <v>0</v>
      </c>
      <c r="Q564" s="19">
        <v>0</v>
      </c>
      <c r="R564" s="19">
        <v>0</v>
      </c>
      <c r="S564" s="19">
        <v>0</v>
      </c>
      <c r="T564" s="19">
        <v>47627673</v>
      </c>
      <c r="U564" s="19">
        <v>150000000</v>
      </c>
      <c r="V564" s="19">
        <v>0</v>
      </c>
      <c r="W564" s="19">
        <v>150000000</v>
      </c>
      <c r="X564" s="20">
        <f t="shared" si="96"/>
        <v>0</v>
      </c>
      <c r="Y564" s="20">
        <f t="shared" si="97"/>
        <v>0</v>
      </c>
      <c r="Z564" s="21">
        <f t="shared" si="98"/>
        <v>0</v>
      </c>
    </row>
    <row r="565" spans="1:26" outlineLevel="2" x14ac:dyDescent="0.25">
      <c r="A565" s="15" t="s">
        <v>236</v>
      </c>
      <c r="B565" s="16" t="s">
        <v>273</v>
      </c>
      <c r="C565" s="16" t="s">
        <v>110</v>
      </c>
      <c r="D565" s="16" t="s">
        <v>117</v>
      </c>
      <c r="E565" s="16"/>
      <c r="F565" s="16">
        <v>280</v>
      </c>
      <c r="G565" s="16">
        <v>2240</v>
      </c>
      <c r="H565" s="16">
        <v>3480</v>
      </c>
      <c r="I565" s="17" t="s">
        <v>118</v>
      </c>
      <c r="J565" s="18">
        <v>117191705</v>
      </c>
      <c r="K565" s="19">
        <v>117191705</v>
      </c>
      <c r="L565" s="19">
        <v>0</v>
      </c>
      <c r="M565" s="19">
        <v>0</v>
      </c>
      <c r="N565" s="19">
        <v>117191705</v>
      </c>
      <c r="O565" s="19">
        <v>0</v>
      </c>
      <c r="P565" s="19">
        <v>0</v>
      </c>
      <c r="Q565" s="19">
        <v>0</v>
      </c>
      <c r="R565" s="19">
        <v>0</v>
      </c>
      <c r="S565" s="19">
        <v>0</v>
      </c>
      <c r="T565" s="19">
        <v>117191705</v>
      </c>
      <c r="U565" s="19">
        <v>117191705</v>
      </c>
      <c r="V565" s="19">
        <v>0</v>
      </c>
      <c r="W565" s="19">
        <v>117191705</v>
      </c>
      <c r="X565" s="20">
        <f t="shared" si="96"/>
        <v>0</v>
      </c>
      <c r="Y565" s="20">
        <f t="shared" si="97"/>
        <v>0</v>
      </c>
      <c r="Z565" s="21">
        <f t="shared" si="98"/>
        <v>0</v>
      </c>
    </row>
    <row r="566" spans="1:26" outlineLevel="2" x14ac:dyDescent="0.25">
      <c r="A566" s="15" t="s">
        <v>284</v>
      </c>
      <c r="B566" s="16" t="s">
        <v>35</v>
      </c>
      <c r="C566" s="16" t="s">
        <v>110</v>
      </c>
      <c r="D566" s="16" t="s">
        <v>117</v>
      </c>
      <c r="E566" s="16"/>
      <c r="F566" s="16">
        <v>280</v>
      </c>
      <c r="G566" s="16">
        <v>2240</v>
      </c>
      <c r="H566" s="16">
        <v>3480</v>
      </c>
      <c r="I566" s="17" t="s">
        <v>118</v>
      </c>
      <c r="J566" s="18">
        <v>100000000</v>
      </c>
      <c r="K566" s="19">
        <v>100000000</v>
      </c>
      <c r="L566" s="19">
        <v>0</v>
      </c>
      <c r="M566" s="19">
        <v>0</v>
      </c>
      <c r="N566" s="19">
        <v>100000000</v>
      </c>
      <c r="O566" s="19">
        <v>0</v>
      </c>
      <c r="P566" s="19">
        <v>0</v>
      </c>
      <c r="Q566" s="19">
        <v>0</v>
      </c>
      <c r="R566" s="19">
        <v>0</v>
      </c>
      <c r="S566" s="19">
        <v>0</v>
      </c>
      <c r="T566" s="19">
        <v>100000000</v>
      </c>
      <c r="U566" s="19">
        <v>100000000</v>
      </c>
      <c r="V566" s="19">
        <v>0</v>
      </c>
      <c r="W566" s="19">
        <v>100000000</v>
      </c>
      <c r="X566" s="20">
        <f t="shared" si="96"/>
        <v>0</v>
      </c>
      <c r="Y566" s="20">
        <f t="shared" si="97"/>
        <v>0</v>
      </c>
      <c r="Z566" s="21">
        <f t="shared" si="98"/>
        <v>0</v>
      </c>
    </row>
    <row r="567" spans="1:26" outlineLevel="2" x14ac:dyDescent="0.25">
      <c r="A567" s="15" t="s">
        <v>300</v>
      </c>
      <c r="B567" s="16" t="s">
        <v>35</v>
      </c>
      <c r="C567" s="16" t="s">
        <v>110</v>
      </c>
      <c r="D567" s="16" t="s">
        <v>117</v>
      </c>
      <c r="E567" s="16"/>
      <c r="F567" s="16">
        <v>280</v>
      </c>
      <c r="G567" s="16">
        <v>2240</v>
      </c>
      <c r="H567" s="16">
        <v>3480</v>
      </c>
      <c r="I567" s="17" t="s">
        <v>118</v>
      </c>
      <c r="J567" s="18">
        <v>413590000</v>
      </c>
      <c r="K567" s="19">
        <v>413590000</v>
      </c>
      <c r="L567" s="19">
        <v>0</v>
      </c>
      <c r="M567" s="19">
        <v>0</v>
      </c>
      <c r="N567" s="19">
        <v>413590000</v>
      </c>
      <c r="O567" s="19">
        <v>0</v>
      </c>
      <c r="P567" s="19">
        <v>66773085.240000002</v>
      </c>
      <c r="Q567" s="19">
        <v>0</v>
      </c>
      <c r="R567" s="19">
        <v>0</v>
      </c>
      <c r="S567" s="19">
        <v>0</v>
      </c>
      <c r="T567" s="19">
        <v>43117969.759999998</v>
      </c>
      <c r="U567" s="19">
        <v>346816914.75999999</v>
      </c>
      <c r="V567" s="19">
        <v>0</v>
      </c>
      <c r="W567" s="19">
        <v>346816914.75999999</v>
      </c>
      <c r="X567" s="20">
        <f t="shared" si="96"/>
        <v>0</v>
      </c>
      <c r="Y567" s="20">
        <f t="shared" si="97"/>
        <v>0.1614475331608598</v>
      </c>
      <c r="Z567" s="21">
        <f t="shared" si="98"/>
        <v>0.1614475331608598</v>
      </c>
    </row>
    <row r="568" spans="1:26" outlineLevel="2" x14ac:dyDescent="0.25">
      <c r="A568" s="15" t="s">
        <v>321</v>
      </c>
      <c r="B568" s="16" t="s">
        <v>35</v>
      </c>
      <c r="C568" s="16" t="s">
        <v>110</v>
      </c>
      <c r="D568" s="16" t="s">
        <v>117</v>
      </c>
      <c r="E568" s="16"/>
      <c r="F568" s="16">
        <v>280</v>
      </c>
      <c r="G568" s="16">
        <v>2240</v>
      </c>
      <c r="H568" s="16">
        <v>3480</v>
      </c>
      <c r="I568" s="17" t="s">
        <v>118</v>
      </c>
      <c r="J568" s="18">
        <v>110226346</v>
      </c>
      <c r="K568" s="19">
        <v>110226346</v>
      </c>
      <c r="L568" s="19">
        <v>0</v>
      </c>
      <c r="M568" s="19">
        <v>0</v>
      </c>
      <c r="N568" s="19">
        <v>110226346</v>
      </c>
      <c r="O568" s="19">
        <v>0</v>
      </c>
      <c r="P568" s="19">
        <v>0</v>
      </c>
      <c r="Q568" s="19">
        <v>0</v>
      </c>
      <c r="R568" s="19">
        <v>0</v>
      </c>
      <c r="S568" s="19">
        <v>0</v>
      </c>
      <c r="T568" s="19">
        <v>13485734</v>
      </c>
      <c r="U568" s="19">
        <v>110226346</v>
      </c>
      <c r="V568" s="19">
        <v>0</v>
      </c>
      <c r="W568" s="19">
        <v>110226346</v>
      </c>
      <c r="X568" s="20">
        <f t="shared" si="96"/>
        <v>0</v>
      </c>
      <c r="Y568" s="20">
        <f t="shared" si="97"/>
        <v>0</v>
      </c>
      <c r="Z568" s="21">
        <f t="shared" si="98"/>
        <v>0</v>
      </c>
    </row>
    <row r="569" spans="1:26" outlineLevel="2" x14ac:dyDescent="0.25">
      <c r="A569" s="15" t="s">
        <v>451</v>
      </c>
      <c r="B569" s="16" t="s">
        <v>35</v>
      </c>
      <c r="C569" s="16" t="s">
        <v>110</v>
      </c>
      <c r="D569" s="16" t="s">
        <v>117</v>
      </c>
      <c r="E569" s="16"/>
      <c r="F569" s="16">
        <v>280</v>
      </c>
      <c r="G569" s="16">
        <v>2240</v>
      </c>
      <c r="H569" s="16">
        <v>3480</v>
      </c>
      <c r="I569" s="17" t="s">
        <v>118</v>
      </c>
      <c r="J569" s="18">
        <v>64150000</v>
      </c>
      <c r="K569" s="19">
        <v>64150000</v>
      </c>
      <c r="L569" s="19">
        <v>0</v>
      </c>
      <c r="M569" s="19">
        <v>0</v>
      </c>
      <c r="N569" s="19">
        <v>64150000</v>
      </c>
      <c r="O569" s="19">
        <v>0</v>
      </c>
      <c r="P569" s="19">
        <v>0</v>
      </c>
      <c r="Q569" s="19">
        <v>0</v>
      </c>
      <c r="R569" s="19">
        <v>0</v>
      </c>
      <c r="S569" s="19">
        <v>0</v>
      </c>
      <c r="T569" s="19">
        <v>64150000</v>
      </c>
      <c r="U569" s="19">
        <v>64150000</v>
      </c>
      <c r="V569" s="19">
        <v>0</v>
      </c>
      <c r="W569" s="19">
        <v>64150000</v>
      </c>
      <c r="X569" s="20">
        <f t="shared" si="96"/>
        <v>0</v>
      </c>
      <c r="Y569" s="20">
        <f t="shared" si="97"/>
        <v>0</v>
      </c>
      <c r="Z569" s="21">
        <f t="shared" si="98"/>
        <v>0</v>
      </c>
    </row>
    <row r="570" spans="1:26" outlineLevel="1" x14ac:dyDescent="0.25">
      <c r="A570" s="22"/>
      <c r="B570" s="23"/>
      <c r="C570" s="23"/>
      <c r="D570" s="23" t="s">
        <v>548</v>
      </c>
      <c r="E570" s="23"/>
      <c r="F570" s="23"/>
      <c r="G570" s="23"/>
      <c r="H570" s="23"/>
      <c r="I570" s="24"/>
      <c r="J570" s="25">
        <f t="shared" ref="J570:W570" si="107">SUBTOTAL(9,J561:J569)</f>
        <v>999888934</v>
      </c>
      <c r="K570" s="26">
        <f t="shared" si="107"/>
        <v>999888934</v>
      </c>
      <c r="L570" s="26">
        <f t="shared" si="107"/>
        <v>0</v>
      </c>
      <c r="M570" s="26">
        <f t="shared" si="107"/>
        <v>0</v>
      </c>
      <c r="N570" s="26">
        <f t="shared" si="107"/>
        <v>999888934</v>
      </c>
      <c r="O570" s="26">
        <f t="shared" si="107"/>
        <v>0</v>
      </c>
      <c r="P570" s="26">
        <f t="shared" si="107"/>
        <v>66773085.240000002</v>
      </c>
      <c r="Q570" s="26">
        <f t="shared" si="107"/>
        <v>0</v>
      </c>
      <c r="R570" s="26">
        <f t="shared" si="107"/>
        <v>0</v>
      </c>
      <c r="S570" s="26">
        <f t="shared" si="107"/>
        <v>0</v>
      </c>
      <c r="T570" s="26">
        <f t="shared" si="107"/>
        <v>403258392.75999999</v>
      </c>
      <c r="U570" s="26">
        <f t="shared" si="107"/>
        <v>933115848.75999999</v>
      </c>
      <c r="V570" s="26">
        <f t="shared" si="107"/>
        <v>0</v>
      </c>
      <c r="W570" s="26">
        <f t="shared" si="107"/>
        <v>933115848.75999999</v>
      </c>
      <c r="X570" s="27">
        <f t="shared" si="96"/>
        <v>0</v>
      </c>
      <c r="Y570" s="27">
        <f t="shared" si="97"/>
        <v>6.6780502283266596E-2</v>
      </c>
      <c r="Z570" s="28">
        <f t="shared" si="98"/>
        <v>6.6780502283266596E-2</v>
      </c>
    </row>
    <row r="571" spans="1:26" ht="150" outlineLevel="2" x14ac:dyDescent="0.25">
      <c r="A571" s="15" t="s">
        <v>236</v>
      </c>
      <c r="B571" s="16" t="s">
        <v>273</v>
      </c>
      <c r="C571" s="16" t="s">
        <v>120</v>
      </c>
      <c r="D571" s="16" t="s">
        <v>278</v>
      </c>
      <c r="E571" s="16" t="s">
        <v>268</v>
      </c>
      <c r="F571" s="16" t="s">
        <v>38</v>
      </c>
      <c r="G571" s="16">
        <v>1310</v>
      </c>
      <c r="H571" s="16">
        <v>3480</v>
      </c>
      <c r="I571" s="17" t="s">
        <v>279</v>
      </c>
      <c r="J571" s="18">
        <v>15000000</v>
      </c>
      <c r="K571" s="19">
        <v>15000000</v>
      </c>
      <c r="L571" s="19">
        <v>0</v>
      </c>
      <c r="M571" s="19">
        <v>0</v>
      </c>
      <c r="N571" s="19">
        <v>15000000</v>
      </c>
      <c r="O571" s="19">
        <v>0</v>
      </c>
      <c r="P571" s="19">
        <v>0</v>
      </c>
      <c r="Q571" s="19">
        <v>0</v>
      </c>
      <c r="R571" s="19">
        <v>0</v>
      </c>
      <c r="S571" s="19">
        <v>0</v>
      </c>
      <c r="T571" s="19">
        <v>15000000</v>
      </c>
      <c r="U571" s="19">
        <v>15000000</v>
      </c>
      <c r="V571" s="19">
        <v>0</v>
      </c>
      <c r="W571" s="19">
        <v>15000000</v>
      </c>
      <c r="X571" s="20">
        <f t="shared" si="96"/>
        <v>0</v>
      </c>
      <c r="Y571" s="20">
        <f t="shared" si="97"/>
        <v>0</v>
      </c>
      <c r="Z571" s="21">
        <f t="shared" si="98"/>
        <v>0</v>
      </c>
    </row>
    <row r="572" spans="1:26" ht="150" outlineLevel="2" x14ac:dyDescent="0.25">
      <c r="A572" s="15" t="s">
        <v>451</v>
      </c>
      <c r="B572" s="16" t="s">
        <v>35</v>
      </c>
      <c r="C572" s="16" t="s">
        <v>120</v>
      </c>
      <c r="D572" s="16" t="s">
        <v>278</v>
      </c>
      <c r="E572" s="16" t="s">
        <v>256</v>
      </c>
      <c r="F572" s="16" t="s">
        <v>38</v>
      </c>
      <c r="G572" s="16">
        <v>1310</v>
      </c>
      <c r="H572" s="16">
        <v>3480</v>
      </c>
      <c r="I572" s="17" t="s">
        <v>461</v>
      </c>
      <c r="J572" s="18">
        <v>50000000</v>
      </c>
      <c r="K572" s="19">
        <v>50000000</v>
      </c>
      <c r="L572" s="19">
        <v>0</v>
      </c>
      <c r="M572" s="19">
        <v>0</v>
      </c>
      <c r="N572" s="19">
        <v>50000000</v>
      </c>
      <c r="O572" s="19">
        <v>0</v>
      </c>
      <c r="P572" s="19">
        <v>0</v>
      </c>
      <c r="Q572" s="19">
        <v>0</v>
      </c>
      <c r="R572" s="19">
        <v>0</v>
      </c>
      <c r="S572" s="19">
        <v>0</v>
      </c>
      <c r="T572" s="19">
        <v>50000000</v>
      </c>
      <c r="U572" s="19">
        <v>50000000</v>
      </c>
      <c r="V572" s="19">
        <v>0</v>
      </c>
      <c r="W572" s="19">
        <v>50000000</v>
      </c>
      <c r="X572" s="20">
        <f t="shared" si="96"/>
        <v>0</v>
      </c>
      <c r="Y572" s="20">
        <f t="shared" si="97"/>
        <v>0</v>
      </c>
      <c r="Z572" s="21">
        <f t="shared" si="98"/>
        <v>0</v>
      </c>
    </row>
    <row r="573" spans="1:26" outlineLevel="1" x14ac:dyDescent="0.25">
      <c r="A573" s="22"/>
      <c r="B573" s="23"/>
      <c r="C573" s="23"/>
      <c r="D573" s="23" t="s">
        <v>549</v>
      </c>
      <c r="E573" s="23"/>
      <c r="F573" s="23"/>
      <c r="G573" s="23"/>
      <c r="H573" s="23"/>
      <c r="I573" s="24"/>
      <c r="J573" s="25">
        <f t="shared" ref="J573:W573" si="108">SUBTOTAL(9,J571:J572)</f>
        <v>65000000</v>
      </c>
      <c r="K573" s="26">
        <f t="shared" si="108"/>
        <v>65000000</v>
      </c>
      <c r="L573" s="26">
        <f t="shared" si="108"/>
        <v>0</v>
      </c>
      <c r="M573" s="26">
        <f t="shared" si="108"/>
        <v>0</v>
      </c>
      <c r="N573" s="26">
        <f t="shared" si="108"/>
        <v>65000000</v>
      </c>
      <c r="O573" s="26">
        <f t="shared" si="108"/>
        <v>0</v>
      </c>
      <c r="P573" s="26">
        <f t="shared" si="108"/>
        <v>0</v>
      </c>
      <c r="Q573" s="26">
        <f t="shared" si="108"/>
        <v>0</v>
      </c>
      <c r="R573" s="26">
        <f t="shared" si="108"/>
        <v>0</v>
      </c>
      <c r="S573" s="26">
        <f t="shared" si="108"/>
        <v>0</v>
      </c>
      <c r="T573" s="26">
        <f t="shared" si="108"/>
        <v>65000000</v>
      </c>
      <c r="U573" s="26">
        <f t="shared" si="108"/>
        <v>65000000</v>
      </c>
      <c r="V573" s="26">
        <f t="shared" si="108"/>
        <v>0</v>
      </c>
      <c r="W573" s="26">
        <f t="shared" si="108"/>
        <v>65000000</v>
      </c>
      <c r="X573" s="27">
        <f t="shared" si="96"/>
        <v>0</v>
      </c>
      <c r="Y573" s="27">
        <f t="shared" si="97"/>
        <v>0</v>
      </c>
      <c r="Z573" s="28">
        <f t="shared" si="98"/>
        <v>0</v>
      </c>
    </row>
    <row r="574" spans="1:26" ht="120" outlineLevel="2" x14ac:dyDescent="0.25">
      <c r="A574" s="15" t="s">
        <v>34</v>
      </c>
      <c r="B574" s="16" t="s">
        <v>35</v>
      </c>
      <c r="C574" s="16" t="s">
        <v>120</v>
      </c>
      <c r="D574" s="16" t="s">
        <v>121</v>
      </c>
      <c r="E574" s="16" t="s">
        <v>57</v>
      </c>
      <c r="F574" s="16" t="s">
        <v>38</v>
      </c>
      <c r="G574" s="16">
        <v>1310</v>
      </c>
      <c r="H574" s="16">
        <v>3480</v>
      </c>
      <c r="I574" s="17" t="s">
        <v>122</v>
      </c>
      <c r="J574" s="18">
        <v>34057533</v>
      </c>
      <c r="K574" s="19">
        <v>34057533</v>
      </c>
      <c r="L574" s="19">
        <v>0</v>
      </c>
      <c r="M574" s="19">
        <v>0</v>
      </c>
      <c r="N574" s="19">
        <v>34057533</v>
      </c>
      <c r="O574" s="19">
        <v>0</v>
      </c>
      <c r="P574" s="19">
        <v>31752454.449999999</v>
      </c>
      <c r="Q574" s="19">
        <v>0</v>
      </c>
      <c r="R574" s="19">
        <v>2305078.5499999998</v>
      </c>
      <c r="S574" s="19">
        <v>2305078.5499999998</v>
      </c>
      <c r="T574" s="19">
        <v>0</v>
      </c>
      <c r="U574" s="19">
        <v>0</v>
      </c>
      <c r="V574" s="19">
        <v>0</v>
      </c>
      <c r="W574" s="19">
        <v>9.3132257461547852E-10</v>
      </c>
      <c r="X574" s="20">
        <f t="shared" si="96"/>
        <v>6.7681900212795798E-2</v>
      </c>
      <c r="Y574" s="20">
        <f t="shared" si="97"/>
        <v>0.93231809978720415</v>
      </c>
      <c r="Z574" s="21">
        <f t="shared" si="98"/>
        <v>1</v>
      </c>
    </row>
    <row r="575" spans="1:26" ht="30" outlineLevel="2" x14ac:dyDescent="0.25">
      <c r="A575" s="15" t="s">
        <v>34</v>
      </c>
      <c r="B575" s="16" t="s">
        <v>35</v>
      </c>
      <c r="C575" s="16" t="s">
        <v>120</v>
      </c>
      <c r="D575" s="16" t="s">
        <v>121</v>
      </c>
      <c r="E575" s="16" t="s">
        <v>123</v>
      </c>
      <c r="F575" s="16" t="s">
        <v>38</v>
      </c>
      <c r="G575" s="16">
        <v>1310</v>
      </c>
      <c r="H575" s="16">
        <v>3480</v>
      </c>
      <c r="I575" s="17" t="s">
        <v>58</v>
      </c>
      <c r="J575" s="18">
        <v>16852361</v>
      </c>
      <c r="K575" s="19">
        <v>16852361</v>
      </c>
      <c r="L575" s="19">
        <v>0</v>
      </c>
      <c r="M575" s="19">
        <v>0</v>
      </c>
      <c r="N575" s="19">
        <v>16852361</v>
      </c>
      <c r="O575" s="19">
        <v>0</v>
      </c>
      <c r="P575" s="19">
        <v>15637190.15</v>
      </c>
      <c r="Q575" s="19">
        <v>0</v>
      </c>
      <c r="R575" s="19">
        <v>1215170.8500000001</v>
      </c>
      <c r="S575" s="19">
        <v>1215170.8500000001</v>
      </c>
      <c r="T575" s="19">
        <v>0</v>
      </c>
      <c r="U575" s="19">
        <v>0</v>
      </c>
      <c r="V575" s="19">
        <v>0</v>
      </c>
      <c r="W575" s="19">
        <v>-4.6566128730773926E-10</v>
      </c>
      <c r="X575" s="20">
        <f t="shared" si="96"/>
        <v>7.2106860872491407E-2</v>
      </c>
      <c r="Y575" s="20">
        <f t="shared" si="97"/>
        <v>0.92789313912750859</v>
      </c>
      <c r="Z575" s="21">
        <f t="shared" si="98"/>
        <v>1</v>
      </c>
    </row>
    <row r="576" spans="1:26" ht="45" outlineLevel="2" x14ac:dyDescent="0.25">
      <c r="A576" s="15" t="s">
        <v>34</v>
      </c>
      <c r="B576" s="16" t="s">
        <v>35</v>
      </c>
      <c r="C576" s="16" t="s">
        <v>120</v>
      </c>
      <c r="D576" s="16" t="s">
        <v>121</v>
      </c>
      <c r="E576" s="16" t="s">
        <v>124</v>
      </c>
      <c r="F576" s="16" t="s">
        <v>38</v>
      </c>
      <c r="G576" s="16">
        <v>1310</v>
      </c>
      <c r="H576" s="16">
        <v>3480</v>
      </c>
      <c r="I576" s="17" t="s">
        <v>66</v>
      </c>
      <c r="J576" s="18">
        <v>60906448</v>
      </c>
      <c r="K576" s="19">
        <v>60906448</v>
      </c>
      <c r="L576" s="19">
        <v>0</v>
      </c>
      <c r="M576" s="19">
        <v>0</v>
      </c>
      <c r="N576" s="19">
        <v>60906448</v>
      </c>
      <c r="O576" s="19">
        <v>0</v>
      </c>
      <c r="P576" s="19">
        <v>60906448</v>
      </c>
      <c r="Q576" s="19">
        <v>0</v>
      </c>
      <c r="R576" s="19">
        <v>0</v>
      </c>
      <c r="S576" s="19">
        <v>0</v>
      </c>
      <c r="T576" s="19">
        <v>0</v>
      </c>
      <c r="U576" s="19">
        <v>0</v>
      </c>
      <c r="V576" s="19">
        <v>0</v>
      </c>
      <c r="W576" s="19">
        <v>0</v>
      </c>
      <c r="X576" s="20">
        <f t="shared" si="96"/>
        <v>0</v>
      </c>
      <c r="Y576" s="20">
        <f t="shared" si="97"/>
        <v>1</v>
      </c>
      <c r="Z576" s="21">
        <f t="shared" si="98"/>
        <v>1</v>
      </c>
    </row>
    <row r="577" spans="1:26" ht="60" outlineLevel="2" x14ac:dyDescent="0.25">
      <c r="A577" s="15" t="s">
        <v>34</v>
      </c>
      <c r="B577" s="16" t="s">
        <v>35</v>
      </c>
      <c r="C577" s="16" t="s">
        <v>120</v>
      </c>
      <c r="D577" s="16" t="s">
        <v>121</v>
      </c>
      <c r="E577" s="16" t="s">
        <v>125</v>
      </c>
      <c r="F577" s="16" t="s">
        <v>38</v>
      </c>
      <c r="G577" s="16">
        <v>1310</v>
      </c>
      <c r="H577" s="16">
        <v>3430</v>
      </c>
      <c r="I577" s="17" t="s">
        <v>126</v>
      </c>
      <c r="J577" s="18">
        <v>4134573675</v>
      </c>
      <c r="K577" s="19">
        <v>4134573675</v>
      </c>
      <c r="L577" s="19">
        <v>0</v>
      </c>
      <c r="M577" s="19">
        <v>0</v>
      </c>
      <c r="N577" s="19">
        <v>4134573675</v>
      </c>
      <c r="O577" s="19">
        <v>0</v>
      </c>
      <c r="P577" s="19">
        <v>430497122</v>
      </c>
      <c r="Q577" s="19">
        <v>0</v>
      </c>
      <c r="R577" s="19">
        <v>590653382</v>
      </c>
      <c r="S577" s="19">
        <v>590653382</v>
      </c>
      <c r="T577" s="19">
        <v>0</v>
      </c>
      <c r="U577" s="19">
        <v>3113423171</v>
      </c>
      <c r="V577" s="19">
        <v>0</v>
      </c>
      <c r="W577" s="19">
        <v>3113423171</v>
      </c>
      <c r="X577" s="20">
        <f t="shared" si="96"/>
        <v>0.14285714282259102</v>
      </c>
      <c r="Y577" s="20">
        <f t="shared" si="97"/>
        <v>0.10412128452397211</v>
      </c>
      <c r="Z577" s="21">
        <f t="shared" si="98"/>
        <v>0.24697842734656311</v>
      </c>
    </row>
    <row r="578" spans="1:26" ht="75" outlineLevel="2" x14ac:dyDescent="0.25">
      <c r="A578" s="15" t="s">
        <v>34</v>
      </c>
      <c r="B578" s="16" t="s">
        <v>35</v>
      </c>
      <c r="C578" s="16" t="s">
        <v>120</v>
      </c>
      <c r="D578" s="16" t="s">
        <v>121</v>
      </c>
      <c r="E578" s="16" t="s">
        <v>127</v>
      </c>
      <c r="F578" s="16" t="s">
        <v>38</v>
      </c>
      <c r="G578" s="16">
        <v>1310</v>
      </c>
      <c r="H578" s="16">
        <v>3430</v>
      </c>
      <c r="I578" s="17" t="s">
        <v>128</v>
      </c>
      <c r="J578" s="18">
        <v>2444778461</v>
      </c>
      <c r="K578" s="19">
        <v>2444778461</v>
      </c>
      <c r="L578" s="19">
        <v>0</v>
      </c>
      <c r="M578" s="19">
        <v>0</v>
      </c>
      <c r="N578" s="19">
        <v>2444778461</v>
      </c>
      <c r="O578" s="19">
        <v>0</v>
      </c>
      <c r="P578" s="19">
        <v>254553474</v>
      </c>
      <c r="Q578" s="19">
        <v>0</v>
      </c>
      <c r="R578" s="19">
        <v>349254066</v>
      </c>
      <c r="S578" s="19">
        <v>349254066</v>
      </c>
      <c r="T578" s="19">
        <v>0</v>
      </c>
      <c r="U578" s="19">
        <v>1840970921</v>
      </c>
      <c r="V578" s="19">
        <v>0</v>
      </c>
      <c r="W578" s="19">
        <v>1840970921</v>
      </c>
      <c r="X578" s="20">
        <f t="shared" si="96"/>
        <v>0.14285714291557644</v>
      </c>
      <c r="Y578" s="20">
        <f t="shared" si="97"/>
        <v>0.10412128463201477</v>
      </c>
      <c r="Z578" s="21">
        <f t="shared" si="98"/>
        <v>0.24697842754759119</v>
      </c>
    </row>
    <row r="579" spans="1:26" ht="30" outlineLevel="2" x14ac:dyDescent="0.25">
      <c r="A579" s="15" t="s">
        <v>34</v>
      </c>
      <c r="B579" s="16" t="s">
        <v>35</v>
      </c>
      <c r="C579" s="16" t="s">
        <v>120</v>
      </c>
      <c r="D579" s="16" t="s">
        <v>121</v>
      </c>
      <c r="E579" s="16" t="s">
        <v>129</v>
      </c>
      <c r="F579" s="16">
        <v>280</v>
      </c>
      <c r="G579" s="16">
        <v>1310</v>
      </c>
      <c r="H579" s="16">
        <v>3480</v>
      </c>
      <c r="I579" s="17" t="s">
        <v>130</v>
      </c>
      <c r="J579" s="18">
        <v>241322616984</v>
      </c>
      <c r="K579" s="19">
        <v>241322616984</v>
      </c>
      <c r="L579" s="19">
        <v>0</v>
      </c>
      <c r="M579" s="19">
        <v>0</v>
      </c>
      <c r="N579" s="19">
        <v>241322616984</v>
      </c>
      <c r="O579" s="19">
        <v>0</v>
      </c>
      <c r="P579" s="19">
        <v>53860069351</v>
      </c>
      <c r="Q579" s="19">
        <v>0</v>
      </c>
      <c r="R579" s="19">
        <v>0</v>
      </c>
      <c r="S579" s="19">
        <v>0</v>
      </c>
      <c r="T579" s="19">
        <v>0</v>
      </c>
      <c r="U579" s="19">
        <v>187462547633</v>
      </c>
      <c r="V579" s="19">
        <v>0</v>
      </c>
      <c r="W579" s="19">
        <v>187462547633</v>
      </c>
      <c r="X579" s="20">
        <f t="shared" si="96"/>
        <v>0</v>
      </c>
      <c r="Y579" s="20">
        <f t="shared" si="97"/>
        <v>0.22318699351155716</v>
      </c>
      <c r="Z579" s="21">
        <f t="shared" si="98"/>
        <v>0.22318699351155716</v>
      </c>
    </row>
    <row r="580" spans="1:26" ht="150" outlineLevel="2" x14ac:dyDescent="0.25">
      <c r="A580" s="15" t="s">
        <v>34</v>
      </c>
      <c r="B580" s="16" t="s">
        <v>35</v>
      </c>
      <c r="C580" s="16" t="s">
        <v>120</v>
      </c>
      <c r="D580" s="16" t="s">
        <v>121</v>
      </c>
      <c r="E580" s="16" t="s">
        <v>129</v>
      </c>
      <c r="F580" s="16" t="s">
        <v>38</v>
      </c>
      <c r="G580" s="16">
        <v>1310</v>
      </c>
      <c r="H580" s="16">
        <v>3440</v>
      </c>
      <c r="I580" s="17" t="s">
        <v>131</v>
      </c>
      <c r="J580" s="18">
        <v>248791389016</v>
      </c>
      <c r="K580" s="19">
        <v>248791389016</v>
      </c>
      <c r="L580" s="19">
        <v>0</v>
      </c>
      <c r="M580" s="19">
        <v>0</v>
      </c>
      <c r="N580" s="19">
        <v>248791389016</v>
      </c>
      <c r="O580" s="19">
        <v>0</v>
      </c>
      <c r="P580" s="19">
        <v>21542085422</v>
      </c>
      <c r="Q580" s="19">
        <v>0</v>
      </c>
      <c r="R580" s="19">
        <v>75402154765</v>
      </c>
      <c r="S580" s="19">
        <v>56551616075</v>
      </c>
      <c r="T580" s="19">
        <v>0</v>
      </c>
      <c r="U580" s="19">
        <v>151847148829</v>
      </c>
      <c r="V580" s="19">
        <v>0</v>
      </c>
      <c r="W580" s="19">
        <v>151847148829</v>
      </c>
      <c r="X580" s="20">
        <f t="shared" si="96"/>
        <v>0.30307381241458808</v>
      </c>
      <c r="Y580" s="20">
        <f t="shared" si="97"/>
        <v>8.6586941401796708E-2</v>
      </c>
      <c r="Z580" s="21">
        <f t="shared" si="98"/>
        <v>0.38966075381638476</v>
      </c>
    </row>
    <row r="581" spans="1:26" ht="90" outlineLevel="2" x14ac:dyDescent="0.25">
      <c r="A581" s="15" t="s">
        <v>34</v>
      </c>
      <c r="B581" s="16" t="s">
        <v>35</v>
      </c>
      <c r="C581" s="16" t="s">
        <v>120</v>
      </c>
      <c r="D581" s="16" t="s">
        <v>121</v>
      </c>
      <c r="E581" s="16" t="s">
        <v>132</v>
      </c>
      <c r="F581" s="16" t="s">
        <v>38</v>
      </c>
      <c r="G581" s="16">
        <v>1310</v>
      </c>
      <c r="H581" s="16">
        <v>3440</v>
      </c>
      <c r="I581" s="17" t="s">
        <v>133</v>
      </c>
      <c r="J581" s="18">
        <v>2156813501</v>
      </c>
      <c r="K581" s="19">
        <v>2156813501</v>
      </c>
      <c r="L581" s="19">
        <v>0</v>
      </c>
      <c r="M581" s="19">
        <v>0</v>
      </c>
      <c r="N581" s="19">
        <v>2156813501</v>
      </c>
      <c r="O581" s="19">
        <v>0</v>
      </c>
      <c r="P581" s="19">
        <v>429764931.56</v>
      </c>
      <c r="Q581" s="19">
        <v>0</v>
      </c>
      <c r="R581" s="19">
        <v>109438442.44</v>
      </c>
      <c r="S581" s="19">
        <v>109438442.44</v>
      </c>
      <c r="T581" s="19">
        <v>0</v>
      </c>
      <c r="U581" s="19">
        <v>1617610127</v>
      </c>
      <c r="V581" s="19">
        <v>0</v>
      </c>
      <c r="W581" s="19">
        <v>1617610127</v>
      </c>
      <c r="X581" s="20">
        <f t="shared" si="96"/>
        <v>5.0740799976103264E-2</v>
      </c>
      <c r="Y581" s="20">
        <f t="shared" si="97"/>
        <v>0.19925919944433804</v>
      </c>
      <c r="Z581" s="21">
        <f t="shared" si="98"/>
        <v>0.24999999942044129</v>
      </c>
    </row>
    <row r="582" spans="1:26" ht="105" outlineLevel="2" x14ac:dyDescent="0.25">
      <c r="A582" s="15" t="s">
        <v>34</v>
      </c>
      <c r="B582" s="16" t="s">
        <v>35</v>
      </c>
      <c r="C582" s="16" t="s">
        <v>120</v>
      </c>
      <c r="D582" s="16" t="s">
        <v>121</v>
      </c>
      <c r="E582" s="16" t="s">
        <v>134</v>
      </c>
      <c r="F582" s="16" t="s">
        <v>38</v>
      </c>
      <c r="G582" s="16">
        <v>1310</v>
      </c>
      <c r="H582" s="16">
        <v>3440</v>
      </c>
      <c r="I582" s="17" t="s">
        <v>135</v>
      </c>
      <c r="J582" s="18">
        <v>2156813501</v>
      </c>
      <c r="K582" s="19">
        <v>2156813501</v>
      </c>
      <c r="L582" s="19">
        <v>0</v>
      </c>
      <c r="M582" s="19">
        <v>0</v>
      </c>
      <c r="N582" s="19">
        <v>2156813501</v>
      </c>
      <c r="O582" s="19">
        <v>0</v>
      </c>
      <c r="P582" s="19">
        <v>429764931.56</v>
      </c>
      <c r="Q582" s="19">
        <v>0</v>
      </c>
      <c r="R582" s="19">
        <v>109438442.44</v>
      </c>
      <c r="S582" s="19">
        <v>109438442.44</v>
      </c>
      <c r="T582" s="19">
        <v>0</v>
      </c>
      <c r="U582" s="19">
        <v>1617610127</v>
      </c>
      <c r="V582" s="19">
        <v>0</v>
      </c>
      <c r="W582" s="19">
        <v>1617610127</v>
      </c>
      <c r="X582" s="20">
        <f t="shared" si="96"/>
        <v>5.0740799976103264E-2</v>
      </c>
      <c r="Y582" s="20">
        <f t="shared" si="97"/>
        <v>0.19925919944433804</v>
      </c>
      <c r="Z582" s="21">
        <f t="shared" si="98"/>
        <v>0.24999999942044129</v>
      </c>
    </row>
    <row r="583" spans="1:26" ht="105" outlineLevel="2" x14ac:dyDescent="0.25">
      <c r="A583" s="15" t="s">
        <v>34</v>
      </c>
      <c r="B583" s="16" t="s">
        <v>35</v>
      </c>
      <c r="C583" s="16" t="s">
        <v>120</v>
      </c>
      <c r="D583" s="16" t="s">
        <v>121</v>
      </c>
      <c r="E583" s="16" t="s">
        <v>136</v>
      </c>
      <c r="F583" s="16" t="s">
        <v>38</v>
      </c>
      <c r="G583" s="16">
        <v>1310</v>
      </c>
      <c r="H583" s="16">
        <v>3440</v>
      </c>
      <c r="I583" s="17" t="s">
        <v>137</v>
      </c>
      <c r="J583" s="18">
        <v>2156813501</v>
      </c>
      <c r="K583" s="19">
        <v>2156813501</v>
      </c>
      <c r="L583" s="19">
        <v>0</v>
      </c>
      <c r="M583" s="19">
        <v>0</v>
      </c>
      <c r="N583" s="19">
        <v>2156813501</v>
      </c>
      <c r="O583" s="19">
        <v>0</v>
      </c>
      <c r="P583" s="19">
        <v>429764931.56</v>
      </c>
      <c r="Q583" s="19">
        <v>0</v>
      </c>
      <c r="R583" s="19">
        <v>109438442.44</v>
      </c>
      <c r="S583" s="19">
        <v>109438442.44</v>
      </c>
      <c r="T583" s="19">
        <v>0</v>
      </c>
      <c r="U583" s="19">
        <v>1617610127</v>
      </c>
      <c r="V583" s="19">
        <v>0</v>
      </c>
      <c r="W583" s="19">
        <v>1617610127</v>
      </c>
      <c r="X583" s="20">
        <f t="shared" si="96"/>
        <v>5.0740799976103264E-2</v>
      </c>
      <c r="Y583" s="20">
        <f t="shared" si="97"/>
        <v>0.19925919944433804</v>
      </c>
      <c r="Z583" s="21">
        <f t="shared" si="98"/>
        <v>0.24999999942044129</v>
      </c>
    </row>
    <row r="584" spans="1:26" ht="105" outlineLevel="2" x14ac:dyDescent="0.25">
      <c r="A584" s="15" t="s">
        <v>34</v>
      </c>
      <c r="B584" s="16" t="s">
        <v>35</v>
      </c>
      <c r="C584" s="16" t="s">
        <v>120</v>
      </c>
      <c r="D584" s="16" t="s">
        <v>121</v>
      </c>
      <c r="E584" s="16" t="s">
        <v>138</v>
      </c>
      <c r="F584" s="16" t="s">
        <v>38</v>
      </c>
      <c r="G584" s="16">
        <v>1310</v>
      </c>
      <c r="H584" s="16">
        <v>3440</v>
      </c>
      <c r="I584" s="17" t="s">
        <v>139</v>
      </c>
      <c r="J584" s="18">
        <v>2156813501</v>
      </c>
      <c r="K584" s="19">
        <v>2156813501</v>
      </c>
      <c r="L584" s="19">
        <v>0</v>
      </c>
      <c r="M584" s="19">
        <v>0</v>
      </c>
      <c r="N584" s="19">
        <v>2156813501</v>
      </c>
      <c r="O584" s="19">
        <v>0</v>
      </c>
      <c r="P584" s="19">
        <v>429764931.56</v>
      </c>
      <c r="Q584" s="19">
        <v>0</v>
      </c>
      <c r="R584" s="19">
        <v>109438442.44</v>
      </c>
      <c r="S584" s="19">
        <v>109438442.44</v>
      </c>
      <c r="T584" s="19">
        <v>0</v>
      </c>
      <c r="U584" s="19">
        <v>1617610127</v>
      </c>
      <c r="V584" s="19">
        <v>0</v>
      </c>
      <c r="W584" s="19">
        <v>1617610127</v>
      </c>
      <c r="X584" s="20">
        <f t="shared" si="96"/>
        <v>5.0740799976103264E-2</v>
      </c>
      <c r="Y584" s="20">
        <f t="shared" si="97"/>
        <v>0.19925919944433804</v>
      </c>
      <c r="Z584" s="21">
        <f t="shared" si="98"/>
        <v>0.24999999942044129</v>
      </c>
    </row>
    <row r="585" spans="1:26" ht="105" outlineLevel="2" x14ac:dyDescent="0.25">
      <c r="A585" s="15" t="s">
        <v>34</v>
      </c>
      <c r="B585" s="16" t="s">
        <v>35</v>
      </c>
      <c r="C585" s="16" t="s">
        <v>120</v>
      </c>
      <c r="D585" s="16" t="s">
        <v>121</v>
      </c>
      <c r="E585" s="16" t="s">
        <v>140</v>
      </c>
      <c r="F585" s="16" t="s">
        <v>38</v>
      </c>
      <c r="G585" s="16">
        <v>1310</v>
      </c>
      <c r="H585" s="16">
        <v>3440</v>
      </c>
      <c r="I585" s="17" t="s">
        <v>141</v>
      </c>
      <c r="J585" s="18">
        <v>34100744000</v>
      </c>
      <c r="K585" s="19">
        <v>34100744000</v>
      </c>
      <c r="L585" s="19">
        <v>0</v>
      </c>
      <c r="M585" s="19">
        <v>0</v>
      </c>
      <c r="N585" s="19">
        <v>34100744000</v>
      </c>
      <c r="O585" s="19">
        <v>0</v>
      </c>
      <c r="P585" s="19">
        <v>5246268308</v>
      </c>
      <c r="Q585" s="19">
        <v>0</v>
      </c>
      <c r="R585" s="19">
        <v>5246268306</v>
      </c>
      <c r="S585" s="19">
        <v>3934701230</v>
      </c>
      <c r="T585" s="19">
        <v>0</v>
      </c>
      <c r="U585" s="19">
        <v>23608207386</v>
      </c>
      <c r="V585" s="19">
        <v>0</v>
      </c>
      <c r="W585" s="19">
        <v>23608207386</v>
      </c>
      <c r="X585" s="20">
        <f t="shared" si="96"/>
        <v>0.15384615379652714</v>
      </c>
      <c r="Y585" s="20">
        <f t="shared" si="97"/>
        <v>0.15384615385517689</v>
      </c>
      <c r="Z585" s="21">
        <f t="shared" si="98"/>
        <v>0.30769230765170402</v>
      </c>
    </row>
    <row r="586" spans="1:26" ht="120" outlineLevel="2" x14ac:dyDescent="0.25">
      <c r="A586" s="15" t="s">
        <v>34</v>
      </c>
      <c r="B586" s="16" t="s">
        <v>35</v>
      </c>
      <c r="C586" s="16" t="s">
        <v>120</v>
      </c>
      <c r="D586" s="16" t="s">
        <v>121</v>
      </c>
      <c r="E586" s="16" t="s">
        <v>142</v>
      </c>
      <c r="F586" s="16" t="s">
        <v>38</v>
      </c>
      <c r="G586" s="16">
        <v>1310</v>
      </c>
      <c r="H586" s="16">
        <v>3440</v>
      </c>
      <c r="I586" s="17" t="s">
        <v>143</v>
      </c>
      <c r="J586" s="18">
        <v>2450570030</v>
      </c>
      <c r="K586" s="19">
        <v>2450570030</v>
      </c>
      <c r="L586" s="19">
        <v>0</v>
      </c>
      <c r="M586" s="19">
        <v>0</v>
      </c>
      <c r="N586" s="19">
        <v>2450570030</v>
      </c>
      <c r="O586" s="19">
        <v>0</v>
      </c>
      <c r="P586" s="19">
        <v>408428338</v>
      </c>
      <c r="Q586" s="19">
        <v>0</v>
      </c>
      <c r="R586" s="19">
        <v>204214169</v>
      </c>
      <c r="S586" s="19">
        <v>204214169</v>
      </c>
      <c r="T586" s="19">
        <v>0</v>
      </c>
      <c r="U586" s="19">
        <v>1837927523</v>
      </c>
      <c r="V586" s="19">
        <v>0</v>
      </c>
      <c r="W586" s="19">
        <v>1837927523</v>
      </c>
      <c r="X586" s="20">
        <f t="shared" ref="X586:X638" si="109">R586/N586</f>
        <v>8.3333333265321941E-2</v>
      </c>
      <c r="Y586" s="20">
        <f t="shared" ref="Y586:Y638" si="110">(O586+P586+Q586)/N586</f>
        <v>0.16666666653064388</v>
      </c>
      <c r="Z586" s="21">
        <f t="shared" ref="Z586:Z638" si="111">X586+Y586</f>
        <v>0.24999999979596582</v>
      </c>
    </row>
    <row r="587" spans="1:26" ht="120" outlineLevel="2" x14ac:dyDescent="0.25">
      <c r="A587" s="15" t="s">
        <v>168</v>
      </c>
      <c r="B587" s="16" t="s">
        <v>35</v>
      </c>
      <c r="C587" s="16" t="s">
        <v>120</v>
      </c>
      <c r="D587" s="16" t="s">
        <v>121</v>
      </c>
      <c r="E587" s="16" t="s">
        <v>57</v>
      </c>
      <c r="F587" s="16" t="s">
        <v>38</v>
      </c>
      <c r="G587" s="16">
        <v>1310</v>
      </c>
      <c r="H587" s="16">
        <v>3480</v>
      </c>
      <c r="I587" s="17" t="s">
        <v>122</v>
      </c>
      <c r="J587" s="18">
        <v>50848039</v>
      </c>
      <c r="K587" s="19">
        <v>50848039</v>
      </c>
      <c r="L587" s="19">
        <v>0</v>
      </c>
      <c r="M587" s="19">
        <v>0</v>
      </c>
      <c r="N587" s="19">
        <v>50848039</v>
      </c>
      <c r="O587" s="19">
        <v>0</v>
      </c>
      <c r="P587" s="19">
        <v>47424699.289999999</v>
      </c>
      <c r="Q587" s="19">
        <v>0</v>
      </c>
      <c r="R587" s="19">
        <v>3423339.71</v>
      </c>
      <c r="S587" s="19">
        <v>3423339.71</v>
      </c>
      <c r="T587" s="19">
        <v>0</v>
      </c>
      <c r="U587" s="19">
        <v>0</v>
      </c>
      <c r="V587" s="19">
        <v>0</v>
      </c>
      <c r="W587" s="19">
        <v>9.3132257461547852E-10</v>
      </c>
      <c r="X587" s="20">
        <f t="shared" si="109"/>
        <v>6.7324911192740394E-2</v>
      </c>
      <c r="Y587" s="20">
        <f t="shared" si="110"/>
        <v>0.93267508880725958</v>
      </c>
      <c r="Z587" s="21">
        <f t="shared" si="111"/>
        <v>1</v>
      </c>
    </row>
    <row r="588" spans="1:26" ht="30" outlineLevel="2" x14ac:dyDescent="0.25">
      <c r="A588" s="15" t="s">
        <v>168</v>
      </c>
      <c r="B588" s="16" t="s">
        <v>35</v>
      </c>
      <c r="C588" s="16" t="s">
        <v>120</v>
      </c>
      <c r="D588" s="16" t="s">
        <v>121</v>
      </c>
      <c r="E588" s="16" t="s">
        <v>123</v>
      </c>
      <c r="F588" s="16" t="s">
        <v>38</v>
      </c>
      <c r="G588" s="16">
        <v>1310</v>
      </c>
      <c r="H588" s="16">
        <v>3480</v>
      </c>
      <c r="I588" s="17" t="s">
        <v>58</v>
      </c>
      <c r="J588" s="18">
        <v>24433207</v>
      </c>
      <c r="K588" s="19">
        <v>24433207</v>
      </c>
      <c r="L588" s="19">
        <v>0</v>
      </c>
      <c r="M588" s="19">
        <v>0</v>
      </c>
      <c r="N588" s="19">
        <v>24433207</v>
      </c>
      <c r="O588" s="19">
        <v>0</v>
      </c>
      <c r="P588" s="19">
        <v>22690902.18</v>
      </c>
      <c r="Q588" s="19">
        <v>0</v>
      </c>
      <c r="R588" s="19">
        <v>1742304.82</v>
      </c>
      <c r="S588" s="19">
        <v>1742304.82</v>
      </c>
      <c r="T588" s="19">
        <v>0</v>
      </c>
      <c r="U588" s="19">
        <v>0</v>
      </c>
      <c r="V588" s="19">
        <v>0</v>
      </c>
      <c r="W588" s="19">
        <v>2.3283064365386963E-10</v>
      </c>
      <c r="X588" s="20">
        <f t="shared" si="109"/>
        <v>7.1308887940907631E-2</v>
      </c>
      <c r="Y588" s="20">
        <f t="shared" si="110"/>
        <v>0.92869111205909238</v>
      </c>
      <c r="Z588" s="21">
        <f t="shared" si="111"/>
        <v>1</v>
      </c>
    </row>
    <row r="589" spans="1:26" ht="45" outlineLevel="2" x14ac:dyDescent="0.25">
      <c r="A589" s="15" t="s">
        <v>168</v>
      </c>
      <c r="B589" s="16" t="s">
        <v>35</v>
      </c>
      <c r="C589" s="16" t="s">
        <v>120</v>
      </c>
      <c r="D589" s="16" t="s">
        <v>121</v>
      </c>
      <c r="E589" s="16" t="s">
        <v>124</v>
      </c>
      <c r="F589" s="16" t="s">
        <v>38</v>
      </c>
      <c r="G589" s="16">
        <v>1310</v>
      </c>
      <c r="H589" s="16">
        <v>3480</v>
      </c>
      <c r="I589" s="17" t="s">
        <v>66</v>
      </c>
      <c r="J589" s="18">
        <v>3879883215</v>
      </c>
      <c r="K589" s="19">
        <v>3879883215</v>
      </c>
      <c r="L589" s="19">
        <v>0</v>
      </c>
      <c r="M589" s="19">
        <v>0</v>
      </c>
      <c r="N589" s="19">
        <v>3879883215</v>
      </c>
      <c r="O589" s="19">
        <v>0</v>
      </c>
      <c r="P589" s="19">
        <v>3879883215</v>
      </c>
      <c r="Q589" s="19">
        <v>0</v>
      </c>
      <c r="R589" s="19">
        <v>0</v>
      </c>
      <c r="S589" s="19">
        <v>0</v>
      </c>
      <c r="T589" s="19">
        <v>0</v>
      </c>
      <c r="U589" s="19">
        <v>0</v>
      </c>
      <c r="V589" s="19">
        <v>0</v>
      </c>
      <c r="W589" s="19">
        <v>0</v>
      </c>
      <c r="X589" s="20">
        <f t="shared" si="109"/>
        <v>0</v>
      </c>
      <c r="Y589" s="20">
        <f t="shared" si="110"/>
        <v>1</v>
      </c>
      <c r="Z589" s="21">
        <f t="shared" si="111"/>
        <v>1</v>
      </c>
    </row>
    <row r="590" spans="1:26" ht="120" outlineLevel="2" x14ac:dyDescent="0.25">
      <c r="A590" s="15" t="s">
        <v>236</v>
      </c>
      <c r="B590" s="16" t="s">
        <v>237</v>
      </c>
      <c r="C590" s="16" t="s">
        <v>120</v>
      </c>
      <c r="D590" s="16" t="s">
        <v>121</v>
      </c>
      <c r="E590" s="16" t="s">
        <v>57</v>
      </c>
      <c r="F590" s="16" t="s">
        <v>38</v>
      </c>
      <c r="G590" s="16">
        <v>1310</v>
      </c>
      <c r="H590" s="16">
        <v>3480</v>
      </c>
      <c r="I590" s="17" t="s">
        <v>122</v>
      </c>
      <c r="J590" s="18">
        <v>1355743</v>
      </c>
      <c r="K590" s="19">
        <v>1355743</v>
      </c>
      <c r="L590" s="19">
        <v>0</v>
      </c>
      <c r="M590" s="19">
        <v>0</v>
      </c>
      <c r="N590" s="19">
        <v>1355743</v>
      </c>
      <c r="O590" s="19">
        <v>0</v>
      </c>
      <c r="P590" s="19">
        <v>0</v>
      </c>
      <c r="Q590" s="19">
        <v>0</v>
      </c>
      <c r="R590" s="19">
        <v>0</v>
      </c>
      <c r="S590" s="19">
        <v>0</v>
      </c>
      <c r="T590" s="19">
        <v>1355743</v>
      </c>
      <c r="U590" s="19">
        <v>1355743</v>
      </c>
      <c r="V590" s="19">
        <v>0</v>
      </c>
      <c r="W590" s="19">
        <v>1355743</v>
      </c>
      <c r="X590" s="20">
        <f t="shared" si="109"/>
        <v>0</v>
      </c>
      <c r="Y590" s="20">
        <f t="shared" si="110"/>
        <v>0</v>
      </c>
      <c r="Z590" s="21">
        <f t="shared" si="111"/>
        <v>0</v>
      </c>
    </row>
    <row r="591" spans="1:26" ht="120" outlineLevel="2" x14ac:dyDescent="0.25">
      <c r="A591" s="15" t="s">
        <v>236</v>
      </c>
      <c r="B591" s="16" t="s">
        <v>237</v>
      </c>
      <c r="C591" s="16" t="s">
        <v>120</v>
      </c>
      <c r="D591" s="16" t="s">
        <v>121</v>
      </c>
      <c r="E591" s="16" t="s">
        <v>123</v>
      </c>
      <c r="F591" s="16" t="s">
        <v>38</v>
      </c>
      <c r="G591" s="16">
        <v>1310</v>
      </c>
      <c r="H591" s="16">
        <v>3480</v>
      </c>
      <c r="I591" s="17" t="s">
        <v>248</v>
      </c>
      <c r="J591" s="18">
        <v>778760</v>
      </c>
      <c r="K591" s="19">
        <v>778760</v>
      </c>
      <c r="L591" s="19">
        <v>0</v>
      </c>
      <c r="M591" s="19">
        <v>0</v>
      </c>
      <c r="N591" s="19">
        <v>778760</v>
      </c>
      <c r="O591" s="19">
        <v>0</v>
      </c>
      <c r="P591" s="19">
        <v>0</v>
      </c>
      <c r="Q591" s="19">
        <v>0</v>
      </c>
      <c r="R591" s="19">
        <v>0</v>
      </c>
      <c r="S591" s="19">
        <v>0</v>
      </c>
      <c r="T591" s="19">
        <v>778760</v>
      </c>
      <c r="U591" s="19">
        <v>778760</v>
      </c>
      <c r="V591" s="19">
        <v>0</v>
      </c>
      <c r="W591" s="19">
        <v>778760</v>
      </c>
      <c r="X591" s="20">
        <f t="shared" si="109"/>
        <v>0</v>
      </c>
      <c r="Y591" s="20">
        <f t="shared" si="110"/>
        <v>0</v>
      </c>
      <c r="Z591" s="21">
        <f t="shared" si="111"/>
        <v>0</v>
      </c>
    </row>
    <row r="592" spans="1:26" ht="75" outlineLevel="2" x14ac:dyDescent="0.25">
      <c r="A592" s="15" t="s">
        <v>236</v>
      </c>
      <c r="B592" s="16" t="s">
        <v>237</v>
      </c>
      <c r="C592" s="16" t="s">
        <v>120</v>
      </c>
      <c r="D592" s="16" t="s">
        <v>121</v>
      </c>
      <c r="E592" s="16" t="s">
        <v>124</v>
      </c>
      <c r="F592" s="16" t="s">
        <v>38</v>
      </c>
      <c r="G592" s="16">
        <v>1310</v>
      </c>
      <c r="H592" s="16">
        <v>3480</v>
      </c>
      <c r="I592" s="17" t="s">
        <v>249</v>
      </c>
      <c r="J592" s="18">
        <v>3018520</v>
      </c>
      <c r="K592" s="19">
        <v>3018520</v>
      </c>
      <c r="L592" s="19">
        <v>0</v>
      </c>
      <c r="M592" s="19">
        <v>0</v>
      </c>
      <c r="N592" s="19">
        <v>3018520</v>
      </c>
      <c r="O592" s="19">
        <v>0</v>
      </c>
      <c r="P592" s="19">
        <v>0</v>
      </c>
      <c r="Q592" s="19">
        <v>0</v>
      </c>
      <c r="R592" s="19">
        <v>0</v>
      </c>
      <c r="S592" s="19">
        <v>0</v>
      </c>
      <c r="T592" s="19">
        <v>3018520</v>
      </c>
      <c r="U592" s="19">
        <v>3018520</v>
      </c>
      <c r="V592" s="19">
        <v>0</v>
      </c>
      <c r="W592" s="19">
        <v>3018520</v>
      </c>
      <c r="X592" s="20">
        <f t="shared" si="109"/>
        <v>0</v>
      </c>
      <c r="Y592" s="20">
        <f t="shared" si="110"/>
        <v>0</v>
      </c>
      <c r="Z592" s="21">
        <f t="shared" si="111"/>
        <v>0</v>
      </c>
    </row>
    <row r="593" spans="1:26" ht="120" outlineLevel="2" x14ac:dyDescent="0.25">
      <c r="A593" s="15" t="s">
        <v>236</v>
      </c>
      <c r="B593" s="16" t="s">
        <v>251</v>
      </c>
      <c r="C593" s="16" t="s">
        <v>120</v>
      </c>
      <c r="D593" s="16" t="s">
        <v>121</v>
      </c>
      <c r="E593" s="16" t="s">
        <v>57</v>
      </c>
      <c r="F593" s="16" t="s">
        <v>38</v>
      </c>
      <c r="G593" s="16">
        <v>1310</v>
      </c>
      <c r="H593" s="16">
        <v>3480</v>
      </c>
      <c r="I593" s="17" t="s">
        <v>122</v>
      </c>
      <c r="J593" s="18">
        <v>26078935</v>
      </c>
      <c r="K593" s="19">
        <v>26078935</v>
      </c>
      <c r="L593" s="19">
        <v>0</v>
      </c>
      <c r="M593" s="19">
        <v>0</v>
      </c>
      <c r="N593" s="19">
        <v>26078935</v>
      </c>
      <c r="O593" s="19">
        <v>0</v>
      </c>
      <c r="P593" s="19">
        <v>24178476.370000001</v>
      </c>
      <c r="Q593" s="19">
        <v>0</v>
      </c>
      <c r="R593" s="19">
        <v>1900458.63</v>
      </c>
      <c r="S593" s="19">
        <v>1900458.63</v>
      </c>
      <c r="T593" s="19">
        <v>0</v>
      </c>
      <c r="U593" s="19">
        <v>0</v>
      </c>
      <c r="V593" s="19">
        <v>0</v>
      </c>
      <c r="W593" s="19">
        <v>-9.3132257461547852E-10</v>
      </c>
      <c r="X593" s="20">
        <f t="shared" si="109"/>
        <v>7.2873322089264767E-2</v>
      </c>
      <c r="Y593" s="20">
        <f t="shared" si="110"/>
        <v>0.92712667791073533</v>
      </c>
      <c r="Z593" s="21">
        <f t="shared" si="111"/>
        <v>1</v>
      </c>
    </row>
    <row r="594" spans="1:26" ht="30" outlineLevel="2" x14ac:dyDescent="0.25">
      <c r="A594" s="15" t="s">
        <v>236</v>
      </c>
      <c r="B594" s="16" t="s">
        <v>251</v>
      </c>
      <c r="C594" s="16" t="s">
        <v>120</v>
      </c>
      <c r="D594" s="16" t="s">
        <v>121</v>
      </c>
      <c r="E594" s="16" t="s">
        <v>123</v>
      </c>
      <c r="F594" s="16" t="s">
        <v>38</v>
      </c>
      <c r="G594" s="16">
        <v>1310</v>
      </c>
      <c r="H594" s="16">
        <v>3480</v>
      </c>
      <c r="I594" s="17" t="s">
        <v>58</v>
      </c>
      <c r="J594" s="18">
        <v>14793063</v>
      </c>
      <c r="K594" s="19">
        <v>14793063</v>
      </c>
      <c r="L594" s="19">
        <v>0</v>
      </c>
      <c r="M594" s="19">
        <v>0</v>
      </c>
      <c r="N594" s="19">
        <v>14793063</v>
      </c>
      <c r="O594" s="19">
        <v>0</v>
      </c>
      <c r="P594" s="19">
        <v>13561724.779999999</v>
      </c>
      <c r="Q594" s="19">
        <v>0</v>
      </c>
      <c r="R594" s="19">
        <v>1231338.22</v>
      </c>
      <c r="S594" s="19">
        <v>1231338.22</v>
      </c>
      <c r="T594" s="19">
        <v>0</v>
      </c>
      <c r="U594" s="19">
        <v>0</v>
      </c>
      <c r="V594" s="19">
        <v>0</v>
      </c>
      <c r="W594" s="19">
        <v>6.9849193096160889E-10</v>
      </c>
      <c r="X594" s="20">
        <f t="shared" si="109"/>
        <v>8.3237543164657646E-2</v>
      </c>
      <c r="Y594" s="20">
        <f t="shared" si="110"/>
        <v>0.9167624568353423</v>
      </c>
      <c r="Z594" s="21">
        <f t="shared" si="111"/>
        <v>1</v>
      </c>
    </row>
    <row r="595" spans="1:26" ht="135" outlineLevel="2" x14ac:dyDescent="0.25">
      <c r="A595" s="15" t="s">
        <v>236</v>
      </c>
      <c r="B595" s="16" t="s">
        <v>251</v>
      </c>
      <c r="C595" s="16" t="s">
        <v>120</v>
      </c>
      <c r="D595" s="16" t="s">
        <v>121</v>
      </c>
      <c r="E595" s="16" t="s">
        <v>256</v>
      </c>
      <c r="F595" s="16" t="s">
        <v>38</v>
      </c>
      <c r="G595" s="16">
        <v>1310</v>
      </c>
      <c r="H595" s="16">
        <v>3480</v>
      </c>
      <c r="I595" s="17" t="s">
        <v>257</v>
      </c>
      <c r="J595" s="18">
        <v>72017917</v>
      </c>
      <c r="K595" s="19">
        <v>72017917</v>
      </c>
      <c r="L595" s="19">
        <v>0</v>
      </c>
      <c r="M595" s="19">
        <v>0</v>
      </c>
      <c r="N595" s="19">
        <v>72017917</v>
      </c>
      <c r="O595" s="19">
        <v>0</v>
      </c>
      <c r="P595" s="19">
        <v>0</v>
      </c>
      <c r="Q595" s="19">
        <v>0</v>
      </c>
      <c r="R595" s="19">
        <v>0</v>
      </c>
      <c r="S595" s="19">
        <v>0</v>
      </c>
      <c r="T595" s="19">
        <v>0</v>
      </c>
      <c r="U595" s="19">
        <v>72017917</v>
      </c>
      <c r="V595" s="19">
        <v>0</v>
      </c>
      <c r="W595" s="19">
        <v>72017917</v>
      </c>
      <c r="X595" s="20">
        <f t="shared" si="109"/>
        <v>0</v>
      </c>
      <c r="Y595" s="20">
        <f t="shared" si="110"/>
        <v>0</v>
      </c>
      <c r="Z595" s="21">
        <f t="shared" si="111"/>
        <v>0</v>
      </c>
    </row>
    <row r="596" spans="1:26" ht="45" outlineLevel="2" x14ac:dyDescent="0.25">
      <c r="A596" s="15" t="s">
        <v>236</v>
      </c>
      <c r="B596" s="16" t="s">
        <v>251</v>
      </c>
      <c r="C596" s="16" t="s">
        <v>120</v>
      </c>
      <c r="D596" s="16" t="s">
        <v>121</v>
      </c>
      <c r="E596" s="16" t="s">
        <v>124</v>
      </c>
      <c r="F596" s="16" t="s">
        <v>38</v>
      </c>
      <c r="G596" s="16">
        <v>1310</v>
      </c>
      <c r="H596" s="16">
        <v>3480</v>
      </c>
      <c r="I596" s="17" t="s">
        <v>66</v>
      </c>
      <c r="J596" s="18">
        <v>56671265</v>
      </c>
      <c r="K596" s="19">
        <v>56671265</v>
      </c>
      <c r="L596" s="19">
        <v>0</v>
      </c>
      <c r="M596" s="19">
        <v>0</v>
      </c>
      <c r="N596" s="19">
        <v>56671265</v>
      </c>
      <c r="O596" s="19">
        <v>0</v>
      </c>
      <c r="P596" s="19">
        <v>56671265</v>
      </c>
      <c r="Q596" s="19">
        <v>0</v>
      </c>
      <c r="R596" s="19">
        <v>0</v>
      </c>
      <c r="S596" s="19">
        <v>0</v>
      </c>
      <c r="T596" s="19">
        <v>0</v>
      </c>
      <c r="U596" s="19">
        <v>0</v>
      </c>
      <c r="V596" s="19">
        <v>0</v>
      </c>
      <c r="W596" s="19">
        <v>0</v>
      </c>
      <c r="X596" s="20">
        <f t="shared" si="109"/>
        <v>0</v>
      </c>
      <c r="Y596" s="20">
        <f t="shared" si="110"/>
        <v>1</v>
      </c>
      <c r="Z596" s="21">
        <f t="shared" si="111"/>
        <v>1</v>
      </c>
    </row>
    <row r="597" spans="1:26" ht="210" outlineLevel="2" x14ac:dyDescent="0.25">
      <c r="A597" s="15" t="s">
        <v>236</v>
      </c>
      <c r="B597" s="16" t="s">
        <v>251</v>
      </c>
      <c r="C597" s="16" t="s">
        <v>120</v>
      </c>
      <c r="D597" s="16" t="s">
        <v>121</v>
      </c>
      <c r="E597" s="16" t="s">
        <v>258</v>
      </c>
      <c r="F597" s="16" t="s">
        <v>38</v>
      </c>
      <c r="G597" s="16">
        <v>1310</v>
      </c>
      <c r="H597" s="16">
        <v>3480</v>
      </c>
      <c r="I597" s="17" t="s">
        <v>259</v>
      </c>
      <c r="J597" s="18">
        <v>24005972</v>
      </c>
      <c r="K597" s="19">
        <v>24005972</v>
      </c>
      <c r="L597" s="19">
        <v>0</v>
      </c>
      <c r="M597" s="19">
        <v>0</v>
      </c>
      <c r="N597" s="19">
        <v>24005972</v>
      </c>
      <c r="O597" s="19">
        <v>0</v>
      </c>
      <c r="P597" s="19">
        <v>0</v>
      </c>
      <c r="Q597" s="19">
        <v>0</v>
      </c>
      <c r="R597" s="19">
        <v>0</v>
      </c>
      <c r="S597" s="19">
        <v>0</v>
      </c>
      <c r="T597" s="19">
        <v>0</v>
      </c>
      <c r="U597" s="19">
        <v>24005972</v>
      </c>
      <c r="V597" s="19">
        <v>0</v>
      </c>
      <c r="W597" s="19">
        <v>24005972</v>
      </c>
      <c r="X597" s="20">
        <f t="shared" si="109"/>
        <v>0</v>
      </c>
      <c r="Y597" s="20">
        <f t="shared" si="110"/>
        <v>0</v>
      </c>
      <c r="Z597" s="21">
        <f t="shared" si="111"/>
        <v>0</v>
      </c>
    </row>
    <row r="598" spans="1:26" ht="210" outlineLevel="2" x14ac:dyDescent="0.25">
      <c r="A598" s="15" t="s">
        <v>236</v>
      </c>
      <c r="B598" s="16" t="s">
        <v>251</v>
      </c>
      <c r="C598" s="16" t="s">
        <v>120</v>
      </c>
      <c r="D598" s="16" t="s">
        <v>121</v>
      </c>
      <c r="E598" s="16" t="s">
        <v>260</v>
      </c>
      <c r="F598" s="16" t="s">
        <v>38</v>
      </c>
      <c r="G598" s="16">
        <v>1310</v>
      </c>
      <c r="H598" s="16">
        <v>3480</v>
      </c>
      <c r="I598" s="17" t="s">
        <v>261</v>
      </c>
      <c r="J598" s="18">
        <v>300000000</v>
      </c>
      <c r="K598" s="19">
        <v>300000000</v>
      </c>
      <c r="L598" s="19">
        <v>0</v>
      </c>
      <c r="M598" s="19">
        <v>0</v>
      </c>
      <c r="N598" s="19">
        <v>300000000</v>
      </c>
      <c r="O598" s="19">
        <v>0</v>
      </c>
      <c r="P598" s="19">
        <v>0</v>
      </c>
      <c r="Q598" s="19">
        <v>0</v>
      </c>
      <c r="R598" s="19">
        <v>0</v>
      </c>
      <c r="S598" s="19">
        <v>0</v>
      </c>
      <c r="T598" s="19">
        <v>0</v>
      </c>
      <c r="U598" s="19">
        <v>300000000</v>
      </c>
      <c r="V598" s="19">
        <v>0</v>
      </c>
      <c r="W598" s="19">
        <v>300000000</v>
      </c>
      <c r="X598" s="20">
        <f t="shared" si="109"/>
        <v>0</v>
      </c>
      <c r="Y598" s="20">
        <f t="shared" si="110"/>
        <v>0</v>
      </c>
      <c r="Z598" s="21">
        <f t="shared" si="111"/>
        <v>0</v>
      </c>
    </row>
    <row r="599" spans="1:26" ht="135" outlineLevel="2" x14ac:dyDescent="0.25">
      <c r="A599" s="15" t="s">
        <v>236</v>
      </c>
      <c r="B599" s="16" t="s">
        <v>251</v>
      </c>
      <c r="C599" s="16" t="s">
        <v>120</v>
      </c>
      <c r="D599" s="16" t="s">
        <v>121</v>
      </c>
      <c r="E599" s="16" t="s">
        <v>262</v>
      </c>
      <c r="F599" s="16" t="s">
        <v>38</v>
      </c>
      <c r="G599" s="16">
        <v>1310</v>
      </c>
      <c r="H599" s="16">
        <v>3480</v>
      </c>
      <c r="I599" s="17" t="s">
        <v>263</v>
      </c>
      <c r="J599" s="18">
        <v>265000000</v>
      </c>
      <c r="K599" s="19">
        <v>265000000</v>
      </c>
      <c r="L599" s="19">
        <v>0</v>
      </c>
      <c r="M599" s="19">
        <v>0</v>
      </c>
      <c r="N599" s="19">
        <v>265000000</v>
      </c>
      <c r="O599" s="19">
        <v>0</v>
      </c>
      <c r="P599" s="19">
        <v>50000000</v>
      </c>
      <c r="Q599" s="19">
        <v>0</v>
      </c>
      <c r="R599" s="19">
        <v>0</v>
      </c>
      <c r="S599" s="19">
        <v>0</v>
      </c>
      <c r="T599" s="19">
        <v>0</v>
      </c>
      <c r="U599" s="19">
        <v>215000000</v>
      </c>
      <c r="V599" s="19">
        <v>0</v>
      </c>
      <c r="W599" s="19">
        <v>215000000</v>
      </c>
      <c r="X599" s="20">
        <f t="shared" si="109"/>
        <v>0</v>
      </c>
      <c r="Y599" s="20">
        <f t="shared" si="110"/>
        <v>0.18867924528301888</v>
      </c>
      <c r="Z599" s="21">
        <f t="shared" si="111"/>
        <v>0.18867924528301888</v>
      </c>
    </row>
    <row r="600" spans="1:26" ht="120" outlineLevel="2" x14ac:dyDescent="0.25">
      <c r="A600" s="15" t="s">
        <v>236</v>
      </c>
      <c r="B600" s="16" t="s">
        <v>273</v>
      </c>
      <c r="C600" s="16" t="s">
        <v>120</v>
      </c>
      <c r="D600" s="16" t="s">
        <v>121</v>
      </c>
      <c r="E600" s="16" t="s">
        <v>57</v>
      </c>
      <c r="F600" s="16" t="s">
        <v>38</v>
      </c>
      <c r="G600" s="16">
        <v>1310</v>
      </c>
      <c r="H600" s="16">
        <v>3480</v>
      </c>
      <c r="I600" s="17" t="s">
        <v>122</v>
      </c>
      <c r="J600" s="18">
        <v>5372288</v>
      </c>
      <c r="K600" s="19">
        <v>5372288</v>
      </c>
      <c r="L600" s="19">
        <v>0</v>
      </c>
      <c r="M600" s="19">
        <v>0</v>
      </c>
      <c r="N600" s="19">
        <v>5372288</v>
      </c>
      <c r="O600" s="19">
        <v>0</v>
      </c>
      <c r="P600" s="19">
        <v>0</v>
      </c>
      <c r="Q600" s="19">
        <v>0</v>
      </c>
      <c r="R600" s="19">
        <v>0</v>
      </c>
      <c r="S600" s="19">
        <v>0</v>
      </c>
      <c r="T600" s="19">
        <v>5372288</v>
      </c>
      <c r="U600" s="19">
        <v>5372288</v>
      </c>
      <c r="V600" s="19">
        <v>0</v>
      </c>
      <c r="W600" s="19">
        <v>5372288</v>
      </c>
      <c r="X600" s="20">
        <f t="shared" si="109"/>
        <v>0</v>
      </c>
      <c r="Y600" s="20">
        <f t="shared" si="110"/>
        <v>0</v>
      </c>
      <c r="Z600" s="21">
        <f t="shared" si="111"/>
        <v>0</v>
      </c>
    </row>
    <row r="601" spans="1:26" ht="30" outlineLevel="2" x14ac:dyDescent="0.25">
      <c r="A601" s="15" t="s">
        <v>236</v>
      </c>
      <c r="B601" s="16" t="s">
        <v>273</v>
      </c>
      <c r="C601" s="16" t="s">
        <v>120</v>
      </c>
      <c r="D601" s="16" t="s">
        <v>121</v>
      </c>
      <c r="E601" s="16" t="s">
        <v>123</v>
      </c>
      <c r="F601" s="16" t="s">
        <v>38</v>
      </c>
      <c r="G601" s="16">
        <v>1310</v>
      </c>
      <c r="H601" s="16">
        <v>3480</v>
      </c>
      <c r="I601" s="17" t="s">
        <v>58</v>
      </c>
      <c r="J601" s="18">
        <v>3053894</v>
      </c>
      <c r="K601" s="19">
        <v>3053894</v>
      </c>
      <c r="L601" s="19">
        <v>0</v>
      </c>
      <c r="M601" s="19">
        <v>0</v>
      </c>
      <c r="N601" s="19">
        <v>3053894</v>
      </c>
      <c r="O601" s="19">
        <v>0</v>
      </c>
      <c r="P601" s="19">
        <v>0</v>
      </c>
      <c r="Q601" s="19">
        <v>0</v>
      </c>
      <c r="R601" s="19">
        <v>0</v>
      </c>
      <c r="S601" s="19">
        <v>0</v>
      </c>
      <c r="T601" s="19">
        <v>3053894</v>
      </c>
      <c r="U601" s="19">
        <v>3053894</v>
      </c>
      <c r="V601" s="19">
        <v>0</v>
      </c>
      <c r="W601" s="19">
        <v>3053894</v>
      </c>
      <c r="X601" s="20">
        <f t="shared" si="109"/>
        <v>0</v>
      </c>
      <c r="Y601" s="20">
        <f t="shared" si="110"/>
        <v>0</v>
      </c>
      <c r="Z601" s="21">
        <f t="shared" si="111"/>
        <v>0</v>
      </c>
    </row>
    <row r="602" spans="1:26" ht="45" outlineLevel="2" x14ac:dyDescent="0.25">
      <c r="A602" s="15" t="s">
        <v>236</v>
      </c>
      <c r="B602" s="16" t="s">
        <v>273</v>
      </c>
      <c r="C602" s="16" t="s">
        <v>120</v>
      </c>
      <c r="D602" s="16" t="s">
        <v>121</v>
      </c>
      <c r="E602" s="16" t="s">
        <v>124</v>
      </c>
      <c r="F602" s="16" t="s">
        <v>38</v>
      </c>
      <c r="G602" s="16">
        <v>1310</v>
      </c>
      <c r="H602" s="16">
        <v>3480</v>
      </c>
      <c r="I602" s="17" t="s">
        <v>66</v>
      </c>
      <c r="J602" s="18">
        <v>11712076</v>
      </c>
      <c r="K602" s="19">
        <v>11712076</v>
      </c>
      <c r="L602" s="19">
        <v>0</v>
      </c>
      <c r="M602" s="19">
        <v>0</v>
      </c>
      <c r="N602" s="19">
        <v>11712076</v>
      </c>
      <c r="O602" s="19">
        <v>0</v>
      </c>
      <c r="P602" s="19">
        <v>0</v>
      </c>
      <c r="Q602" s="19">
        <v>0</v>
      </c>
      <c r="R602" s="19">
        <v>0</v>
      </c>
      <c r="S602" s="19">
        <v>0</v>
      </c>
      <c r="T602" s="19">
        <v>11712076</v>
      </c>
      <c r="U602" s="19">
        <v>11712076</v>
      </c>
      <c r="V602" s="19">
        <v>0</v>
      </c>
      <c r="W602" s="19">
        <v>11712076</v>
      </c>
      <c r="X602" s="20">
        <f t="shared" si="109"/>
        <v>0</v>
      </c>
      <c r="Y602" s="20">
        <f t="shared" si="110"/>
        <v>0</v>
      </c>
      <c r="Z602" s="21">
        <f t="shared" si="111"/>
        <v>0</v>
      </c>
    </row>
    <row r="603" spans="1:26" ht="120" outlineLevel="2" x14ac:dyDescent="0.25">
      <c r="A603" s="15" t="s">
        <v>284</v>
      </c>
      <c r="B603" s="16" t="s">
        <v>35</v>
      </c>
      <c r="C603" s="16" t="s">
        <v>120</v>
      </c>
      <c r="D603" s="16" t="s">
        <v>121</v>
      </c>
      <c r="E603" s="16" t="s">
        <v>57</v>
      </c>
      <c r="F603" s="16" t="s">
        <v>38</v>
      </c>
      <c r="G603" s="16">
        <v>1310</v>
      </c>
      <c r="H603" s="16">
        <v>3480</v>
      </c>
      <c r="I603" s="17" t="s">
        <v>122</v>
      </c>
      <c r="J603" s="18">
        <v>10444806</v>
      </c>
      <c r="K603" s="19">
        <v>10444806</v>
      </c>
      <c r="L603" s="19">
        <v>0</v>
      </c>
      <c r="M603" s="19">
        <v>0</v>
      </c>
      <c r="N603" s="19">
        <v>10444806</v>
      </c>
      <c r="O603" s="19">
        <v>0</v>
      </c>
      <c r="P603" s="19">
        <v>9723288.5500000007</v>
      </c>
      <c r="Q603" s="19">
        <v>0</v>
      </c>
      <c r="R603" s="19">
        <v>721517.45</v>
      </c>
      <c r="S603" s="19">
        <v>721517.45</v>
      </c>
      <c r="T603" s="19">
        <v>0</v>
      </c>
      <c r="U603" s="19">
        <v>0</v>
      </c>
      <c r="V603" s="19">
        <v>0</v>
      </c>
      <c r="W603" s="19">
        <v>-6.9849193096160889E-10</v>
      </c>
      <c r="X603" s="20">
        <f t="shared" si="109"/>
        <v>6.9079066667202815E-2</v>
      </c>
      <c r="Y603" s="20">
        <f t="shared" si="110"/>
        <v>0.93092093333279724</v>
      </c>
      <c r="Z603" s="21">
        <f t="shared" si="111"/>
        <v>1</v>
      </c>
    </row>
    <row r="604" spans="1:26" ht="120" outlineLevel="2" x14ac:dyDescent="0.25">
      <c r="A604" s="15" t="s">
        <v>284</v>
      </c>
      <c r="B604" s="16" t="s">
        <v>35</v>
      </c>
      <c r="C604" s="16" t="s">
        <v>120</v>
      </c>
      <c r="D604" s="16" t="s">
        <v>121</v>
      </c>
      <c r="E604" s="16" t="s">
        <v>123</v>
      </c>
      <c r="F604" s="16" t="s">
        <v>38</v>
      </c>
      <c r="G604" s="16">
        <v>1310</v>
      </c>
      <c r="H604" s="16">
        <v>3480</v>
      </c>
      <c r="I604" s="17" t="s">
        <v>248</v>
      </c>
      <c r="J604" s="18">
        <v>4778690</v>
      </c>
      <c r="K604" s="19">
        <v>4778690</v>
      </c>
      <c r="L604" s="19">
        <v>0</v>
      </c>
      <c r="M604" s="19">
        <v>0</v>
      </c>
      <c r="N604" s="19">
        <v>4778690</v>
      </c>
      <c r="O604" s="19">
        <v>0</v>
      </c>
      <c r="P604" s="19">
        <v>4448424.9000000004</v>
      </c>
      <c r="Q604" s="19">
        <v>0</v>
      </c>
      <c r="R604" s="19">
        <v>330265.09999999998</v>
      </c>
      <c r="S604" s="19">
        <v>330265.09999999998</v>
      </c>
      <c r="T604" s="19">
        <v>0</v>
      </c>
      <c r="U604" s="19">
        <v>0</v>
      </c>
      <c r="V604" s="19">
        <v>0</v>
      </c>
      <c r="W604" s="19">
        <v>-3.4924596548080444E-10</v>
      </c>
      <c r="X604" s="20">
        <f t="shared" si="109"/>
        <v>6.9112057907083316E-2</v>
      </c>
      <c r="Y604" s="20">
        <f t="shared" si="110"/>
        <v>0.93088794209291681</v>
      </c>
      <c r="Z604" s="21">
        <f t="shared" si="111"/>
        <v>1.0000000000000002</v>
      </c>
    </row>
    <row r="605" spans="1:26" ht="75" outlineLevel="2" x14ac:dyDescent="0.25">
      <c r="A605" s="15" t="s">
        <v>284</v>
      </c>
      <c r="B605" s="16" t="s">
        <v>35</v>
      </c>
      <c r="C605" s="16" t="s">
        <v>120</v>
      </c>
      <c r="D605" s="16" t="s">
        <v>121</v>
      </c>
      <c r="E605" s="16" t="s">
        <v>124</v>
      </c>
      <c r="F605" s="16" t="s">
        <v>38</v>
      </c>
      <c r="G605" s="16">
        <v>1310</v>
      </c>
      <c r="H605" s="16">
        <v>3480</v>
      </c>
      <c r="I605" s="17" t="s">
        <v>293</v>
      </c>
      <c r="J605" s="18">
        <v>16523977</v>
      </c>
      <c r="K605" s="19">
        <v>16523977</v>
      </c>
      <c r="L605" s="19">
        <v>0</v>
      </c>
      <c r="M605" s="19">
        <v>0</v>
      </c>
      <c r="N605" s="19">
        <v>16523977</v>
      </c>
      <c r="O605" s="19">
        <v>0</v>
      </c>
      <c r="P605" s="19">
        <v>16523977</v>
      </c>
      <c r="Q605" s="19">
        <v>0</v>
      </c>
      <c r="R605" s="19">
        <v>0</v>
      </c>
      <c r="S605" s="19">
        <v>0</v>
      </c>
      <c r="T605" s="19">
        <v>0</v>
      </c>
      <c r="U605" s="19">
        <v>0</v>
      </c>
      <c r="V605" s="19">
        <v>0</v>
      </c>
      <c r="W605" s="19">
        <v>0</v>
      </c>
      <c r="X605" s="20">
        <f t="shared" si="109"/>
        <v>0</v>
      </c>
      <c r="Y605" s="20">
        <f t="shared" si="110"/>
        <v>1</v>
      </c>
      <c r="Z605" s="21">
        <f t="shared" si="111"/>
        <v>1</v>
      </c>
    </row>
    <row r="606" spans="1:26" ht="120" outlineLevel="2" x14ac:dyDescent="0.25">
      <c r="A606" s="15" t="s">
        <v>300</v>
      </c>
      <c r="B606" s="16" t="s">
        <v>35</v>
      </c>
      <c r="C606" s="16" t="s">
        <v>120</v>
      </c>
      <c r="D606" s="16" t="s">
        <v>121</v>
      </c>
      <c r="E606" s="16" t="s">
        <v>57</v>
      </c>
      <c r="F606" s="16" t="s">
        <v>38</v>
      </c>
      <c r="G606" s="16">
        <v>1310</v>
      </c>
      <c r="H606" s="16">
        <v>3480</v>
      </c>
      <c r="I606" s="17" t="s">
        <v>122</v>
      </c>
      <c r="J606" s="18">
        <v>26402337</v>
      </c>
      <c r="K606" s="19">
        <v>26402337</v>
      </c>
      <c r="L606" s="19">
        <v>0</v>
      </c>
      <c r="M606" s="19">
        <v>0</v>
      </c>
      <c r="N606" s="19">
        <v>26402337</v>
      </c>
      <c r="O606" s="19">
        <v>0</v>
      </c>
      <c r="P606" s="19">
        <v>24487174.539999999</v>
      </c>
      <c r="Q606" s="19">
        <v>0</v>
      </c>
      <c r="R606" s="19">
        <v>1915162.46</v>
      </c>
      <c r="S606" s="19">
        <v>1915162.46</v>
      </c>
      <c r="T606" s="19">
        <v>0</v>
      </c>
      <c r="U606" s="19">
        <v>0</v>
      </c>
      <c r="V606" s="19">
        <v>0</v>
      </c>
      <c r="W606" s="19">
        <v>9.3132257461547852E-10</v>
      </c>
      <c r="X606" s="20">
        <f t="shared" si="109"/>
        <v>7.2537611348571146E-2</v>
      </c>
      <c r="Y606" s="20">
        <f t="shared" si="110"/>
        <v>0.92746238865142883</v>
      </c>
      <c r="Z606" s="21">
        <f t="shared" si="111"/>
        <v>1</v>
      </c>
    </row>
    <row r="607" spans="1:26" ht="30" outlineLevel="2" x14ac:dyDescent="0.25">
      <c r="A607" s="15" t="s">
        <v>300</v>
      </c>
      <c r="B607" s="16" t="s">
        <v>35</v>
      </c>
      <c r="C607" s="16" t="s">
        <v>120</v>
      </c>
      <c r="D607" s="16" t="s">
        <v>121</v>
      </c>
      <c r="E607" s="16" t="s">
        <v>123</v>
      </c>
      <c r="F607" s="16" t="s">
        <v>38</v>
      </c>
      <c r="G607" s="16">
        <v>1310</v>
      </c>
      <c r="H607" s="16">
        <v>3480</v>
      </c>
      <c r="I607" s="17" t="s">
        <v>58</v>
      </c>
      <c r="J607" s="18">
        <v>14354007</v>
      </c>
      <c r="K607" s="19">
        <v>14354007</v>
      </c>
      <c r="L607" s="19">
        <v>0</v>
      </c>
      <c r="M607" s="19">
        <v>0</v>
      </c>
      <c r="N607" s="19">
        <v>14354007</v>
      </c>
      <c r="O607" s="19">
        <v>0</v>
      </c>
      <c r="P607" s="19">
        <v>13399125.42</v>
      </c>
      <c r="Q607" s="19">
        <v>0</v>
      </c>
      <c r="R607" s="19">
        <v>954881.58</v>
      </c>
      <c r="S607" s="19">
        <v>954881.58</v>
      </c>
      <c r="T607" s="19">
        <v>0</v>
      </c>
      <c r="U607" s="19">
        <v>0</v>
      </c>
      <c r="V607" s="19">
        <v>0</v>
      </c>
      <c r="W607" s="19">
        <v>1.1641532182693481E-10</v>
      </c>
      <c r="X607" s="20">
        <f t="shared" si="109"/>
        <v>6.6523694742520331E-2</v>
      </c>
      <c r="Y607" s="20">
        <f t="shared" si="110"/>
        <v>0.93347630525747971</v>
      </c>
      <c r="Z607" s="21">
        <f t="shared" si="111"/>
        <v>1</v>
      </c>
    </row>
    <row r="608" spans="1:26" ht="45" outlineLevel="2" x14ac:dyDescent="0.25">
      <c r="A608" s="15" t="s">
        <v>300</v>
      </c>
      <c r="B608" s="16" t="s">
        <v>35</v>
      </c>
      <c r="C608" s="16" t="s">
        <v>120</v>
      </c>
      <c r="D608" s="16" t="s">
        <v>121</v>
      </c>
      <c r="E608" s="16" t="s">
        <v>124</v>
      </c>
      <c r="F608" s="16" t="s">
        <v>38</v>
      </c>
      <c r="G608" s="16">
        <v>1310</v>
      </c>
      <c r="H608" s="16">
        <v>3480</v>
      </c>
      <c r="I608" s="17" t="s">
        <v>66</v>
      </c>
      <c r="J608" s="18">
        <v>54071865</v>
      </c>
      <c r="K608" s="19">
        <v>54071865</v>
      </c>
      <c r="L608" s="19">
        <v>0</v>
      </c>
      <c r="M608" s="19">
        <v>0</v>
      </c>
      <c r="N608" s="19">
        <v>54071865</v>
      </c>
      <c r="O608" s="19">
        <v>0</v>
      </c>
      <c r="P608" s="19">
        <v>54071865</v>
      </c>
      <c r="Q608" s="19">
        <v>0</v>
      </c>
      <c r="R608" s="19">
        <v>0</v>
      </c>
      <c r="S608" s="19">
        <v>0</v>
      </c>
      <c r="T608" s="19">
        <v>0</v>
      </c>
      <c r="U608" s="19">
        <v>0</v>
      </c>
      <c r="V608" s="19">
        <v>0</v>
      </c>
      <c r="W608" s="19">
        <v>0</v>
      </c>
      <c r="X608" s="20">
        <f t="shared" si="109"/>
        <v>0</v>
      </c>
      <c r="Y608" s="20">
        <f t="shared" si="110"/>
        <v>1</v>
      </c>
      <c r="Z608" s="21">
        <f t="shared" si="111"/>
        <v>1</v>
      </c>
    </row>
    <row r="609" spans="1:26" ht="120" outlineLevel="2" x14ac:dyDescent="0.25">
      <c r="A609" s="15" t="s">
        <v>321</v>
      </c>
      <c r="B609" s="16" t="s">
        <v>35</v>
      </c>
      <c r="C609" s="16" t="s">
        <v>120</v>
      </c>
      <c r="D609" s="16" t="s">
        <v>121</v>
      </c>
      <c r="E609" s="16" t="s">
        <v>57</v>
      </c>
      <c r="F609" s="16" t="s">
        <v>38</v>
      </c>
      <c r="G609" s="16">
        <v>1310</v>
      </c>
      <c r="H609" s="16">
        <v>3480</v>
      </c>
      <c r="I609" s="17" t="s">
        <v>122</v>
      </c>
      <c r="J609" s="18">
        <v>6463197</v>
      </c>
      <c r="K609" s="19">
        <v>6463197</v>
      </c>
      <c r="L609" s="19">
        <v>0</v>
      </c>
      <c r="M609" s="19">
        <v>0</v>
      </c>
      <c r="N609" s="19">
        <v>6463197</v>
      </c>
      <c r="O609" s="19">
        <v>0</v>
      </c>
      <c r="P609" s="19">
        <v>6012136.2400000002</v>
      </c>
      <c r="Q609" s="19">
        <v>0</v>
      </c>
      <c r="R609" s="19">
        <v>451060.76</v>
      </c>
      <c r="S609" s="19">
        <v>451060.76</v>
      </c>
      <c r="T609" s="19">
        <v>0</v>
      </c>
      <c r="U609" s="19">
        <v>0</v>
      </c>
      <c r="V609" s="19">
        <v>0</v>
      </c>
      <c r="W609" s="19">
        <v>-2.3283064365386963E-10</v>
      </c>
      <c r="X609" s="20">
        <f t="shared" si="109"/>
        <v>6.9789109012149866E-2</v>
      </c>
      <c r="Y609" s="20">
        <f t="shared" si="110"/>
        <v>0.93021089098785015</v>
      </c>
      <c r="Z609" s="21">
        <f t="shared" si="111"/>
        <v>1</v>
      </c>
    </row>
    <row r="610" spans="1:26" ht="120" outlineLevel="2" x14ac:dyDescent="0.25">
      <c r="A610" s="15" t="s">
        <v>321</v>
      </c>
      <c r="B610" s="16" t="s">
        <v>35</v>
      </c>
      <c r="C610" s="16" t="s">
        <v>120</v>
      </c>
      <c r="D610" s="16" t="s">
        <v>121</v>
      </c>
      <c r="E610" s="16" t="s">
        <v>123</v>
      </c>
      <c r="F610" s="16" t="s">
        <v>38</v>
      </c>
      <c r="G610" s="16">
        <v>1310</v>
      </c>
      <c r="H610" s="16">
        <v>3480</v>
      </c>
      <c r="I610" s="17" t="s">
        <v>248</v>
      </c>
      <c r="J610" s="18">
        <v>3235849</v>
      </c>
      <c r="K610" s="19">
        <v>3235849</v>
      </c>
      <c r="L610" s="19">
        <v>0</v>
      </c>
      <c r="M610" s="19">
        <v>0</v>
      </c>
      <c r="N610" s="19">
        <v>3235849</v>
      </c>
      <c r="O610" s="19">
        <v>0</v>
      </c>
      <c r="P610" s="19">
        <v>2996873.76</v>
      </c>
      <c r="Q610" s="19">
        <v>0</v>
      </c>
      <c r="R610" s="19">
        <v>238975.24</v>
      </c>
      <c r="S610" s="19">
        <v>238975.24</v>
      </c>
      <c r="T610" s="19">
        <v>0</v>
      </c>
      <c r="U610" s="19">
        <v>0</v>
      </c>
      <c r="V610" s="19">
        <v>0</v>
      </c>
      <c r="W610" s="19">
        <v>2.3283064365386963E-10</v>
      </c>
      <c r="X610" s="20">
        <f t="shared" si="109"/>
        <v>7.3852407822491098E-2</v>
      </c>
      <c r="Y610" s="20">
        <f t="shared" si="110"/>
        <v>0.92614759217750886</v>
      </c>
      <c r="Z610" s="21">
        <f t="shared" si="111"/>
        <v>1</v>
      </c>
    </row>
    <row r="611" spans="1:26" ht="75" outlineLevel="2" x14ac:dyDescent="0.25">
      <c r="A611" s="15" t="s">
        <v>321</v>
      </c>
      <c r="B611" s="16" t="s">
        <v>35</v>
      </c>
      <c r="C611" s="16" t="s">
        <v>120</v>
      </c>
      <c r="D611" s="16" t="s">
        <v>121</v>
      </c>
      <c r="E611" s="16" t="s">
        <v>124</v>
      </c>
      <c r="F611" s="16" t="s">
        <v>38</v>
      </c>
      <c r="G611" s="16">
        <v>1310</v>
      </c>
      <c r="H611" s="16">
        <v>3480</v>
      </c>
      <c r="I611" s="17" t="s">
        <v>327</v>
      </c>
      <c r="J611" s="18">
        <v>11610268</v>
      </c>
      <c r="K611" s="19">
        <v>11610268</v>
      </c>
      <c r="L611" s="19">
        <v>0</v>
      </c>
      <c r="M611" s="19">
        <v>0</v>
      </c>
      <c r="N611" s="19">
        <v>11610268</v>
      </c>
      <c r="O611" s="19">
        <v>0</v>
      </c>
      <c r="P611" s="19">
        <v>11610268</v>
      </c>
      <c r="Q611" s="19">
        <v>0</v>
      </c>
      <c r="R611" s="19">
        <v>0</v>
      </c>
      <c r="S611" s="19">
        <v>0</v>
      </c>
      <c r="T611" s="19">
        <v>0</v>
      </c>
      <c r="U611" s="19">
        <v>0</v>
      </c>
      <c r="V611" s="19">
        <v>0</v>
      </c>
      <c r="W611" s="19">
        <v>0</v>
      </c>
      <c r="X611" s="20">
        <f t="shared" si="109"/>
        <v>0</v>
      </c>
      <c r="Y611" s="20">
        <f t="shared" si="110"/>
        <v>1</v>
      </c>
      <c r="Z611" s="21">
        <f t="shared" si="111"/>
        <v>1</v>
      </c>
    </row>
    <row r="612" spans="1:26" ht="120" outlineLevel="2" x14ac:dyDescent="0.25">
      <c r="A612" s="15" t="s">
        <v>330</v>
      </c>
      <c r="B612" s="16" t="s">
        <v>35</v>
      </c>
      <c r="C612" s="16" t="s">
        <v>120</v>
      </c>
      <c r="D612" s="16" t="s">
        <v>121</v>
      </c>
      <c r="E612" s="16" t="s">
        <v>57</v>
      </c>
      <c r="F612" s="16" t="s">
        <v>38</v>
      </c>
      <c r="G612" s="16">
        <v>1310</v>
      </c>
      <c r="H612" s="16">
        <v>3480</v>
      </c>
      <c r="I612" s="17" t="s">
        <v>122</v>
      </c>
      <c r="J612" s="18">
        <v>59030413</v>
      </c>
      <c r="K612" s="19">
        <v>59030413</v>
      </c>
      <c r="L612" s="19">
        <v>0</v>
      </c>
      <c r="M612" s="19">
        <v>0</v>
      </c>
      <c r="N612" s="19">
        <v>59030413</v>
      </c>
      <c r="O612" s="19">
        <v>0</v>
      </c>
      <c r="P612" s="19">
        <v>54557042.770000003</v>
      </c>
      <c r="Q612" s="19">
        <v>0</v>
      </c>
      <c r="R612" s="19">
        <v>4473370.2300000004</v>
      </c>
      <c r="S612" s="19">
        <v>4473370.2300000004</v>
      </c>
      <c r="T612" s="19">
        <v>0</v>
      </c>
      <c r="U612" s="19">
        <v>0</v>
      </c>
      <c r="V612" s="19">
        <v>0</v>
      </c>
      <c r="W612" s="19">
        <v>-3.7252902984619141E-9</v>
      </c>
      <c r="X612" s="20">
        <f t="shared" si="109"/>
        <v>7.5780771345780693E-2</v>
      </c>
      <c r="Y612" s="20">
        <f t="shared" si="110"/>
        <v>0.92421922865421935</v>
      </c>
      <c r="Z612" s="21">
        <f t="shared" si="111"/>
        <v>1</v>
      </c>
    </row>
    <row r="613" spans="1:26" ht="30" outlineLevel="2" x14ac:dyDescent="0.25">
      <c r="A613" s="15" t="s">
        <v>330</v>
      </c>
      <c r="B613" s="16" t="s">
        <v>35</v>
      </c>
      <c r="C613" s="16" t="s">
        <v>120</v>
      </c>
      <c r="D613" s="16" t="s">
        <v>121</v>
      </c>
      <c r="E613" s="16" t="s">
        <v>123</v>
      </c>
      <c r="F613" s="16" t="s">
        <v>38</v>
      </c>
      <c r="G613" s="16">
        <v>1310</v>
      </c>
      <c r="H613" s="16">
        <v>3480</v>
      </c>
      <c r="I613" s="17" t="s">
        <v>58</v>
      </c>
      <c r="J613" s="18">
        <v>60183235</v>
      </c>
      <c r="K613" s="19">
        <v>60183235</v>
      </c>
      <c r="L613" s="19">
        <v>0</v>
      </c>
      <c r="M613" s="19">
        <v>0</v>
      </c>
      <c r="N613" s="19">
        <v>60183235</v>
      </c>
      <c r="O613" s="19">
        <v>0</v>
      </c>
      <c r="P613" s="19">
        <v>55895534.289999999</v>
      </c>
      <c r="Q613" s="19">
        <v>0</v>
      </c>
      <c r="R613" s="19">
        <v>4287700.71</v>
      </c>
      <c r="S613" s="19">
        <v>4287700.71</v>
      </c>
      <c r="T613" s="19">
        <v>0</v>
      </c>
      <c r="U613" s="19">
        <v>0</v>
      </c>
      <c r="V613" s="19">
        <v>0</v>
      </c>
      <c r="W613" s="19">
        <v>9.3132257461547852E-10</v>
      </c>
      <c r="X613" s="20">
        <f t="shared" si="109"/>
        <v>7.12441049405204E-2</v>
      </c>
      <c r="Y613" s="20">
        <f t="shared" si="110"/>
        <v>0.92875589505947964</v>
      </c>
      <c r="Z613" s="21">
        <f t="shared" si="111"/>
        <v>1</v>
      </c>
    </row>
    <row r="614" spans="1:26" ht="45" outlineLevel="2" x14ac:dyDescent="0.25">
      <c r="A614" s="15" t="s">
        <v>330</v>
      </c>
      <c r="B614" s="16" t="s">
        <v>35</v>
      </c>
      <c r="C614" s="16" t="s">
        <v>120</v>
      </c>
      <c r="D614" s="16" t="s">
        <v>121</v>
      </c>
      <c r="E614" s="16" t="s">
        <v>124</v>
      </c>
      <c r="F614" s="16" t="s">
        <v>38</v>
      </c>
      <c r="G614" s="16">
        <v>1310</v>
      </c>
      <c r="H614" s="16">
        <v>3480</v>
      </c>
      <c r="I614" s="17" t="s">
        <v>66</v>
      </c>
      <c r="J614" s="18">
        <v>276864519</v>
      </c>
      <c r="K614" s="19">
        <v>276864519</v>
      </c>
      <c r="L614" s="19">
        <v>0</v>
      </c>
      <c r="M614" s="19">
        <v>0</v>
      </c>
      <c r="N614" s="19">
        <v>276864519</v>
      </c>
      <c r="O614" s="19">
        <v>0</v>
      </c>
      <c r="P614" s="19">
        <v>276864519</v>
      </c>
      <c r="Q614" s="19">
        <v>0</v>
      </c>
      <c r="R614" s="19">
        <v>0</v>
      </c>
      <c r="S614" s="19">
        <v>0</v>
      </c>
      <c r="T614" s="19">
        <v>0</v>
      </c>
      <c r="U614" s="19">
        <v>0</v>
      </c>
      <c r="V614" s="19">
        <v>0</v>
      </c>
      <c r="W614" s="19">
        <v>0</v>
      </c>
      <c r="X614" s="20">
        <f t="shared" si="109"/>
        <v>0</v>
      </c>
      <c r="Y614" s="20">
        <f t="shared" si="110"/>
        <v>1</v>
      </c>
      <c r="Z614" s="21">
        <f t="shared" si="111"/>
        <v>1</v>
      </c>
    </row>
    <row r="615" spans="1:26" ht="120" outlineLevel="2" x14ac:dyDescent="0.25">
      <c r="A615" s="15" t="s">
        <v>348</v>
      </c>
      <c r="B615" s="16" t="s">
        <v>35</v>
      </c>
      <c r="C615" s="16" t="s">
        <v>120</v>
      </c>
      <c r="D615" s="16" t="s">
        <v>121</v>
      </c>
      <c r="E615" s="16" t="s">
        <v>57</v>
      </c>
      <c r="F615" s="16" t="s">
        <v>38</v>
      </c>
      <c r="G615" s="16">
        <v>1310</v>
      </c>
      <c r="H615" s="16">
        <v>3460</v>
      </c>
      <c r="I615" s="17" t="s">
        <v>122</v>
      </c>
      <c r="J615" s="18">
        <v>4374512</v>
      </c>
      <c r="K615" s="19">
        <v>4374512</v>
      </c>
      <c r="L615" s="19">
        <v>0</v>
      </c>
      <c r="M615" s="19">
        <v>0</v>
      </c>
      <c r="N615" s="19">
        <v>4374512</v>
      </c>
      <c r="O615" s="19">
        <v>0</v>
      </c>
      <c r="P615" s="19">
        <v>4114223.53</v>
      </c>
      <c r="Q615" s="19">
        <v>0</v>
      </c>
      <c r="R615" s="19">
        <v>260288.47</v>
      </c>
      <c r="S615" s="19">
        <v>260288.47</v>
      </c>
      <c r="T615" s="19">
        <v>0</v>
      </c>
      <c r="U615" s="19">
        <v>0</v>
      </c>
      <c r="V615" s="19">
        <v>0</v>
      </c>
      <c r="W615" s="19">
        <v>2.0372681319713593E-10</v>
      </c>
      <c r="X615" s="20">
        <f t="shared" si="109"/>
        <v>5.9501144356216187E-2</v>
      </c>
      <c r="Y615" s="20">
        <f t="shared" si="110"/>
        <v>0.94049885564378377</v>
      </c>
      <c r="Z615" s="21">
        <f t="shared" si="111"/>
        <v>1</v>
      </c>
    </row>
    <row r="616" spans="1:26" ht="30" outlineLevel="2" x14ac:dyDescent="0.25">
      <c r="A616" s="15" t="s">
        <v>348</v>
      </c>
      <c r="B616" s="16" t="s">
        <v>35</v>
      </c>
      <c r="C616" s="16" t="s">
        <v>120</v>
      </c>
      <c r="D616" s="16" t="s">
        <v>121</v>
      </c>
      <c r="E616" s="16" t="s">
        <v>123</v>
      </c>
      <c r="F616" s="16" t="s">
        <v>38</v>
      </c>
      <c r="G616" s="16">
        <v>1310</v>
      </c>
      <c r="H616" s="16">
        <v>3460</v>
      </c>
      <c r="I616" s="17" t="s">
        <v>58</v>
      </c>
      <c r="J616" s="18">
        <v>1999681</v>
      </c>
      <c r="K616" s="19">
        <v>1999681</v>
      </c>
      <c r="L616" s="19">
        <v>0</v>
      </c>
      <c r="M616" s="19">
        <v>0</v>
      </c>
      <c r="N616" s="19">
        <v>1999681</v>
      </c>
      <c r="O616" s="19">
        <v>0</v>
      </c>
      <c r="P616" s="19">
        <v>1865344.38</v>
      </c>
      <c r="Q616" s="19">
        <v>0</v>
      </c>
      <c r="R616" s="19">
        <v>134336.62</v>
      </c>
      <c r="S616" s="19">
        <v>134336.62</v>
      </c>
      <c r="T616" s="19">
        <v>0</v>
      </c>
      <c r="U616" s="19">
        <v>0</v>
      </c>
      <c r="V616" s="19">
        <v>0</v>
      </c>
      <c r="W616" s="19">
        <v>1.1641532182693481E-10</v>
      </c>
      <c r="X616" s="20">
        <f t="shared" si="109"/>
        <v>6.7179025054496189E-2</v>
      </c>
      <c r="Y616" s="20">
        <f t="shared" si="110"/>
        <v>0.93282097494550376</v>
      </c>
      <c r="Z616" s="21">
        <f t="shared" si="111"/>
        <v>1</v>
      </c>
    </row>
    <row r="617" spans="1:26" ht="45" outlineLevel="2" x14ac:dyDescent="0.25">
      <c r="A617" s="15" t="s">
        <v>348</v>
      </c>
      <c r="B617" s="16" t="s">
        <v>35</v>
      </c>
      <c r="C617" s="16" t="s">
        <v>120</v>
      </c>
      <c r="D617" s="16" t="s">
        <v>121</v>
      </c>
      <c r="E617" s="16" t="s">
        <v>124</v>
      </c>
      <c r="F617" s="16" t="s">
        <v>38</v>
      </c>
      <c r="G617" s="16">
        <v>1310</v>
      </c>
      <c r="H617" s="16">
        <v>3460</v>
      </c>
      <c r="I617" s="17" t="s">
        <v>66</v>
      </c>
      <c r="J617" s="18">
        <v>6892262</v>
      </c>
      <c r="K617" s="19">
        <v>6892262</v>
      </c>
      <c r="L617" s="19">
        <v>0</v>
      </c>
      <c r="M617" s="19">
        <v>0</v>
      </c>
      <c r="N617" s="19">
        <v>6892262</v>
      </c>
      <c r="O617" s="19">
        <v>0</v>
      </c>
      <c r="P617" s="19">
        <v>6892262</v>
      </c>
      <c r="Q617" s="19">
        <v>0</v>
      </c>
      <c r="R617" s="19">
        <v>0</v>
      </c>
      <c r="S617" s="19">
        <v>0</v>
      </c>
      <c r="T617" s="19">
        <v>0</v>
      </c>
      <c r="U617" s="19">
        <v>0</v>
      </c>
      <c r="V617" s="19">
        <v>0</v>
      </c>
      <c r="W617" s="19">
        <v>0</v>
      </c>
      <c r="X617" s="20">
        <f t="shared" si="109"/>
        <v>0</v>
      </c>
      <c r="Y617" s="20">
        <f t="shared" si="110"/>
        <v>1</v>
      </c>
      <c r="Z617" s="21">
        <f t="shared" si="111"/>
        <v>1</v>
      </c>
    </row>
    <row r="618" spans="1:26" ht="150" outlineLevel="2" x14ac:dyDescent="0.25">
      <c r="A618" s="15" t="s">
        <v>348</v>
      </c>
      <c r="B618" s="16" t="s">
        <v>35</v>
      </c>
      <c r="C618" s="16" t="s">
        <v>120</v>
      </c>
      <c r="D618" s="16" t="s">
        <v>121</v>
      </c>
      <c r="E618" s="16" t="s">
        <v>258</v>
      </c>
      <c r="F618" s="16" t="s">
        <v>38</v>
      </c>
      <c r="G618" s="16">
        <v>1310</v>
      </c>
      <c r="H618" s="16">
        <v>3460</v>
      </c>
      <c r="I618" s="17" t="s">
        <v>351</v>
      </c>
      <c r="J618" s="18">
        <v>47267190088</v>
      </c>
      <c r="K618" s="19">
        <v>47267190088</v>
      </c>
      <c r="L618" s="19">
        <v>0</v>
      </c>
      <c r="M618" s="19">
        <v>0</v>
      </c>
      <c r="N618" s="19">
        <v>47267190088</v>
      </c>
      <c r="O618" s="19">
        <v>0</v>
      </c>
      <c r="P618" s="19">
        <v>7660000000</v>
      </c>
      <c r="Q618" s="19">
        <v>0</v>
      </c>
      <c r="R618" s="19">
        <v>3830000000</v>
      </c>
      <c r="S618" s="19">
        <v>3830000000</v>
      </c>
      <c r="T618" s="19">
        <v>0</v>
      </c>
      <c r="U618" s="19">
        <v>35777190088</v>
      </c>
      <c r="V618" s="19">
        <v>0</v>
      </c>
      <c r="W618" s="19">
        <v>35777190088</v>
      </c>
      <c r="X618" s="20">
        <f t="shared" si="109"/>
        <v>8.1028721886565971E-2</v>
      </c>
      <c r="Y618" s="20">
        <f t="shared" si="110"/>
        <v>0.16205744377313194</v>
      </c>
      <c r="Z618" s="21">
        <f t="shared" si="111"/>
        <v>0.24308616565969793</v>
      </c>
    </row>
    <row r="619" spans="1:26" ht="105" outlineLevel="2" x14ac:dyDescent="0.25">
      <c r="A619" s="15" t="s">
        <v>348</v>
      </c>
      <c r="B619" s="16" t="s">
        <v>35</v>
      </c>
      <c r="C619" s="16" t="s">
        <v>120</v>
      </c>
      <c r="D619" s="16" t="s">
        <v>121</v>
      </c>
      <c r="E619" s="16" t="s">
        <v>260</v>
      </c>
      <c r="F619" s="16" t="s">
        <v>38</v>
      </c>
      <c r="G619" s="16">
        <v>1310</v>
      </c>
      <c r="H619" s="16">
        <v>3460</v>
      </c>
      <c r="I619" s="17" t="s">
        <v>352</v>
      </c>
      <c r="J619" s="18">
        <v>314403583</v>
      </c>
      <c r="K619" s="19">
        <v>314403583</v>
      </c>
      <c r="L619" s="19">
        <v>0</v>
      </c>
      <c r="M619" s="19">
        <v>0</v>
      </c>
      <c r="N619" s="19">
        <v>314403583</v>
      </c>
      <c r="O619" s="19">
        <v>0</v>
      </c>
      <c r="P619" s="19">
        <v>0</v>
      </c>
      <c r="Q619" s="19">
        <v>0</v>
      </c>
      <c r="R619" s="19">
        <v>0</v>
      </c>
      <c r="S619" s="19">
        <v>0</v>
      </c>
      <c r="T619" s="19">
        <v>0</v>
      </c>
      <c r="U619" s="19">
        <v>314403583</v>
      </c>
      <c r="V619" s="19">
        <v>0</v>
      </c>
      <c r="W619" s="19">
        <v>314403583</v>
      </c>
      <c r="X619" s="20">
        <f t="shared" si="109"/>
        <v>0</v>
      </c>
      <c r="Y619" s="20">
        <f t="shared" si="110"/>
        <v>0</v>
      </c>
      <c r="Z619" s="21">
        <f t="shared" si="111"/>
        <v>0</v>
      </c>
    </row>
    <row r="620" spans="1:26" ht="90" outlineLevel="2" x14ac:dyDescent="0.25">
      <c r="A620" s="15" t="s">
        <v>348</v>
      </c>
      <c r="B620" s="16" t="s">
        <v>35</v>
      </c>
      <c r="C620" s="16" t="s">
        <v>120</v>
      </c>
      <c r="D620" s="16" t="s">
        <v>121</v>
      </c>
      <c r="E620" s="16" t="s">
        <v>353</v>
      </c>
      <c r="F620" s="16" t="s">
        <v>38</v>
      </c>
      <c r="G620" s="16">
        <v>1310</v>
      </c>
      <c r="H620" s="16">
        <v>3460</v>
      </c>
      <c r="I620" s="17" t="s">
        <v>354</v>
      </c>
      <c r="J620" s="18">
        <v>14844041187</v>
      </c>
      <c r="K620" s="19">
        <v>14844041187</v>
      </c>
      <c r="L620" s="19">
        <v>0</v>
      </c>
      <c r="M620" s="19">
        <v>0</v>
      </c>
      <c r="N620" s="19">
        <v>14844041187</v>
      </c>
      <c r="O620" s="19">
        <v>0</v>
      </c>
      <c r="P620" s="19">
        <v>4307576609.1000004</v>
      </c>
      <c r="Q620" s="19">
        <v>0</v>
      </c>
      <c r="R620" s="19">
        <v>722206128.95000005</v>
      </c>
      <c r="S620" s="19">
        <v>722206128.95000005</v>
      </c>
      <c r="T620" s="19">
        <v>722206128.95000005</v>
      </c>
      <c r="U620" s="19">
        <v>9814258448.9500008</v>
      </c>
      <c r="V620" s="19">
        <v>0</v>
      </c>
      <c r="W620" s="19">
        <v>9814258448.9499989</v>
      </c>
      <c r="X620" s="20">
        <f t="shared" si="109"/>
        <v>4.8652932166645305E-2</v>
      </c>
      <c r="Y620" s="20">
        <f t="shared" si="110"/>
        <v>0.29018894213743202</v>
      </c>
      <c r="Z620" s="21">
        <f t="shared" si="111"/>
        <v>0.33884187430407731</v>
      </c>
    </row>
    <row r="621" spans="1:26" ht="105" outlineLevel="2" x14ac:dyDescent="0.25">
      <c r="A621" s="15" t="s">
        <v>348</v>
      </c>
      <c r="B621" s="16" t="s">
        <v>35</v>
      </c>
      <c r="C621" s="16" t="s">
        <v>120</v>
      </c>
      <c r="D621" s="16" t="s">
        <v>121</v>
      </c>
      <c r="E621" s="16" t="s">
        <v>138</v>
      </c>
      <c r="F621" s="16" t="s">
        <v>38</v>
      </c>
      <c r="G621" s="16">
        <v>1310</v>
      </c>
      <c r="H621" s="16">
        <v>3460</v>
      </c>
      <c r="I621" s="17" t="s">
        <v>355</v>
      </c>
      <c r="J621" s="18">
        <v>17573869337</v>
      </c>
      <c r="K621" s="19">
        <v>17573869337</v>
      </c>
      <c r="L621" s="19">
        <v>0</v>
      </c>
      <c r="M621" s="19">
        <v>0</v>
      </c>
      <c r="N621" s="19">
        <v>17573869337</v>
      </c>
      <c r="O621" s="19">
        <v>0</v>
      </c>
      <c r="P621" s="19">
        <v>6592113076.5299997</v>
      </c>
      <c r="Q621" s="19">
        <v>0</v>
      </c>
      <c r="R621" s="19">
        <v>8599170066.4699993</v>
      </c>
      <c r="S621" s="19">
        <v>8599170066.4699993</v>
      </c>
      <c r="T621" s="19">
        <v>0</v>
      </c>
      <c r="U621" s="19">
        <v>2382586194</v>
      </c>
      <c r="V621" s="19">
        <v>0</v>
      </c>
      <c r="W621" s="19">
        <v>2382586194.0000019</v>
      </c>
      <c r="X621" s="20">
        <f t="shared" si="109"/>
        <v>0.48931569374795103</v>
      </c>
      <c r="Y621" s="20">
        <f t="shared" si="110"/>
        <v>0.37510880217203924</v>
      </c>
      <c r="Z621" s="21">
        <f t="shared" si="111"/>
        <v>0.86442449591999027</v>
      </c>
    </row>
    <row r="622" spans="1:26" ht="105" outlineLevel="2" x14ac:dyDescent="0.25">
      <c r="A622" s="15" t="s">
        <v>348</v>
      </c>
      <c r="B622" s="16" t="s">
        <v>35</v>
      </c>
      <c r="C622" s="16" t="s">
        <v>120</v>
      </c>
      <c r="D622" s="16" t="s">
        <v>121</v>
      </c>
      <c r="E622" s="16" t="s">
        <v>140</v>
      </c>
      <c r="F622" s="16" t="s">
        <v>38</v>
      </c>
      <c r="G622" s="16">
        <v>1310</v>
      </c>
      <c r="H622" s="16">
        <v>3460</v>
      </c>
      <c r="I622" s="17" t="s">
        <v>356</v>
      </c>
      <c r="J622" s="18">
        <v>23762495387</v>
      </c>
      <c r="K622" s="19">
        <v>23762495387</v>
      </c>
      <c r="L622" s="19">
        <v>0</v>
      </c>
      <c r="M622" s="19">
        <v>0</v>
      </c>
      <c r="N622" s="19">
        <v>23762495387</v>
      </c>
      <c r="O622" s="19">
        <v>0</v>
      </c>
      <c r="P622" s="19">
        <v>3213440524</v>
      </c>
      <c r="Q622" s="19">
        <v>0</v>
      </c>
      <c r="R622" s="19">
        <v>0</v>
      </c>
      <c r="S622" s="19">
        <v>0</v>
      </c>
      <c r="T622" s="19">
        <v>0</v>
      </c>
      <c r="U622" s="19">
        <v>20549054863</v>
      </c>
      <c r="V622" s="19">
        <v>0</v>
      </c>
      <c r="W622" s="19">
        <v>20549054863</v>
      </c>
      <c r="X622" s="20">
        <f t="shared" si="109"/>
        <v>0</v>
      </c>
      <c r="Y622" s="20">
        <f t="shared" si="110"/>
        <v>0.13523161063959685</v>
      </c>
      <c r="Z622" s="21">
        <f t="shared" si="111"/>
        <v>0.13523161063959685</v>
      </c>
    </row>
    <row r="623" spans="1:26" ht="135" outlineLevel="2" x14ac:dyDescent="0.25">
      <c r="A623" s="15" t="s">
        <v>348</v>
      </c>
      <c r="B623" s="16" t="s">
        <v>35</v>
      </c>
      <c r="C623" s="16" t="s">
        <v>120</v>
      </c>
      <c r="D623" s="16" t="s">
        <v>121</v>
      </c>
      <c r="E623" s="16" t="s">
        <v>357</v>
      </c>
      <c r="F623" s="16" t="s">
        <v>38</v>
      </c>
      <c r="G623" s="16">
        <v>1310</v>
      </c>
      <c r="H623" s="16">
        <v>3460</v>
      </c>
      <c r="I623" s="17" t="s">
        <v>358</v>
      </c>
      <c r="J623" s="18">
        <v>10183926594</v>
      </c>
      <c r="K623" s="19">
        <v>10183926594</v>
      </c>
      <c r="L623" s="19">
        <v>0</v>
      </c>
      <c r="M623" s="19">
        <v>0</v>
      </c>
      <c r="N623" s="19">
        <v>10183926594</v>
      </c>
      <c r="O623" s="19">
        <v>0</v>
      </c>
      <c r="P623" s="19">
        <v>3698025419</v>
      </c>
      <c r="Q623" s="19">
        <v>0</v>
      </c>
      <c r="R623" s="19">
        <v>0</v>
      </c>
      <c r="S623" s="19">
        <v>0</v>
      </c>
      <c r="T623" s="19">
        <v>0</v>
      </c>
      <c r="U623" s="19">
        <v>6485901175</v>
      </c>
      <c r="V623" s="19">
        <v>0</v>
      </c>
      <c r="W623" s="19">
        <v>6485901175</v>
      </c>
      <c r="X623" s="20">
        <f t="shared" si="109"/>
        <v>0</v>
      </c>
      <c r="Y623" s="20">
        <f t="shared" si="110"/>
        <v>0.36312373079935029</v>
      </c>
      <c r="Z623" s="21">
        <f t="shared" si="111"/>
        <v>0.36312373079935029</v>
      </c>
    </row>
    <row r="624" spans="1:26" ht="105" outlineLevel="2" x14ac:dyDescent="0.25">
      <c r="A624" s="15" t="s">
        <v>348</v>
      </c>
      <c r="B624" s="16" t="s">
        <v>35</v>
      </c>
      <c r="C624" s="16" t="s">
        <v>120</v>
      </c>
      <c r="D624" s="16" t="s">
        <v>121</v>
      </c>
      <c r="E624" s="16" t="s">
        <v>231</v>
      </c>
      <c r="F624" s="16" t="s">
        <v>38</v>
      </c>
      <c r="G624" s="16">
        <v>1310</v>
      </c>
      <c r="H624" s="16">
        <v>3460</v>
      </c>
      <c r="I624" s="17" t="s">
        <v>359</v>
      </c>
      <c r="J624" s="18">
        <v>48048914922</v>
      </c>
      <c r="K624" s="19">
        <v>48048914922</v>
      </c>
      <c r="L624" s="19">
        <v>0</v>
      </c>
      <c r="M624" s="19">
        <v>0</v>
      </c>
      <c r="N624" s="19">
        <v>48048914922</v>
      </c>
      <c r="O624" s="19">
        <v>0</v>
      </c>
      <c r="P624" s="19">
        <v>0</v>
      </c>
      <c r="Q624" s="19">
        <v>0</v>
      </c>
      <c r="R624" s="19">
        <v>0</v>
      </c>
      <c r="S624" s="19">
        <v>0</v>
      </c>
      <c r="T624" s="19">
        <v>0</v>
      </c>
      <c r="U624" s="19">
        <v>48048914922</v>
      </c>
      <c r="V624" s="19">
        <v>0</v>
      </c>
      <c r="W624" s="19">
        <v>48048914922</v>
      </c>
      <c r="X624" s="20">
        <f t="shared" si="109"/>
        <v>0</v>
      </c>
      <c r="Y624" s="20">
        <f t="shared" si="110"/>
        <v>0</v>
      </c>
      <c r="Z624" s="21">
        <f t="shared" si="111"/>
        <v>0</v>
      </c>
    </row>
    <row r="625" spans="1:26" ht="90" outlineLevel="2" x14ac:dyDescent="0.25">
      <c r="A625" s="15" t="s">
        <v>348</v>
      </c>
      <c r="B625" s="16" t="s">
        <v>35</v>
      </c>
      <c r="C625" s="16" t="s">
        <v>120</v>
      </c>
      <c r="D625" s="16" t="s">
        <v>121</v>
      </c>
      <c r="E625" s="16" t="s">
        <v>360</v>
      </c>
      <c r="F625" s="16" t="s">
        <v>38</v>
      </c>
      <c r="G625" s="16">
        <v>1310</v>
      </c>
      <c r="H625" s="16">
        <v>3460</v>
      </c>
      <c r="I625" s="17" t="s">
        <v>361</v>
      </c>
      <c r="J625" s="18">
        <v>524005972</v>
      </c>
      <c r="K625" s="19">
        <v>524005972</v>
      </c>
      <c r="L625" s="19">
        <v>0</v>
      </c>
      <c r="M625" s="19">
        <v>0</v>
      </c>
      <c r="N625" s="19">
        <v>524005972</v>
      </c>
      <c r="O625" s="19">
        <v>0</v>
      </c>
      <c r="P625" s="19">
        <v>104801196</v>
      </c>
      <c r="Q625" s="19">
        <v>0</v>
      </c>
      <c r="R625" s="19">
        <v>0</v>
      </c>
      <c r="S625" s="19">
        <v>0</v>
      </c>
      <c r="T625" s="19">
        <v>0</v>
      </c>
      <c r="U625" s="19">
        <v>419204776</v>
      </c>
      <c r="V625" s="19">
        <v>0</v>
      </c>
      <c r="W625" s="19">
        <v>419204776</v>
      </c>
      <c r="X625" s="20">
        <f t="shared" si="109"/>
        <v>0</v>
      </c>
      <c r="Y625" s="20">
        <f t="shared" si="110"/>
        <v>0.20000000305340032</v>
      </c>
      <c r="Z625" s="21">
        <f t="shared" si="111"/>
        <v>0.20000000305340032</v>
      </c>
    </row>
    <row r="626" spans="1:26" ht="135" outlineLevel="2" x14ac:dyDescent="0.25">
      <c r="A626" s="15" t="s">
        <v>348</v>
      </c>
      <c r="B626" s="16" t="s">
        <v>35</v>
      </c>
      <c r="C626" s="16" t="s">
        <v>120</v>
      </c>
      <c r="D626" s="16" t="s">
        <v>121</v>
      </c>
      <c r="E626" s="16" t="s">
        <v>362</v>
      </c>
      <c r="F626" s="16" t="s">
        <v>38</v>
      </c>
      <c r="G626" s="16">
        <v>1310</v>
      </c>
      <c r="H626" s="16">
        <v>3460</v>
      </c>
      <c r="I626" s="17" t="s">
        <v>363</v>
      </c>
      <c r="J626" s="18">
        <v>311307842</v>
      </c>
      <c r="K626" s="19">
        <v>311307842</v>
      </c>
      <c r="L626" s="19">
        <v>0</v>
      </c>
      <c r="M626" s="19">
        <v>0</v>
      </c>
      <c r="N626" s="19">
        <v>311307842</v>
      </c>
      <c r="O626" s="19">
        <v>0</v>
      </c>
      <c r="P626" s="19">
        <v>0</v>
      </c>
      <c r="Q626" s="19">
        <v>0</v>
      </c>
      <c r="R626" s="19">
        <v>0</v>
      </c>
      <c r="S626" s="19">
        <v>0</v>
      </c>
      <c r="T626" s="19">
        <v>0</v>
      </c>
      <c r="U626" s="19">
        <v>311307842</v>
      </c>
      <c r="V626" s="19">
        <v>0</v>
      </c>
      <c r="W626" s="19">
        <v>311307842</v>
      </c>
      <c r="X626" s="20">
        <f t="shared" si="109"/>
        <v>0</v>
      </c>
      <c r="Y626" s="20">
        <f t="shared" si="110"/>
        <v>0</v>
      </c>
      <c r="Z626" s="21">
        <f t="shared" si="111"/>
        <v>0</v>
      </c>
    </row>
    <row r="627" spans="1:26" ht="135" outlineLevel="2" x14ac:dyDescent="0.25">
      <c r="A627" s="15" t="s">
        <v>348</v>
      </c>
      <c r="B627" s="16" t="s">
        <v>35</v>
      </c>
      <c r="C627" s="16" t="s">
        <v>120</v>
      </c>
      <c r="D627" s="16" t="s">
        <v>121</v>
      </c>
      <c r="E627" s="16" t="s">
        <v>364</v>
      </c>
      <c r="F627" s="16" t="s">
        <v>38</v>
      </c>
      <c r="G627" s="16">
        <v>1310</v>
      </c>
      <c r="H627" s="16">
        <v>3460</v>
      </c>
      <c r="I627" s="17" t="s">
        <v>365</v>
      </c>
      <c r="J627" s="18">
        <v>18000000000</v>
      </c>
      <c r="K627" s="19">
        <v>18000000000</v>
      </c>
      <c r="L627" s="19">
        <v>0</v>
      </c>
      <c r="M627" s="19">
        <v>0</v>
      </c>
      <c r="N627" s="19">
        <v>18000000000</v>
      </c>
      <c r="O627" s="19">
        <v>0</v>
      </c>
      <c r="P627" s="19">
        <v>3000000000</v>
      </c>
      <c r="Q627" s="19">
        <v>0</v>
      </c>
      <c r="R627" s="19">
        <v>1500000000</v>
      </c>
      <c r="S627" s="19">
        <v>1500000000</v>
      </c>
      <c r="T627" s="19">
        <v>0</v>
      </c>
      <c r="U627" s="19">
        <v>13500000000</v>
      </c>
      <c r="V627" s="19">
        <v>0</v>
      </c>
      <c r="W627" s="19">
        <v>13500000000</v>
      </c>
      <c r="X627" s="20">
        <f t="shared" si="109"/>
        <v>8.3333333333333329E-2</v>
      </c>
      <c r="Y627" s="20">
        <f t="shared" si="110"/>
        <v>0.16666666666666666</v>
      </c>
      <c r="Z627" s="21">
        <f t="shared" si="111"/>
        <v>0.25</v>
      </c>
    </row>
    <row r="628" spans="1:26" ht="135" outlineLevel="2" x14ac:dyDescent="0.25">
      <c r="A628" s="15" t="s">
        <v>348</v>
      </c>
      <c r="B628" s="16" t="s">
        <v>35</v>
      </c>
      <c r="C628" s="16" t="s">
        <v>120</v>
      </c>
      <c r="D628" s="16" t="s">
        <v>121</v>
      </c>
      <c r="E628" s="16" t="s">
        <v>150</v>
      </c>
      <c r="F628" s="16" t="s">
        <v>38</v>
      </c>
      <c r="G628" s="16">
        <v>1310</v>
      </c>
      <c r="H628" s="16">
        <v>3460</v>
      </c>
      <c r="I628" s="17" t="s">
        <v>366</v>
      </c>
      <c r="J628" s="18">
        <v>1600000000</v>
      </c>
      <c r="K628" s="19">
        <v>1600000000</v>
      </c>
      <c r="L628" s="19">
        <v>0</v>
      </c>
      <c r="M628" s="19">
        <v>0</v>
      </c>
      <c r="N628" s="19">
        <v>1600000000</v>
      </c>
      <c r="O628" s="19">
        <v>0</v>
      </c>
      <c r="P628" s="19">
        <v>170000000</v>
      </c>
      <c r="Q628" s="19">
        <v>0</v>
      </c>
      <c r="R628" s="19">
        <v>80000000</v>
      </c>
      <c r="S628" s="19">
        <v>80000000</v>
      </c>
      <c r="T628" s="19">
        <v>0</v>
      </c>
      <c r="U628" s="19">
        <v>1350000000</v>
      </c>
      <c r="V628" s="19">
        <v>0</v>
      </c>
      <c r="W628" s="19">
        <v>1350000000</v>
      </c>
      <c r="X628" s="20">
        <f t="shared" si="109"/>
        <v>0.05</v>
      </c>
      <c r="Y628" s="20">
        <f t="shared" si="110"/>
        <v>0.10625</v>
      </c>
      <c r="Z628" s="21">
        <f t="shared" si="111"/>
        <v>0.15625</v>
      </c>
    </row>
    <row r="629" spans="1:26" ht="135" outlineLevel="2" x14ac:dyDescent="0.25">
      <c r="A629" s="15" t="s">
        <v>348</v>
      </c>
      <c r="B629" s="16" t="s">
        <v>35</v>
      </c>
      <c r="C629" s="16" t="s">
        <v>120</v>
      </c>
      <c r="D629" s="16" t="s">
        <v>121</v>
      </c>
      <c r="E629" s="16" t="s">
        <v>367</v>
      </c>
      <c r="F629" s="16" t="s">
        <v>38</v>
      </c>
      <c r="G629" s="16">
        <v>1310</v>
      </c>
      <c r="H629" s="16">
        <v>3460</v>
      </c>
      <c r="I629" s="17" t="s">
        <v>368</v>
      </c>
      <c r="J629" s="18">
        <v>209602388</v>
      </c>
      <c r="K629" s="19">
        <v>209602388</v>
      </c>
      <c r="L629" s="19">
        <v>0</v>
      </c>
      <c r="M629" s="19">
        <v>0</v>
      </c>
      <c r="N629" s="19">
        <v>209602388</v>
      </c>
      <c r="O629" s="19">
        <v>0</v>
      </c>
      <c r="P629" s="19">
        <v>52400598</v>
      </c>
      <c r="Q629" s="19">
        <v>0</v>
      </c>
      <c r="R629" s="19">
        <v>0</v>
      </c>
      <c r="S629" s="19">
        <v>0</v>
      </c>
      <c r="T629" s="19">
        <v>0</v>
      </c>
      <c r="U629" s="19">
        <v>157201790</v>
      </c>
      <c r="V629" s="19">
        <v>0</v>
      </c>
      <c r="W629" s="19">
        <v>157201790</v>
      </c>
      <c r="X629" s="20">
        <f t="shared" si="109"/>
        <v>0</v>
      </c>
      <c r="Y629" s="20">
        <f t="shared" si="110"/>
        <v>0.25000000477093803</v>
      </c>
      <c r="Z629" s="21">
        <f t="shared" si="111"/>
        <v>0.25000000477093803</v>
      </c>
    </row>
    <row r="630" spans="1:26" ht="90" outlineLevel="2" x14ac:dyDescent="0.25">
      <c r="A630" s="15" t="s">
        <v>348</v>
      </c>
      <c r="B630" s="16" t="s">
        <v>35</v>
      </c>
      <c r="C630" s="16" t="s">
        <v>120</v>
      </c>
      <c r="D630" s="16" t="s">
        <v>121</v>
      </c>
      <c r="E630" s="16" t="s">
        <v>152</v>
      </c>
      <c r="F630" s="16" t="s">
        <v>38</v>
      </c>
      <c r="G630" s="16">
        <v>1310</v>
      </c>
      <c r="H630" s="16">
        <v>3460</v>
      </c>
      <c r="I630" s="17" t="s">
        <v>369</v>
      </c>
      <c r="J630" s="18">
        <v>26200298</v>
      </c>
      <c r="K630" s="19">
        <v>26200298</v>
      </c>
      <c r="L630" s="19">
        <v>0</v>
      </c>
      <c r="M630" s="19">
        <v>0</v>
      </c>
      <c r="N630" s="19">
        <v>26200298</v>
      </c>
      <c r="O630" s="19">
        <v>0</v>
      </c>
      <c r="P630" s="19">
        <v>5240060</v>
      </c>
      <c r="Q630" s="19">
        <v>0</v>
      </c>
      <c r="R630" s="19">
        <v>0</v>
      </c>
      <c r="S630" s="19">
        <v>0</v>
      </c>
      <c r="T630" s="19">
        <v>0</v>
      </c>
      <c r="U630" s="19">
        <v>20960238</v>
      </c>
      <c r="V630" s="19">
        <v>0</v>
      </c>
      <c r="W630" s="19">
        <v>20960238</v>
      </c>
      <c r="X630" s="20">
        <f t="shared" si="109"/>
        <v>0</v>
      </c>
      <c r="Y630" s="20">
        <f t="shared" si="110"/>
        <v>0.20000001526700192</v>
      </c>
      <c r="Z630" s="21">
        <f t="shared" si="111"/>
        <v>0.20000001526700192</v>
      </c>
    </row>
    <row r="631" spans="1:26" ht="240" outlineLevel="2" x14ac:dyDescent="0.25">
      <c r="A631" s="15" t="s">
        <v>348</v>
      </c>
      <c r="B631" s="16" t="s">
        <v>35</v>
      </c>
      <c r="C631" s="16" t="s">
        <v>120</v>
      </c>
      <c r="D631" s="16" t="s">
        <v>121</v>
      </c>
      <c r="E631" s="16" t="s">
        <v>154</v>
      </c>
      <c r="F631" s="16" t="s">
        <v>38</v>
      </c>
      <c r="G631" s="16">
        <v>1310</v>
      </c>
      <c r="H631" s="16">
        <v>3460</v>
      </c>
      <c r="I631" s="17" t="s">
        <v>370</v>
      </c>
      <c r="J631" s="18">
        <v>3347711680</v>
      </c>
      <c r="K631" s="19">
        <v>3347711680</v>
      </c>
      <c r="L631" s="19">
        <v>0</v>
      </c>
      <c r="M631" s="19">
        <v>0</v>
      </c>
      <c r="N631" s="19">
        <v>3347711680</v>
      </c>
      <c r="O631" s="19">
        <v>0</v>
      </c>
      <c r="P631" s="19">
        <v>500000000</v>
      </c>
      <c r="Q631" s="19">
        <v>0</v>
      </c>
      <c r="R631" s="19">
        <v>250000000</v>
      </c>
      <c r="S631" s="19">
        <v>250000000</v>
      </c>
      <c r="T631" s="19">
        <v>0</v>
      </c>
      <c r="U631" s="19">
        <v>2597711680</v>
      </c>
      <c r="V631" s="19">
        <v>0</v>
      </c>
      <c r="W631" s="19">
        <v>2597711680</v>
      </c>
      <c r="X631" s="20">
        <f t="shared" si="109"/>
        <v>7.4677876680228322E-2</v>
      </c>
      <c r="Y631" s="20">
        <f t="shared" si="110"/>
        <v>0.14935575336045664</v>
      </c>
      <c r="Z631" s="21">
        <f t="shared" si="111"/>
        <v>0.22403363004068497</v>
      </c>
    </row>
    <row r="632" spans="1:26" ht="180" outlineLevel="2" x14ac:dyDescent="0.25">
      <c r="A632" s="15" t="s">
        <v>348</v>
      </c>
      <c r="B632" s="16" t="s">
        <v>35</v>
      </c>
      <c r="C632" s="16" t="s">
        <v>120</v>
      </c>
      <c r="D632" s="16" t="s">
        <v>121</v>
      </c>
      <c r="E632" s="16" t="s">
        <v>371</v>
      </c>
      <c r="F632" s="16" t="s">
        <v>38</v>
      </c>
      <c r="G632" s="16">
        <v>1310</v>
      </c>
      <c r="H632" s="16">
        <v>3460</v>
      </c>
      <c r="I632" s="17" t="s">
        <v>372</v>
      </c>
      <c r="J632" s="18">
        <v>150000000</v>
      </c>
      <c r="K632" s="19">
        <v>150000000</v>
      </c>
      <c r="L632" s="19">
        <v>0</v>
      </c>
      <c r="M632" s="19">
        <v>0</v>
      </c>
      <c r="N632" s="19">
        <v>150000000</v>
      </c>
      <c r="O632" s="19">
        <v>0</v>
      </c>
      <c r="P632" s="19">
        <v>20000000</v>
      </c>
      <c r="Q632" s="19">
        <v>0</v>
      </c>
      <c r="R632" s="19">
        <v>10000000</v>
      </c>
      <c r="S632" s="19">
        <v>10000000</v>
      </c>
      <c r="T632" s="19">
        <v>0</v>
      </c>
      <c r="U632" s="19">
        <v>120000000</v>
      </c>
      <c r="V632" s="19">
        <v>0</v>
      </c>
      <c r="W632" s="19">
        <v>120000000</v>
      </c>
      <c r="X632" s="20">
        <f t="shared" si="109"/>
        <v>6.6666666666666666E-2</v>
      </c>
      <c r="Y632" s="20">
        <f t="shared" si="110"/>
        <v>0.13333333333333333</v>
      </c>
      <c r="Z632" s="21">
        <f t="shared" si="111"/>
        <v>0.2</v>
      </c>
    </row>
    <row r="633" spans="1:26" ht="195" outlineLevel="2" x14ac:dyDescent="0.25">
      <c r="A633" s="15" t="s">
        <v>348</v>
      </c>
      <c r="B633" s="16" t="s">
        <v>35</v>
      </c>
      <c r="C633" s="16" t="s">
        <v>120</v>
      </c>
      <c r="D633" s="16" t="s">
        <v>121</v>
      </c>
      <c r="E633" s="16" t="s">
        <v>373</v>
      </c>
      <c r="F633" s="16" t="s">
        <v>38</v>
      </c>
      <c r="G633" s="16">
        <v>1310</v>
      </c>
      <c r="H633" s="16">
        <v>3460</v>
      </c>
      <c r="I633" s="17" t="s">
        <v>374</v>
      </c>
      <c r="J633" s="18">
        <v>31820172000</v>
      </c>
      <c r="K633" s="19">
        <v>31820172000</v>
      </c>
      <c r="L633" s="19">
        <v>0</v>
      </c>
      <c r="M633" s="19">
        <v>0</v>
      </c>
      <c r="N633" s="19">
        <v>31820172000</v>
      </c>
      <c r="O633" s="19">
        <v>0</v>
      </c>
      <c r="P633" s="19">
        <v>5303362000</v>
      </c>
      <c r="Q633" s="19">
        <v>0</v>
      </c>
      <c r="R633" s="19">
        <v>2651681000</v>
      </c>
      <c r="S633" s="19">
        <v>2651681000</v>
      </c>
      <c r="T633" s="19">
        <v>0</v>
      </c>
      <c r="U633" s="19">
        <v>23865129000</v>
      </c>
      <c r="V633" s="19">
        <v>0</v>
      </c>
      <c r="W633" s="19">
        <v>23865129000</v>
      </c>
      <c r="X633" s="20">
        <f t="shared" si="109"/>
        <v>8.3333333333333329E-2</v>
      </c>
      <c r="Y633" s="20">
        <f t="shared" si="110"/>
        <v>0.16666666666666666</v>
      </c>
      <c r="Z633" s="21">
        <f t="shared" si="111"/>
        <v>0.25</v>
      </c>
    </row>
    <row r="634" spans="1:26" ht="90" outlineLevel="2" x14ac:dyDescent="0.25">
      <c r="A634" s="15" t="s">
        <v>348</v>
      </c>
      <c r="B634" s="16" t="s">
        <v>35</v>
      </c>
      <c r="C634" s="16" t="s">
        <v>120</v>
      </c>
      <c r="D634" s="16" t="s">
        <v>121</v>
      </c>
      <c r="E634" s="16" t="s">
        <v>375</v>
      </c>
      <c r="F634" s="16" t="s">
        <v>38</v>
      </c>
      <c r="G634" s="16">
        <v>1310</v>
      </c>
      <c r="H634" s="16">
        <v>3460</v>
      </c>
      <c r="I634" s="17" t="s">
        <v>376</v>
      </c>
      <c r="J634" s="18">
        <v>295926450</v>
      </c>
      <c r="K634" s="19">
        <v>295926450</v>
      </c>
      <c r="L634" s="19">
        <v>0</v>
      </c>
      <c r="M634" s="19">
        <v>0</v>
      </c>
      <c r="N634" s="19">
        <v>295926450</v>
      </c>
      <c r="O634" s="19">
        <v>0</v>
      </c>
      <c r="P634" s="19">
        <v>64163162</v>
      </c>
      <c r="Q634" s="19">
        <v>0</v>
      </c>
      <c r="R634" s="19">
        <v>0</v>
      </c>
      <c r="S634" s="19">
        <v>0</v>
      </c>
      <c r="T634" s="19">
        <v>0</v>
      </c>
      <c r="U634" s="19">
        <v>231763288</v>
      </c>
      <c r="V634" s="19">
        <v>0</v>
      </c>
      <c r="W634" s="19">
        <v>231763288</v>
      </c>
      <c r="X634" s="20">
        <f t="shared" si="109"/>
        <v>0</v>
      </c>
      <c r="Y634" s="20">
        <f t="shared" si="110"/>
        <v>0.21682131489091294</v>
      </c>
      <c r="Z634" s="21">
        <f t="shared" si="111"/>
        <v>0.21682131489091294</v>
      </c>
    </row>
    <row r="635" spans="1:26" ht="120" outlineLevel="2" x14ac:dyDescent="0.25">
      <c r="A635" s="15" t="s">
        <v>380</v>
      </c>
      <c r="B635" s="16" t="s">
        <v>237</v>
      </c>
      <c r="C635" s="16" t="s">
        <v>120</v>
      </c>
      <c r="D635" s="16" t="s">
        <v>121</v>
      </c>
      <c r="E635" s="16" t="s">
        <v>57</v>
      </c>
      <c r="F635" s="16" t="s">
        <v>38</v>
      </c>
      <c r="G635" s="16">
        <v>1310</v>
      </c>
      <c r="H635" s="16">
        <v>3410</v>
      </c>
      <c r="I635" s="17" t="s">
        <v>122</v>
      </c>
      <c r="J635" s="18">
        <v>783303631</v>
      </c>
      <c r="K635" s="19">
        <v>783303631</v>
      </c>
      <c r="L635" s="19">
        <v>0</v>
      </c>
      <c r="M635" s="19">
        <v>0</v>
      </c>
      <c r="N635" s="19">
        <v>783303631</v>
      </c>
      <c r="O635" s="19">
        <v>0</v>
      </c>
      <c r="P635" s="19">
        <v>729047139.08000004</v>
      </c>
      <c r="Q635" s="19">
        <v>0</v>
      </c>
      <c r="R635" s="19">
        <v>54256491.920000002</v>
      </c>
      <c r="S635" s="19">
        <v>54256491.920000002</v>
      </c>
      <c r="T635" s="19">
        <v>0</v>
      </c>
      <c r="U635" s="19">
        <v>0</v>
      </c>
      <c r="V635" s="19">
        <v>0</v>
      </c>
      <c r="W635" s="19">
        <v>-4.4703483581542969E-8</v>
      </c>
      <c r="X635" s="20">
        <f t="shared" si="109"/>
        <v>6.9266233134568478E-2</v>
      </c>
      <c r="Y635" s="20">
        <f t="shared" si="110"/>
        <v>0.93073376686543152</v>
      </c>
      <c r="Z635" s="21">
        <f t="shared" si="111"/>
        <v>1</v>
      </c>
    </row>
    <row r="636" spans="1:26" ht="30" outlineLevel="2" x14ac:dyDescent="0.25">
      <c r="A636" s="15" t="s">
        <v>380</v>
      </c>
      <c r="B636" s="16" t="s">
        <v>237</v>
      </c>
      <c r="C636" s="16" t="s">
        <v>120</v>
      </c>
      <c r="D636" s="16" t="s">
        <v>121</v>
      </c>
      <c r="E636" s="16" t="s">
        <v>123</v>
      </c>
      <c r="F636" s="16" t="s">
        <v>38</v>
      </c>
      <c r="G636" s="16">
        <v>1310</v>
      </c>
      <c r="H636" s="16">
        <v>3410</v>
      </c>
      <c r="I636" s="17" t="s">
        <v>58</v>
      </c>
      <c r="J636" s="18">
        <v>1452926348</v>
      </c>
      <c r="K636" s="19">
        <v>1452926348</v>
      </c>
      <c r="L636" s="19">
        <v>0</v>
      </c>
      <c r="M636" s="19">
        <v>0</v>
      </c>
      <c r="N636" s="19">
        <v>1452926348</v>
      </c>
      <c r="O636" s="19">
        <v>0</v>
      </c>
      <c r="P636" s="19">
        <v>1350195204.05</v>
      </c>
      <c r="Q636" s="19">
        <v>0</v>
      </c>
      <c r="R636" s="19">
        <v>102731143.95</v>
      </c>
      <c r="S636" s="19">
        <v>102731143.95</v>
      </c>
      <c r="T636" s="19">
        <v>0</v>
      </c>
      <c r="U636" s="19">
        <v>0</v>
      </c>
      <c r="V636" s="19">
        <v>0</v>
      </c>
      <c r="W636" s="19">
        <v>4.4703483581542969E-8</v>
      </c>
      <c r="X636" s="20">
        <f t="shared" si="109"/>
        <v>7.0706367250764457E-2</v>
      </c>
      <c r="Y636" s="20">
        <f t="shared" si="110"/>
        <v>0.92929363274923549</v>
      </c>
      <c r="Z636" s="21">
        <f t="shared" si="111"/>
        <v>1</v>
      </c>
    </row>
    <row r="637" spans="1:26" ht="195" outlineLevel="2" x14ac:dyDescent="0.25">
      <c r="A637" s="15" t="s">
        <v>380</v>
      </c>
      <c r="B637" s="16" t="s">
        <v>237</v>
      </c>
      <c r="C637" s="16" t="s">
        <v>120</v>
      </c>
      <c r="D637" s="16" t="s">
        <v>121</v>
      </c>
      <c r="E637" s="16" t="s">
        <v>256</v>
      </c>
      <c r="F637" s="16" t="s">
        <v>38</v>
      </c>
      <c r="G637" s="16">
        <v>1310</v>
      </c>
      <c r="H637" s="16">
        <v>3410</v>
      </c>
      <c r="I637" s="17" t="s">
        <v>383</v>
      </c>
      <c r="J637" s="18">
        <v>0</v>
      </c>
      <c r="K637" s="19">
        <v>0</v>
      </c>
      <c r="L637" s="19">
        <v>32546991570</v>
      </c>
      <c r="M637" s="19"/>
      <c r="N637" s="19">
        <v>32546991570</v>
      </c>
      <c r="O637" s="19">
        <v>0</v>
      </c>
      <c r="P637" s="19">
        <v>0</v>
      </c>
      <c r="Q637" s="19">
        <v>0</v>
      </c>
      <c r="R637" s="19">
        <v>0</v>
      </c>
      <c r="S637" s="19">
        <v>0</v>
      </c>
      <c r="T637" s="19">
        <v>0</v>
      </c>
      <c r="U637" s="19">
        <v>0</v>
      </c>
      <c r="V637" s="19">
        <v>0</v>
      </c>
      <c r="W637" s="19">
        <v>32546991570</v>
      </c>
      <c r="X637" s="20">
        <f t="shared" si="109"/>
        <v>0</v>
      </c>
      <c r="Y637" s="20">
        <f t="shared" si="110"/>
        <v>0</v>
      </c>
      <c r="Z637" s="21">
        <f t="shared" si="111"/>
        <v>0</v>
      </c>
    </row>
    <row r="638" spans="1:26" ht="45" outlineLevel="2" x14ac:dyDescent="0.25">
      <c r="A638" s="15" t="s">
        <v>380</v>
      </c>
      <c r="B638" s="16" t="s">
        <v>237</v>
      </c>
      <c r="C638" s="16" t="s">
        <v>120</v>
      </c>
      <c r="D638" s="16" t="s">
        <v>121</v>
      </c>
      <c r="E638" s="16" t="s">
        <v>124</v>
      </c>
      <c r="F638" s="16" t="s">
        <v>38</v>
      </c>
      <c r="G638" s="16">
        <v>1310</v>
      </c>
      <c r="H638" s="16">
        <v>3410</v>
      </c>
      <c r="I638" s="17" t="s">
        <v>384</v>
      </c>
      <c r="J638" s="18">
        <v>7301003437</v>
      </c>
      <c r="K638" s="19">
        <v>7301003437</v>
      </c>
      <c r="L638" s="19">
        <v>0</v>
      </c>
      <c r="M638" s="19">
        <v>0</v>
      </c>
      <c r="N638" s="19">
        <v>7301003437</v>
      </c>
      <c r="O638" s="19">
        <v>0</v>
      </c>
      <c r="P638" s="19">
        <v>7301003437</v>
      </c>
      <c r="Q638" s="19">
        <v>0</v>
      </c>
      <c r="R638" s="19">
        <v>0</v>
      </c>
      <c r="S638" s="19">
        <v>0</v>
      </c>
      <c r="T638" s="19">
        <v>0</v>
      </c>
      <c r="U638" s="19">
        <v>0</v>
      </c>
      <c r="V638" s="19">
        <v>0</v>
      </c>
      <c r="W638" s="19">
        <v>0</v>
      </c>
      <c r="X638" s="20">
        <f t="shared" si="109"/>
        <v>0</v>
      </c>
      <c r="Y638" s="20">
        <f t="shared" si="110"/>
        <v>1</v>
      </c>
      <c r="Z638" s="21">
        <f t="shared" si="111"/>
        <v>1</v>
      </c>
    </row>
    <row r="639" spans="1:26" ht="135" outlineLevel="2" x14ac:dyDescent="0.25">
      <c r="A639" s="15" t="s">
        <v>380</v>
      </c>
      <c r="B639" s="16" t="s">
        <v>237</v>
      </c>
      <c r="C639" s="16" t="s">
        <v>120</v>
      </c>
      <c r="D639" s="16" t="s">
        <v>121</v>
      </c>
      <c r="E639" s="16" t="s">
        <v>307</v>
      </c>
      <c r="F639" s="16" t="s">
        <v>38</v>
      </c>
      <c r="G639" s="16">
        <v>1310</v>
      </c>
      <c r="H639" s="16">
        <v>3410</v>
      </c>
      <c r="I639" s="17" t="s">
        <v>385</v>
      </c>
      <c r="J639" s="18">
        <v>20671145385</v>
      </c>
      <c r="K639" s="19">
        <v>20671145385</v>
      </c>
      <c r="L639" s="19">
        <v>-20671145385</v>
      </c>
      <c r="M639" s="19"/>
      <c r="N639" s="19">
        <v>0</v>
      </c>
      <c r="O639" s="19">
        <v>0</v>
      </c>
      <c r="P639" s="19">
        <v>0</v>
      </c>
      <c r="Q639" s="19">
        <v>0</v>
      </c>
      <c r="R639" s="19">
        <v>0</v>
      </c>
      <c r="S639" s="19">
        <v>0</v>
      </c>
      <c r="T639" s="19">
        <v>0</v>
      </c>
      <c r="U639" s="19">
        <v>20671145385</v>
      </c>
      <c r="V639" s="19">
        <v>0</v>
      </c>
      <c r="W639" s="19">
        <v>0</v>
      </c>
      <c r="X639" s="20">
        <v>0</v>
      </c>
      <c r="Y639" s="20">
        <v>0</v>
      </c>
      <c r="Z639" s="21">
        <v>0</v>
      </c>
    </row>
    <row r="640" spans="1:26" ht="180" outlineLevel="2" x14ac:dyDescent="0.25">
      <c r="A640" s="15" t="s">
        <v>380</v>
      </c>
      <c r="B640" s="16" t="s">
        <v>237</v>
      </c>
      <c r="C640" s="16" t="s">
        <v>120</v>
      </c>
      <c r="D640" s="16" t="s">
        <v>121</v>
      </c>
      <c r="E640" s="16" t="s">
        <v>262</v>
      </c>
      <c r="F640" s="16" t="s">
        <v>38</v>
      </c>
      <c r="G640" s="16">
        <v>1310</v>
      </c>
      <c r="H640" s="16">
        <v>3410</v>
      </c>
      <c r="I640" s="17" t="s">
        <v>386</v>
      </c>
      <c r="J640" s="18">
        <v>62880716</v>
      </c>
      <c r="K640" s="19">
        <v>62880716</v>
      </c>
      <c r="L640" s="19">
        <v>0</v>
      </c>
      <c r="M640" s="19">
        <v>0</v>
      </c>
      <c r="N640" s="19">
        <v>62880716</v>
      </c>
      <c r="O640" s="19">
        <v>0</v>
      </c>
      <c r="P640" s="19">
        <v>15720180</v>
      </c>
      <c r="Q640" s="19">
        <v>0</v>
      </c>
      <c r="R640" s="19">
        <v>0</v>
      </c>
      <c r="S640" s="19">
        <v>0</v>
      </c>
      <c r="T640" s="19">
        <v>0</v>
      </c>
      <c r="U640" s="19">
        <v>47160536</v>
      </c>
      <c r="V640" s="19">
        <v>0</v>
      </c>
      <c r="W640" s="19">
        <v>47160536</v>
      </c>
      <c r="X640" s="20">
        <f t="shared" ref="X640:X645" si="112">R640/N640</f>
        <v>0</v>
      </c>
      <c r="Y640" s="20">
        <f t="shared" ref="Y640:Y645" si="113">(O640+P640+Q640)/N640</f>
        <v>0.25000001590312682</v>
      </c>
      <c r="Z640" s="21">
        <f t="shared" ref="Z640:Z645" si="114">X640+Y640</f>
        <v>0.25000001590312682</v>
      </c>
    </row>
    <row r="641" spans="1:26" ht="210" outlineLevel="2" x14ac:dyDescent="0.25">
      <c r="A641" s="15" t="s">
        <v>380</v>
      </c>
      <c r="B641" s="16" t="s">
        <v>237</v>
      </c>
      <c r="C641" s="16" t="s">
        <v>120</v>
      </c>
      <c r="D641" s="16" t="s">
        <v>121</v>
      </c>
      <c r="E641" s="16" t="s">
        <v>387</v>
      </c>
      <c r="F641" s="16" t="s">
        <v>38</v>
      </c>
      <c r="G641" s="16">
        <v>1310</v>
      </c>
      <c r="H641" s="16">
        <v>3410</v>
      </c>
      <c r="I641" s="17" t="s">
        <v>388</v>
      </c>
      <c r="J641" s="18">
        <v>262414854</v>
      </c>
      <c r="K641" s="19">
        <v>262414854</v>
      </c>
      <c r="L641" s="19">
        <v>0</v>
      </c>
      <c r="M641" s="19">
        <v>0</v>
      </c>
      <c r="N641" s="19">
        <v>262414854</v>
      </c>
      <c r="O641" s="19">
        <v>0</v>
      </c>
      <c r="P641" s="19">
        <v>65603714</v>
      </c>
      <c r="Q641" s="19">
        <v>0</v>
      </c>
      <c r="R641" s="19">
        <v>0</v>
      </c>
      <c r="S641" s="19">
        <v>0</v>
      </c>
      <c r="T641" s="19">
        <v>0</v>
      </c>
      <c r="U641" s="19">
        <v>196811140</v>
      </c>
      <c r="V641" s="19">
        <v>0</v>
      </c>
      <c r="W641" s="19">
        <v>196811140</v>
      </c>
      <c r="X641" s="20">
        <f t="shared" si="112"/>
        <v>0</v>
      </c>
      <c r="Y641" s="20">
        <f t="shared" si="113"/>
        <v>0.25000000190537996</v>
      </c>
      <c r="Z641" s="21">
        <f t="shared" si="114"/>
        <v>0.25000000190537996</v>
      </c>
    </row>
    <row r="642" spans="1:26" ht="120" outlineLevel="2" x14ac:dyDescent="0.25">
      <c r="A642" s="15" t="s">
        <v>380</v>
      </c>
      <c r="B642" s="16" t="s">
        <v>251</v>
      </c>
      <c r="C642" s="16" t="s">
        <v>120</v>
      </c>
      <c r="D642" s="16" t="s">
        <v>121</v>
      </c>
      <c r="E642" s="16" t="s">
        <v>57</v>
      </c>
      <c r="F642" s="16" t="s">
        <v>38</v>
      </c>
      <c r="G642" s="16">
        <v>1310</v>
      </c>
      <c r="H642" s="16">
        <v>3420</v>
      </c>
      <c r="I642" s="17" t="s">
        <v>122</v>
      </c>
      <c r="J642" s="18">
        <v>355443465</v>
      </c>
      <c r="K642" s="19">
        <v>355443465</v>
      </c>
      <c r="L642" s="19">
        <v>0</v>
      </c>
      <c r="M642" s="19">
        <v>0</v>
      </c>
      <c r="N642" s="19">
        <v>355443465</v>
      </c>
      <c r="O642" s="19">
        <v>0</v>
      </c>
      <c r="P642" s="19">
        <v>331172505.77999997</v>
      </c>
      <c r="Q642" s="19">
        <v>0</v>
      </c>
      <c r="R642" s="19">
        <v>24270959.219999999</v>
      </c>
      <c r="S642" s="19">
        <v>24270959.219999999</v>
      </c>
      <c r="T642" s="19">
        <v>0</v>
      </c>
      <c r="U642" s="19">
        <v>0</v>
      </c>
      <c r="V642" s="19">
        <v>0</v>
      </c>
      <c r="W642" s="19">
        <v>2.9802322387695313E-8</v>
      </c>
      <c r="X642" s="20">
        <f t="shared" si="112"/>
        <v>6.828359953108154E-2</v>
      </c>
      <c r="Y642" s="20">
        <f t="shared" si="113"/>
        <v>0.93171640046891835</v>
      </c>
      <c r="Z642" s="21">
        <f t="shared" si="114"/>
        <v>0.99999999999999989</v>
      </c>
    </row>
    <row r="643" spans="1:26" ht="30" outlineLevel="2" x14ac:dyDescent="0.25">
      <c r="A643" s="15" t="s">
        <v>380</v>
      </c>
      <c r="B643" s="16" t="s">
        <v>251</v>
      </c>
      <c r="C643" s="16" t="s">
        <v>120</v>
      </c>
      <c r="D643" s="16" t="s">
        <v>121</v>
      </c>
      <c r="E643" s="16" t="s">
        <v>123</v>
      </c>
      <c r="F643" s="16" t="s">
        <v>38</v>
      </c>
      <c r="G643" s="16">
        <v>1310</v>
      </c>
      <c r="H643" s="16">
        <v>3420</v>
      </c>
      <c r="I643" s="17" t="s">
        <v>58</v>
      </c>
      <c r="J643" s="18">
        <v>671683593</v>
      </c>
      <c r="K643" s="19">
        <v>671683593</v>
      </c>
      <c r="L643" s="19">
        <v>0</v>
      </c>
      <c r="M643" s="19">
        <v>0</v>
      </c>
      <c r="N643" s="19">
        <v>671683593</v>
      </c>
      <c r="O643" s="19">
        <v>0</v>
      </c>
      <c r="P643" s="19">
        <v>622960163.91999996</v>
      </c>
      <c r="Q643" s="19">
        <v>0</v>
      </c>
      <c r="R643" s="19">
        <v>48723429.079999998</v>
      </c>
      <c r="S643" s="19">
        <v>48723429.079999998</v>
      </c>
      <c r="T643" s="19">
        <v>0</v>
      </c>
      <c r="U643" s="19">
        <v>0</v>
      </c>
      <c r="V643" s="19">
        <v>0</v>
      </c>
      <c r="W643" s="19">
        <v>4.4703483581542969E-8</v>
      </c>
      <c r="X643" s="20">
        <f t="shared" si="112"/>
        <v>7.253925745362072E-2</v>
      </c>
      <c r="Y643" s="20">
        <f t="shared" si="113"/>
        <v>0.92746074254637922</v>
      </c>
      <c r="Z643" s="21">
        <f t="shared" si="114"/>
        <v>1</v>
      </c>
    </row>
    <row r="644" spans="1:26" ht="195" outlineLevel="2" x14ac:dyDescent="0.25">
      <c r="A644" s="15" t="s">
        <v>380</v>
      </c>
      <c r="B644" s="16" t="s">
        <v>251</v>
      </c>
      <c r="C644" s="16" t="s">
        <v>120</v>
      </c>
      <c r="D644" s="16" t="s">
        <v>121</v>
      </c>
      <c r="E644" s="16" t="s">
        <v>256</v>
      </c>
      <c r="F644" s="16" t="s">
        <v>38</v>
      </c>
      <c r="G644" s="16">
        <v>1310</v>
      </c>
      <c r="H644" s="16">
        <v>3420</v>
      </c>
      <c r="I644" s="17" t="s">
        <v>390</v>
      </c>
      <c r="J644" s="18">
        <v>0</v>
      </c>
      <c r="K644" s="19">
        <v>0</v>
      </c>
      <c r="L644" s="19">
        <v>7938414951</v>
      </c>
      <c r="M644" s="19"/>
      <c r="N644" s="19">
        <v>7938414951</v>
      </c>
      <c r="O644" s="19">
        <v>0</v>
      </c>
      <c r="P644" s="19">
        <v>0</v>
      </c>
      <c r="Q644" s="19">
        <v>0</v>
      </c>
      <c r="R644" s="19">
        <v>0</v>
      </c>
      <c r="S644" s="19">
        <v>0</v>
      </c>
      <c r="T644" s="19">
        <v>0</v>
      </c>
      <c r="U644" s="19">
        <v>0</v>
      </c>
      <c r="V644" s="19">
        <v>0</v>
      </c>
      <c r="W644" s="19">
        <v>7938414951</v>
      </c>
      <c r="X644" s="20">
        <f t="shared" si="112"/>
        <v>0</v>
      </c>
      <c r="Y644" s="20">
        <f t="shared" si="113"/>
        <v>0</v>
      </c>
      <c r="Z644" s="21">
        <f t="shared" si="114"/>
        <v>0</v>
      </c>
    </row>
    <row r="645" spans="1:26" ht="45" outlineLevel="2" x14ac:dyDescent="0.25">
      <c r="A645" s="15" t="s">
        <v>380</v>
      </c>
      <c r="B645" s="16" t="s">
        <v>251</v>
      </c>
      <c r="C645" s="16" t="s">
        <v>120</v>
      </c>
      <c r="D645" s="16" t="s">
        <v>121</v>
      </c>
      <c r="E645" s="16" t="s">
        <v>124</v>
      </c>
      <c r="F645" s="16" t="s">
        <v>38</v>
      </c>
      <c r="G645" s="16">
        <v>1310</v>
      </c>
      <c r="H645" s="16">
        <v>3420</v>
      </c>
      <c r="I645" s="17" t="s">
        <v>66</v>
      </c>
      <c r="J645" s="18">
        <v>3379139556</v>
      </c>
      <c r="K645" s="19">
        <v>3379139556</v>
      </c>
      <c r="L645" s="19">
        <v>0</v>
      </c>
      <c r="M645" s="19">
        <v>0</v>
      </c>
      <c r="N645" s="19">
        <v>3379139556</v>
      </c>
      <c r="O645" s="19">
        <v>0</v>
      </c>
      <c r="P645" s="19">
        <v>3379139556</v>
      </c>
      <c r="Q645" s="19">
        <v>0</v>
      </c>
      <c r="R645" s="19">
        <v>0</v>
      </c>
      <c r="S645" s="19">
        <v>0</v>
      </c>
      <c r="T645" s="19">
        <v>0</v>
      </c>
      <c r="U645" s="19">
        <v>0</v>
      </c>
      <c r="V645" s="19">
        <v>0</v>
      </c>
      <c r="W645" s="19">
        <v>0</v>
      </c>
      <c r="X645" s="20">
        <f t="shared" si="112"/>
        <v>0</v>
      </c>
      <c r="Y645" s="20">
        <f t="shared" si="113"/>
        <v>1</v>
      </c>
      <c r="Z645" s="21">
        <f t="shared" si="114"/>
        <v>1</v>
      </c>
    </row>
    <row r="646" spans="1:26" ht="165" outlineLevel="2" x14ac:dyDescent="0.25">
      <c r="A646" s="15" t="s">
        <v>380</v>
      </c>
      <c r="B646" s="16" t="s">
        <v>251</v>
      </c>
      <c r="C646" s="16" t="s">
        <v>120</v>
      </c>
      <c r="D646" s="16" t="s">
        <v>121</v>
      </c>
      <c r="E646" s="16" t="s">
        <v>260</v>
      </c>
      <c r="F646" s="16" t="s">
        <v>38</v>
      </c>
      <c r="G646" s="16">
        <v>1310</v>
      </c>
      <c r="H646" s="16">
        <v>3420</v>
      </c>
      <c r="I646" s="17" t="s">
        <v>391</v>
      </c>
      <c r="J646" s="18">
        <v>15260195600</v>
      </c>
      <c r="K646" s="19">
        <v>15260195600</v>
      </c>
      <c r="L646" s="19">
        <v>-15260195600</v>
      </c>
      <c r="M646" s="19"/>
      <c r="N646" s="19">
        <v>0</v>
      </c>
      <c r="O646" s="19">
        <v>0</v>
      </c>
      <c r="P646" s="19">
        <v>0</v>
      </c>
      <c r="Q646" s="19">
        <v>0</v>
      </c>
      <c r="R646" s="19">
        <v>0</v>
      </c>
      <c r="S646" s="19">
        <v>0</v>
      </c>
      <c r="T646" s="19">
        <v>0</v>
      </c>
      <c r="U646" s="19">
        <v>15260195600</v>
      </c>
      <c r="V646" s="19">
        <v>0</v>
      </c>
      <c r="W646" s="19">
        <v>0</v>
      </c>
      <c r="X646" s="20">
        <v>0</v>
      </c>
      <c r="Y646" s="20">
        <v>0</v>
      </c>
      <c r="Z646" s="21">
        <v>0</v>
      </c>
    </row>
    <row r="647" spans="1:26" ht="225" outlineLevel="2" x14ac:dyDescent="0.25">
      <c r="A647" s="15" t="s">
        <v>380</v>
      </c>
      <c r="B647" s="16" t="s">
        <v>251</v>
      </c>
      <c r="C647" s="16" t="s">
        <v>120</v>
      </c>
      <c r="D647" s="16" t="s">
        <v>121</v>
      </c>
      <c r="E647" s="16" t="s">
        <v>262</v>
      </c>
      <c r="F647" s="16" t="s">
        <v>38</v>
      </c>
      <c r="G647" s="16">
        <v>1310</v>
      </c>
      <c r="H647" s="16">
        <v>3420</v>
      </c>
      <c r="I647" s="17" t="s">
        <v>392</v>
      </c>
      <c r="J647" s="18">
        <v>41920477</v>
      </c>
      <c r="K647" s="19">
        <v>41920477</v>
      </c>
      <c r="L647" s="19">
        <v>0</v>
      </c>
      <c r="M647" s="19">
        <v>0</v>
      </c>
      <c r="N647" s="19">
        <v>41920477</v>
      </c>
      <c r="O647" s="19">
        <v>0</v>
      </c>
      <c r="P647" s="19">
        <v>10480119</v>
      </c>
      <c r="Q647" s="19">
        <v>0</v>
      </c>
      <c r="R647" s="19">
        <v>0</v>
      </c>
      <c r="S647" s="19">
        <v>0</v>
      </c>
      <c r="T647" s="19">
        <v>0</v>
      </c>
      <c r="U647" s="19">
        <v>31440358</v>
      </c>
      <c r="V647" s="19">
        <v>0</v>
      </c>
      <c r="W647" s="19">
        <v>31440358</v>
      </c>
      <c r="X647" s="20">
        <f t="shared" ref="X647:X666" si="115">R647/N647</f>
        <v>0</v>
      </c>
      <c r="Y647" s="20">
        <f t="shared" ref="Y647:Y666" si="116">(O647+P647+Q647)/N647</f>
        <v>0.24999999403632739</v>
      </c>
      <c r="Z647" s="21">
        <f t="shared" ref="Z647:Z666" si="117">X647+Y647</f>
        <v>0.24999999403632739</v>
      </c>
    </row>
    <row r="648" spans="1:26" ht="75" outlineLevel="2" x14ac:dyDescent="0.25">
      <c r="A648" s="15" t="s">
        <v>380</v>
      </c>
      <c r="B648" s="16" t="s">
        <v>251</v>
      </c>
      <c r="C648" s="16" t="s">
        <v>120</v>
      </c>
      <c r="D648" s="16" t="s">
        <v>121</v>
      </c>
      <c r="E648" s="16" t="s">
        <v>387</v>
      </c>
      <c r="F648" s="16" t="s">
        <v>38</v>
      </c>
      <c r="G648" s="16">
        <v>1310</v>
      </c>
      <c r="H648" s="16">
        <v>3420</v>
      </c>
      <c r="I648" s="17" t="s">
        <v>393</v>
      </c>
      <c r="J648" s="18">
        <v>152383784</v>
      </c>
      <c r="K648" s="19">
        <v>152383784</v>
      </c>
      <c r="L648" s="19">
        <v>0</v>
      </c>
      <c r="M648" s="19">
        <v>0</v>
      </c>
      <c r="N648" s="19">
        <v>152383784</v>
      </c>
      <c r="O648" s="19">
        <v>0</v>
      </c>
      <c r="P648" s="19">
        <v>15866396</v>
      </c>
      <c r="Q648" s="19">
        <v>0</v>
      </c>
      <c r="R648" s="19">
        <v>21769112</v>
      </c>
      <c r="S648" s="19">
        <v>21769112</v>
      </c>
      <c r="T648" s="19">
        <v>0</v>
      </c>
      <c r="U648" s="19">
        <v>114748276</v>
      </c>
      <c r="V648" s="19">
        <v>0</v>
      </c>
      <c r="W648" s="19">
        <v>114748276</v>
      </c>
      <c r="X648" s="20">
        <f t="shared" si="115"/>
        <v>0.14285714285714285</v>
      </c>
      <c r="Y648" s="20">
        <f t="shared" si="116"/>
        <v>0.10412128891614872</v>
      </c>
      <c r="Z648" s="21">
        <f t="shared" si="117"/>
        <v>0.24697843177329157</v>
      </c>
    </row>
    <row r="649" spans="1:26" ht="105" outlineLevel="2" x14ac:dyDescent="0.25">
      <c r="A649" s="15" t="s">
        <v>380</v>
      </c>
      <c r="B649" s="16" t="s">
        <v>251</v>
      </c>
      <c r="C649" s="16" t="s">
        <v>120</v>
      </c>
      <c r="D649" s="16" t="s">
        <v>121</v>
      </c>
      <c r="E649" s="16" t="s">
        <v>394</v>
      </c>
      <c r="F649" s="16" t="s">
        <v>38</v>
      </c>
      <c r="G649" s="16">
        <v>1310</v>
      </c>
      <c r="H649" s="16">
        <v>3420</v>
      </c>
      <c r="I649" s="17" t="s">
        <v>395</v>
      </c>
      <c r="J649" s="18">
        <v>158572149</v>
      </c>
      <c r="K649" s="19">
        <v>158572149</v>
      </c>
      <c r="L649" s="19">
        <v>0</v>
      </c>
      <c r="M649" s="19">
        <v>0</v>
      </c>
      <c r="N649" s="19">
        <v>158572149</v>
      </c>
      <c r="O649" s="19">
        <v>0</v>
      </c>
      <c r="P649" s="19">
        <v>16510736</v>
      </c>
      <c r="Q649" s="19">
        <v>0</v>
      </c>
      <c r="R649" s="19">
        <v>22653164</v>
      </c>
      <c r="S649" s="19">
        <v>22653164</v>
      </c>
      <c r="T649" s="19">
        <v>0</v>
      </c>
      <c r="U649" s="19">
        <v>119408249</v>
      </c>
      <c r="V649" s="19">
        <v>0</v>
      </c>
      <c r="W649" s="19">
        <v>119408249</v>
      </c>
      <c r="X649" s="20">
        <f t="shared" si="115"/>
        <v>0.14285714195624605</v>
      </c>
      <c r="Y649" s="20">
        <f t="shared" si="116"/>
        <v>0.10412128551023168</v>
      </c>
      <c r="Z649" s="21">
        <f t="shared" si="117"/>
        <v>0.24697842746647775</v>
      </c>
    </row>
    <row r="650" spans="1:26" ht="60" outlineLevel="2" x14ac:dyDescent="0.25">
      <c r="A650" s="15" t="s">
        <v>380</v>
      </c>
      <c r="B650" s="16" t="s">
        <v>251</v>
      </c>
      <c r="C650" s="16" t="s">
        <v>120</v>
      </c>
      <c r="D650" s="16" t="s">
        <v>121</v>
      </c>
      <c r="E650" s="16" t="s">
        <v>129</v>
      </c>
      <c r="F650" s="16" t="s">
        <v>38</v>
      </c>
      <c r="G650" s="16">
        <v>1310</v>
      </c>
      <c r="H650" s="16">
        <v>3420</v>
      </c>
      <c r="I650" s="17" t="s">
        <v>396</v>
      </c>
      <c r="J650" s="18">
        <v>179200219</v>
      </c>
      <c r="K650" s="19">
        <v>179200219</v>
      </c>
      <c r="L650" s="19">
        <v>0</v>
      </c>
      <c r="M650" s="19">
        <v>0</v>
      </c>
      <c r="N650" s="19">
        <v>179200219</v>
      </c>
      <c r="O650" s="19">
        <v>0</v>
      </c>
      <c r="P650" s="19">
        <v>44258590</v>
      </c>
      <c r="Q650" s="19">
        <v>0</v>
      </c>
      <c r="R650" s="19">
        <v>0</v>
      </c>
      <c r="S650" s="19">
        <v>0</v>
      </c>
      <c r="T650" s="19">
        <v>0</v>
      </c>
      <c r="U650" s="19">
        <v>134941629</v>
      </c>
      <c r="V650" s="19">
        <v>0</v>
      </c>
      <c r="W650" s="19">
        <v>134941629</v>
      </c>
      <c r="X650" s="20">
        <f t="shared" si="115"/>
        <v>0</v>
      </c>
      <c r="Y650" s="20">
        <f t="shared" si="116"/>
        <v>0.24697843700737887</v>
      </c>
      <c r="Z650" s="21">
        <f t="shared" si="117"/>
        <v>0.24697843700737887</v>
      </c>
    </row>
    <row r="651" spans="1:26" ht="75" outlineLevel="2" x14ac:dyDescent="0.25">
      <c r="A651" s="15" t="s">
        <v>380</v>
      </c>
      <c r="B651" s="16" t="s">
        <v>251</v>
      </c>
      <c r="C651" s="16" t="s">
        <v>120</v>
      </c>
      <c r="D651" s="16" t="s">
        <v>121</v>
      </c>
      <c r="E651" s="16" t="s">
        <v>397</v>
      </c>
      <c r="F651" s="16" t="s">
        <v>38</v>
      </c>
      <c r="G651" s="16">
        <v>1310</v>
      </c>
      <c r="H651" s="16">
        <v>3420</v>
      </c>
      <c r="I651" s="17" t="s">
        <v>398</v>
      </c>
      <c r="J651" s="18">
        <v>147674100</v>
      </c>
      <c r="K651" s="19">
        <v>147674100</v>
      </c>
      <c r="L651" s="19">
        <v>0</v>
      </c>
      <c r="M651" s="19">
        <v>0</v>
      </c>
      <c r="N651" s="19">
        <v>147674100</v>
      </c>
      <c r="O651" s="19">
        <v>0</v>
      </c>
      <c r="P651" s="19">
        <v>15376017</v>
      </c>
      <c r="Q651" s="19">
        <v>0</v>
      </c>
      <c r="R651" s="19">
        <v>21096300</v>
      </c>
      <c r="S651" s="19">
        <v>21096300</v>
      </c>
      <c r="T651" s="19">
        <v>0</v>
      </c>
      <c r="U651" s="19">
        <v>111201783</v>
      </c>
      <c r="V651" s="19">
        <v>0</v>
      </c>
      <c r="W651" s="19">
        <v>111201783</v>
      </c>
      <c r="X651" s="20">
        <f t="shared" si="115"/>
        <v>0.14285714285714285</v>
      </c>
      <c r="Y651" s="20">
        <f t="shared" si="116"/>
        <v>0.10412128463962197</v>
      </c>
      <c r="Z651" s="21">
        <f t="shared" si="117"/>
        <v>0.24697842749676482</v>
      </c>
    </row>
    <row r="652" spans="1:26" ht="75" outlineLevel="2" x14ac:dyDescent="0.25">
      <c r="A652" s="15" t="s">
        <v>380</v>
      </c>
      <c r="B652" s="16" t="s">
        <v>251</v>
      </c>
      <c r="C652" s="16" t="s">
        <v>120</v>
      </c>
      <c r="D652" s="16" t="s">
        <v>121</v>
      </c>
      <c r="E652" s="16" t="s">
        <v>132</v>
      </c>
      <c r="F652" s="16" t="s">
        <v>38</v>
      </c>
      <c r="G652" s="16">
        <v>1310</v>
      </c>
      <c r="H652" s="16">
        <v>3420</v>
      </c>
      <c r="I652" s="17" t="s">
        <v>399</v>
      </c>
      <c r="J652" s="18">
        <v>161419748</v>
      </c>
      <c r="K652" s="19">
        <v>161419748</v>
      </c>
      <c r="L652" s="19">
        <v>0</v>
      </c>
      <c r="M652" s="19">
        <v>0</v>
      </c>
      <c r="N652" s="19">
        <v>161419748</v>
      </c>
      <c r="O652" s="19">
        <v>0</v>
      </c>
      <c r="P652" s="19">
        <v>23771290.550000001</v>
      </c>
      <c r="Q652" s="19">
        <v>0</v>
      </c>
      <c r="R652" s="19">
        <v>16095905.449999999</v>
      </c>
      <c r="S652" s="19">
        <v>16095905.449999999</v>
      </c>
      <c r="T652" s="19">
        <v>0</v>
      </c>
      <c r="U652" s="19">
        <v>121552552</v>
      </c>
      <c r="V652" s="19">
        <v>0</v>
      </c>
      <c r="W652" s="19">
        <v>121552551.99999999</v>
      </c>
      <c r="X652" s="20">
        <f t="shared" si="115"/>
        <v>9.9714599046456201E-2</v>
      </c>
      <c r="Y652" s="20">
        <f t="shared" si="116"/>
        <v>0.14726383137458499</v>
      </c>
      <c r="Z652" s="21">
        <f t="shared" si="117"/>
        <v>0.24697843042104117</v>
      </c>
    </row>
    <row r="653" spans="1:26" ht="90" outlineLevel="2" x14ac:dyDescent="0.25">
      <c r="A653" s="15" t="s">
        <v>380</v>
      </c>
      <c r="B653" s="16" t="s">
        <v>251</v>
      </c>
      <c r="C653" s="16" t="s">
        <v>120</v>
      </c>
      <c r="D653" s="16" t="s">
        <v>121</v>
      </c>
      <c r="E653" s="16" t="s">
        <v>400</v>
      </c>
      <c r="F653" s="16" t="s">
        <v>38</v>
      </c>
      <c r="G653" s="16">
        <v>1310</v>
      </c>
      <c r="H653" s="16">
        <v>3420</v>
      </c>
      <c r="I653" s="17" t="s">
        <v>401</v>
      </c>
      <c r="J653" s="18">
        <v>162110096</v>
      </c>
      <c r="K653" s="19">
        <v>162110096</v>
      </c>
      <c r="L653" s="19">
        <v>0</v>
      </c>
      <c r="M653" s="19">
        <v>0</v>
      </c>
      <c r="N653" s="19">
        <v>162110096</v>
      </c>
      <c r="O653" s="19">
        <v>0</v>
      </c>
      <c r="P653" s="19">
        <v>25006500.41</v>
      </c>
      <c r="Q653" s="19">
        <v>0</v>
      </c>
      <c r="R653" s="19">
        <v>15031198.59</v>
      </c>
      <c r="S653" s="19">
        <v>15031198.59</v>
      </c>
      <c r="T653" s="19">
        <v>0</v>
      </c>
      <c r="U653" s="19">
        <v>122072397</v>
      </c>
      <c r="V653" s="19">
        <v>0</v>
      </c>
      <c r="W653" s="19">
        <v>122072397</v>
      </c>
      <c r="X653" s="20">
        <f t="shared" si="115"/>
        <v>9.2722162042270337E-2</v>
      </c>
      <c r="Y653" s="20">
        <f t="shared" si="116"/>
        <v>0.15425628031211577</v>
      </c>
      <c r="Z653" s="21">
        <f t="shared" si="117"/>
        <v>0.2469784423543861</v>
      </c>
    </row>
    <row r="654" spans="1:26" ht="75" outlineLevel="2" x14ac:dyDescent="0.25">
      <c r="A654" s="15" t="s">
        <v>380</v>
      </c>
      <c r="B654" s="16" t="s">
        <v>251</v>
      </c>
      <c r="C654" s="16" t="s">
        <v>120</v>
      </c>
      <c r="D654" s="16" t="s">
        <v>121</v>
      </c>
      <c r="E654" s="16" t="s">
        <v>134</v>
      </c>
      <c r="F654" s="16" t="s">
        <v>38</v>
      </c>
      <c r="G654" s="16">
        <v>1310</v>
      </c>
      <c r="H654" s="16">
        <v>3420</v>
      </c>
      <c r="I654" s="17" t="s">
        <v>402</v>
      </c>
      <c r="J654" s="18">
        <v>145626849</v>
      </c>
      <c r="K654" s="19">
        <v>145626849</v>
      </c>
      <c r="L654" s="19">
        <v>0</v>
      </c>
      <c r="M654" s="19">
        <v>0</v>
      </c>
      <c r="N654" s="19">
        <v>145626849</v>
      </c>
      <c r="O654" s="19">
        <v>0</v>
      </c>
      <c r="P654" s="19">
        <v>19764931.16</v>
      </c>
      <c r="Q654" s="19">
        <v>0</v>
      </c>
      <c r="R654" s="19">
        <v>16201759.84</v>
      </c>
      <c r="S654" s="19">
        <v>16201759.84</v>
      </c>
      <c r="T654" s="19">
        <v>0</v>
      </c>
      <c r="U654" s="19">
        <v>109660158</v>
      </c>
      <c r="V654" s="19">
        <v>0</v>
      </c>
      <c r="W654" s="19">
        <v>109660158</v>
      </c>
      <c r="X654" s="20">
        <f t="shared" si="115"/>
        <v>0.11125530732317088</v>
      </c>
      <c r="Y654" s="20">
        <f t="shared" si="116"/>
        <v>0.13572312589143504</v>
      </c>
      <c r="Z654" s="21">
        <f t="shared" si="117"/>
        <v>0.24697843321460591</v>
      </c>
    </row>
    <row r="655" spans="1:26" ht="105" outlineLevel="2" x14ac:dyDescent="0.25">
      <c r="A655" s="15" t="s">
        <v>380</v>
      </c>
      <c r="B655" s="16" t="s">
        <v>251</v>
      </c>
      <c r="C655" s="16" t="s">
        <v>120</v>
      </c>
      <c r="D655" s="16" t="s">
        <v>121</v>
      </c>
      <c r="E655" s="16" t="s">
        <v>403</v>
      </c>
      <c r="F655" s="16" t="s">
        <v>38</v>
      </c>
      <c r="G655" s="16">
        <v>1310</v>
      </c>
      <c r="H655" s="16">
        <v>3420</v>
      </c>
      <c r="I655" s="17" t="s">
        <v>404</v>
      </c>
      <c r="J655" s="18">
        <v>272710219</v>
      </c>
      <c r="K655" s="19">
        <v>272710219</v>
      </c>
      <c r="L655" s="19">
        <v>0</v>
      </c>
      <c r="M655" s="19">
        <v>0</v>
      </c>
      <c r="N655" s="19">
        <v>272710219</v>
      </c>
      <c r="O655" s="19">
        <v>0</v>
      </c>
      <c r="P655" s="19">
        <v>32284096.399999999</v>
      </c>
      <c r="Q655" s="19">
        <v>0</v>
      </c>
      <c r="R655" s="19">
        <v>35069443.600000001</v>
      </c>
      <c r="S655" s="19">
        <v>35069443.600000001</v>
      </c>
      <c r="T655" s="19">
        <v>0</v>
      </c>
      <c r="U655" s="19">
        <v>205356679</v>
      </c>
      <c r="V655" s="19">
        <v>0</v>
      </c>
      <c r="W655" s="19">
        <v>205356679</v>
      </c>
      <c r="X655" s="20">
        <f t="shared" si="115"/>
        <v>0.12859600101747562</v>
      </c>
      <c r="Y655" s="20">
        <f t="shared" si="116"/>
        <v>0.11838242262568092</v>
      </c>
      <c r="Z655" s="21">
        <f t="shared" si="117"/>
        <v>0.24697842364315653</v>
      </c>
    </row>
    <row r="656" spans="1:26" ht="120" outlineLevel="2" x14ac:dyDescent="0.25">
      <c r="A656" s="15" t="s">
        <v>380</v>
      </c>
      <c r="B656" s="16" t="s">
        <v>251</v>
      </c>
      <c r="C656" s="16" t="s">
        <v>120</v>
      </c>
      <c r="D656" s="16" t="s">
        <v>121</v>
      </c>
      <c r="E656" s="16" t="s">
        <v>136</v>
      </c>
      <c r="F656" s="16" t="s">
        <v>38</v>
      </c>
      <c r="G656" s="16">
        <v>1310</v>
      </c>
      <c r="H656" s="16">
        <v>3420</v>
      </c>
      <c r="I656" s="17" t="s">
        <v>405</v>
      </c>
      <c r="J656" s="18">
        <v>143226919</v>
      </c>
      <c r="K656" s="19">
        <v>143226919</v>
      </c>
      <c r="L656" s="19">
        <v>0</v>
      </c>
      <c r="M656" s="19">
        <v>0</v>
      </c>
      <c r="N656" s="19">
        <v>143226919</v>
      </c>
      <c r="O656" s="19">
        <v>0</v>
      </c>
      <c r="P656" s="19">
        <v>14912971</v>
      </c>
      <c r="Q656" s="19">
        <v>0</v>
      </c>
      <c r="R656" s="19">
        <v>20460988</v>
      </c>
      <c r="S656" s="19">
        <v>20460988</v>
      </c>
      <c r="T656" s="19">
        <v>0</v>
      </c>
      <c r="U656" s="19">
        <v>107852960</v>
      </c>
      <c r="V656" s="19">
        <v>0</v>
      </c>
      <c r="W656" s="19">
        <v>107852960</v>
      </c>
      <c r="X656" s="20">
        <f t="shared" si="115"/>
        <v>0.1428571398648881</v>
      </c>
      <c r="Y656" s="20">
        <f t="shared" si="116"/>
        <v>0.10412128602724464</v>
      </c>
      <c r="Z656" s="21">
        <f t="shared" si="117"/>
        <v>0.24697842589213276</v>
      </c>
    </row>
    <row r="657" spans="1:26" ht="75" outlineLevel="2" x14ac:dyDescent="0.25">
      <c r="A657" s="15" t="s">
        <v>380</v>
      </c>
      <c r="B657" s="16" t="s">
        <v>251</v>
      </c>
      <c r="C657" s="16" t="s">
        <v>120</v>
      </c>
      <c r="D657" s="16" t="s">
        <v>121</v>
      </c>
      <c r="E657" s="16" t="s">
        <v>406</v>
      </c>
      <c r="F657" s="16" t="s">
        <v>38</v>
      </c>
      <c r="G657" s="16">
        <v>1310</v>
      </c>
      <c r="H657" s="16">
        <v>3420</v>
      </c>
      <c r="I657" s="17" t="s">
        <v>407</v>
      </c>
      <c r="J657" s="18">
        <v>145840655</v>
      </c>
      <c r="K657" s="19">
        <v>145840655</v>
      </c>
      <c r="L657" s="19">
        <v>0</v>
      </c>
      <c r="M657" s="19">
        <v>0</v>
      </c>
      <c r="N657" s="19">
        <v>145840655</v>
      </c>
      <c r="O657" s="19">
        <v>0</v>
      </c>
      <c r="P657" s="19">
        <v>15185117.720000001</v>
      </c>
      <c r="Q657" s="19">
        <v>0</v>
      </c>
      <c r="R657" s="19">
        <v>20834379.280000001</v>
      </c>
      <c r="S657" s="19">
        <v>20834379.280000001</v>
      </c>
      <c r="T657" s="19">
        <v>0</v>
      </c>
      <c r="U657" s="19">
        <v>109821158</v>
      </c>
      <c r="V657" s="19">
        <v>0</v>
      </c>
      <c r="W657" s="19">
        <v>109821158</v>
      </c>
      <c r="X657" s="20">
        <f t="shared" si="115"/>
        <v>0.14285714281796116</v>
      </c>
      <c r="Y657" s="20">
        <f t="shared" si="116"/>
        <v>0.10412129402463258</v>
      </c>
      <c r="Z657" s="21">
        <f t="shared" si="117"/>
        <v>0.24697843684259374</v>
      </c>
    </row>
    <row r="658" spans="1:26" ht="75" outlineLevel="2" x14ac:dyDescent="0.25">
      <c r="A658" s="15" t="s">
        <v>380</v>
      </c>
      <c r="B658" s="16" t="s">
        <v>251</v>
      </c>
      <c r="C658" s="16" t="s">
        <v>120</v>
      </c>
      <c r="D658" s="16" t="s">
        <v>121</v>
      </c>
      <c r="E658" s="16" t="s">
        <v>138</v>
      </c>
      <c r="F658" s="16" t="s">
        <v>38</v>
      </c>
      <c r="G658" s="16">
        <v>1310</v>
      </c>
      <c r="H658" s="16">
        <v>3420</v>
      </c>
      <c r="I658" s="17" t="s">
        <v>408</v>
      </c>
      <c r="J658" s="18">
        <v>143970735</v>
      </c>
      <c r="K658" s="19">
        <v>143970735</v>
      </c>
      <c r="L658" s="19">
        <v>0</v>
      </c>
      <c r="M658" s="19">
        <v>0</v>
      </c>
      <c r="N658" s="19">
        <v>143970735</v>
      </c>
      <c r="O658" s="19">
        <v>0</v>
      </c>
      <c r="P658" s="19">
        <v>14990418.140000001</v>
      </c>
      <c r="Q658" s="19">
        <v>0</v>
      </c>
      <c r="R658" s="19">
        <v>20567247.859999999</v>
      </c>
      <c r="S658" s="19">
        <v>20567247.859999999</v>
      </c>
      <c r="T658" s="19">
        <v>0</v>
      </c>
      <c r="U658" s="19">
        <v>108413069</v>
      </c>
      <c r="V658" s="19">
        <v>0</v>
      </c>
      <c r="W658" s="19">
        <v>108413069</v>
      </c>
      <c r="X658" s="20">
        <f t="shared" si="115"/>
        <v>0.14285714287698817</v>
      </c>
      <c r="Y658" s="20">
        <f t="shared" si="116"/>
        <v>0.10412128645450064</v>
      </c>
      <c r="Z658" s="21">
        <f t="shared" si="117"/>
        <v>0.24697842933148881</v>
      </c>
    </row>
    <row r="659" spans="1:26" ht="60" outlineLevel="2" x14ac:dyDescent="0.25">
      <c r="A659" s="15" t="s">
        <v>380</v>
      </c>
      <c r="B659" s="16" t="s">
        <v>251</v>
      </c>
      <c r="C659" s="16" t="s">
        <v>120</v>
      </c>
      <c r="D659" s="16" t="s">
        <v>121</v>
      </c>
      <c r="E659" s="16" t="s">
        <v>409</v>
      </c>
      <c r="F659" s="16" t="s">
        <v>38</v>
      </c>
      <c r="G659" s="16">
        <v>1310</v>
      </c>
      <c r="H659" s="16">
        <v>3420</v>
      </c>
      <c r="I659" s="17" t="s">
        <v>410</v>
      </c>
      <c r="J659" s="18">
        <v>148160085</v>
      </c>
      <c r="K659" s="19">
        <v>148160085</v>
      </c>
      <c r="L659" s="19">
        <v>0</v>
      </c>
      <c r="M659" s="19">
        <v>0</v>
      </c>
      <c r="N659" s="19">
        <v>148160085</v>
      </c>
      <c r="O659" s="19">
        <v>0</v>
      </c>
      <c r="P659" s="19">
        <v>15429618.58</v>
      </c>
      <c r="Q659" s="19">
        <v>0</v>
      </c>
      <c r="R659" s="19">
        <v>21162726.420000002</v>
      </c>
      <c r="S659" s="19">
        <v>21162726.420000002</v>
      </c>
      <c r="T659" s="19">
        <v>0</v>
      </c>
      <c r="U659" s="19">
        <v>111567740</v>
      </c>
      <c r="V659" s="19">
        <v>0</v>
      </c>
      <c r="W659" s="19">
        <v>111567740</v>
      </c>
      <c r="X659" s="20">
        <f t="shared" si="115"/>
        <v>0.14283689443077738</v>
      </c>
      <c r="Y659" s="20">
        <f t="shared" si="116"/>
        <v>0.10414153434104739</v>
      </c>
      <c r="Z659" s="21">
        <f t="shared" si="117"/>
        <v>0.24697842877182477</v>
      </c>
    </row>
    <row r="660" spans="1:26" ht="90" outlineLevel="2" x14ac:dyDescent="0.25">
      <c r="A660" s="15" t="s">
        <v>380</v>
      </c>
      <c r="B660" s="16" t="s">
        <v>251</v>
      </c>
      <c r="C660" s="16" t="s">
        <v>120</v>
      </c>
      <c r="D660" s="16" t="s">
        <v>121</v>
      </c>
      <c r="E660" s="16" t="s">
        <v>140</v>
      </c>
      <c r="F660" s="16" t="s">
        <v>38</v>
      </c>
      <c r="G660" s="16">
        <v>1310</v>
      </c>
      <c r="H660" s="16">
        <v>3420</v>
      </c>
      <c r="I660" s="17" t="s">
        <v>411</v>
      </c>
      <c r="J660" s="18">
        <v>143572950</v>
      </c>
      <c r="K660" s="19">
        <v>143572950</v>
      </c>
      <c r="L660" s="19">
        <v>0</v>
      </c>
      <c r="M660" s="19">
        <v>0</v>
      </c>
      <c r="N660" s="19">
        <v>143572950</v>
      </c>
      <c r="O660" s="19">
        <v>0</v>
      </c>
      <c r="P660" s="19">
        <v>18986406.710000001</v>
      </c>
      <c r="Q660" s="19">
        <v>0</v>
      </c>
      <c r="R660" s="19">
        <v>16473016.289999999</v>
      </c>
      <c r="S660" s="19">
        <v>16473016.289999999</v>
      </c>
      <c r="T660" s="19">
        <v>0</v>
      </c>
      <c r="U660" s="19">
        <v>108113527</v>
      </c>
      <c r="V660" s="19">
        <v>0</v>
      </c>
      <c r="W660" s="19">
        <v>108113527</v>
      </c>
      <c r="X660" s="20">
        <f t="shared" si="115"/>
        <v>0.11473621103418156</v>
      </c>
      <c r="Y660" s="20">
        <f t="shared" si="116"/>
        <v>0.13224222745301256</v>
      </c>
      <c r="Z660" s="21">
        <f t="shared" si="117"/>
        <v>0.24697843848719414</v>
      </c>
    </row>
    <row r="661" spans="1:26" ht="105" outlineLevel="2" x14ac:dyDescent="0.25">
      <c r="A661" s="15" t="s">
        <v>380</v>
      </c>
      <c r="B661" s="16" t="s">
        <v>251</v>
      </c>
      <c r="C661" s="16" t="s">
        <v>120</v>
      </c>
      <c r="D661" s="16" t="s">
        <v>121</v>
      </c>
      <c r="E661" s="16" t="s">
        <v>412</v>
      </c>
      <c r="F661" s="16" t="s">
        <v>38</v>
      </c>
      <c r="G661" s="16">
        <v>1310</v>
      </c>
      <c r="H661" s="16">
        <v>3420</v>
      </c>
      <c r="I661" s="17" t="s">
        <v>413</v>
      </c>
      <c r="J661" s="18">
        <v>147460566</v>
      </c>
      <c r="K661" s="19">
        <v>147460566</v>
      </c>
      <c r="L661" s="19">
        <v>0</v>
      </c>
      <c r="M661" s="19">
        <v>0</v>
      </c>
      <c r="N661" s="19">
        <v>147460566</v>
      </c>
      <c r="O661" s="19">
        <v>0</v>
      </c>
      <c r="P661" s="19">
        <v>15353785.859999999</v>
      </c>
      <c r="Q661" s="19">
        <v>0</v>
      </c>
      <c r="R661" s="19">
        <v>21065795.140000001</v>
      </c>
      <c r="S661" s="19">
        <v>21065795.140000001</v>
      </c>
      <c r="T661" s="19">
        <v>0</v>
      </c>
      <c r="U661" s="19">
        <v>111040985</v>
      </c>
      <c r="V661" s="19">
        <v>0</v>
      </c>
      <c r="W661" s="19">
        <v>111040985</v>
      </c>
      <c r="X661" s="20">
        <f t="shared" si="115"/>
        <v>0.14285714283776721</v>
      </c>
      <c r="Y661" s="20">
        <f t="shared" si="116"/>
        <v>0.10412130019899693</v>
      </c>
      <c r="Z661" s="21">
        <f t="shared" si="117"/>
        <v>0.24697844303676414</v>
      </c>
    </row>
    <row r="662" spans="1:26" ht="225" outlineLevel="2" x14ac:dyDescent="0.25">
      <c r="A662" s="15" t="s">
        <v>380</v>
      </c>
      <c r="B662" s="16" t="s">
        <v>251</v>
      </c>
      <c r="C662" s="16" t="s">
        <v>120</v>
      </c>
      <c r="D662" s="16" t="s">
        <v>121</v>
      </c>
      <c r="E662" s="16" t="s">
        <v>414</v>
      </c>
      <c r="F662" s="16" t="s">
        <v>38</v>
      </c>
      <c r="G662" s="16">
        <v>1310</v>
      </c>
      <c r="H662" s="16">
        <v>3420</v>
      </c>
      <c r="I662" s="17" t="s">
        <v>415</v>
      </c>
      <c r="J662" s="18">
        <v>72812500</v>
      </c>
      <c r="K662" s="19">
        <v>72812500</v>
      </c>
      <c r="L662" s="19">
        <v>0</v>
      </c>
      <c r="M662" s="19">
        <v>0</v>
      </c>
      <c r="N662" s="19">
        <v>72812500</v>
      </c>
      <c r="O662" s="19">
        <v>0</v>
      </c>
      <c r="P662" s="19">
        <v>0</v>
      </c>
      <c r="Q662" s="19">
        <v>0</v>
      </c>
      <c r="R662" s="19">
        <v>0</v>
      </c>
      <c r="S662" s="19">
        <v>0</v>
      </c>
      <c r="T662" s="19">
        <v>20980304</v>
      </c>
      <c r="U662" s="19">
        <v>72812500</v>
      </c>
      <c r="V662" s="19">
        <v>0</v>
      </c>
      <c r="W662" s="19">
        <v>72812500</v>
      </c>
      <c r="X662" s="20">
        <f t="shared" si="115"/>
        <v>0</v>
      </c>
      <c r="Y662" s="20">
        <f t="shared" si="116"/>
        <v>0</v>
      </c>
      <c r="Z662" s="21">
        <f t="shared" si="117"/>
        <v>0</v>
      </c>
    </row>
    <row r="663" spans="1:26" ht="120" outlineLevel="2" x14ac:dyDescent="0.25">
      <c r="A663" s="15" t="s">
        <v>380</v>
      </c>
      <c r="B663" s="16" t="s">
        <v>273</v>
      </c>
      <c r="C663" s="16" t="s">
        <v>120</v>
      </c>
      <c r="D663" s="16" t="s">
        <v>121</v>
      </c>
      <c r="E663" s="16" t="s">
        <v>57</v>
      </c>
      <c r="F663" s="16" t="s">
        <v>38</v>
      </c>
      <c r="G663" s="16">
        <v>1310</v>
      </c>
      <c r="H663" s="16">
        <v>3420</v>
      </c>
      <c r="I663" s="17" t="s">
        <v>122</v>
      </c>
      <c r="J663" s="18">
        <v>181070913</v>
      </c>
      <c r="K663" s="19">
        <v>181070913</v>
      </c>
      <c r="L663" s="19">
        <v>0</v>
      </c>
      <c r="M663" s="19">
        <v>0</v>
      </c>
      <c r="N663" s="19">
        <v>181070913</v>
      </c>
      <c r="O663" s="19">
        <v>0</v>
      </c>
      <c r="P663" s="19">
        <v>169273074.28</v>
      </c>
      <c r="Q663" s="19">
        <v>0</v>
      </c>
      <c r="R663" s="19">
        <v>11797838.720000001</v>
      </c>
      <c r="S663" s="19">
        <v>11797838.720000001</v>
      </c>
      <c r="T663" s="19">
        <v>0</v>
      </c>
      <c r="U663" s="19">
        <v>0</v>
      </c>
      <c r="V663" s="19">
        <v>0</v>
      </c>
      <c r="W663" s="19">
        <v>-1.862645149230957E-9</v>
      </c>
      <c r="X663" s="20">
        <f t="shared" si="115"/>
        <v>6.5155902317673736E-2</v>
      </c>
      <c r="Y663" s="20">
        <f t="shared" si="116"/>
        <v>0.93484409768232624</v>
      </c>
      <c r="Z663" s="21">
        <f t="shared" si="117"/>
        <v>1</v>
      </c>
    </row>
    <row r="664" spans="1:26" ht="30" outlineLevel="2" x14ac:dyDescent="0.25">
      <c r="A664" s="15" t="s">
        <v>380</v>
      </c>
      <c r="B664" s="16" t="s">
        <v>273</v>
      </c>
      <c r="C664" s="16" t="s">
        <v>120</v>
      </c>
      <c r="D664" s="16" t="s">
        <v>121</v>
      </c>
      <c r="E664" s="16" t="s">
        <v>123</v>
      </c>
      <c r="F664" s="16" t="s">
        <v>38</v>
      </c>
      <c r="G664" s="16">
        <v>1310</v>
      </c>
      <c r="H664" s="16">
        <v>3420</v>
      </c>
      <c r="I664" s="17" t="s">
        <v>58</v>
      </c>
      <c r="J664" s="18">
        <v>403954611</v>
      </c>
      <c r="K664" s="19">
        <v>403954611</v>
      </c>
      <c r="L664" s="19">
        <v>0</v>
      </c>
      <c r="M664" s="19">
        <v>0</v>
      </c>
      <c r="N664" s="19">
        <v>403954611</v>
      </c>
      <c r="O664" s="19">
        <v>0</v>
      </c>
      <c r="P664" s="19">
        <v>375266076.66000003</v>
      </c>
      <c r="Q664" s="19">
        <v>0</v>
      </c>
      <c r="R664" s="19">
        <v>28688534.34</v>
      </c>
      <c r="S664" s="19">
        <v>28688534.34</v>
      </c>
      <c r="T664" s="19">
        <v>0</v>
      </c>
      <c r="U664" s="19">
        <v>0</v>
      </c>
      <c r="V664" s="19">
        <v>0</v>
      </c>
      <c r="W664" s="19">
        <v>-2.6077032089233398E-8</v>
      </c>
      <c r="X664" s="20">
        <f t="shared" si="115"/>
        <v>7.101920255095194E-2</v>
      </c>
      <c r="Y664" s="20">
        <f t="shared" si="116"/>
        <v>0.92898079744904816</v>
      </c>
      <c r="Z664" s="21">
        <f t="shared" si="117"/>
        <v>1</v>
      </c>
    </row>
    <row r="665" spans="1:26" ht="180" outlineLevel="2" x14ac:dyDescent="0.25">
      <c r="A665" s="15" t="s">
        <v>380</v>
      </c>
      <c r="B665" s="16" t="s">
        <v>273</v>
      </c>
      <c r="C665" s="16" t="s">
        <v>120</v>
      </c>
      <c r="D665" s="16" t="s">
        <v>121</v>
      </c>
      <c r="E665" s="16" t="s">
        <v>256</v>
      </c>
      <c r="F665" s="16" t="s">
        <v>38</v>
      </c>
      <c r="G665" s="16">
        <v>1310</v>
      </c>
      <c r="H665" s="16">
        <v>3420</v>
      </c>
      <c r="I665" s="17" t="s">
        <v>419</v>
      </c>
      <c r="J665" s="18">
        <v>0</v>
      </c>
      <c r="K665" s="19">
        <v>0</v>
      </c>
      <c r="L665" s="19">
        <v>4078340904</v>
      </c>
      <c r="M665" s="19"/>
      <c r="N665" s="19">
        <v>4078340904</v>
      </c>
      <c r="O665" s="19">
        <v>0</v>
      </c>
      <c r="P665" s="19">
        <v>0</v>
      </c>
      <c r="Q665" s="19">
        <v>0</v>
      </c>
      <c r="R665" s="19">
        <v>0</v>
      </c>
      <c r="S665" s="19">
        <v>0</v>
      </c>
      <c r="T665" s="19">
        <v>0</v>
      </c>
      <c r="U665" s="19">
        <v>0</v>
      </c>
      <c r="V665" s="19">
        <v>0</v>
      </c>
      <c r="W665" s="19">
        <v>4078340904</v>
      </c>
      <c r="X665" s="20">
        <f t="shared" si="115"/>
        <v>0</v>
      </c>
      <c r="Y665" s="20">
        <f t="shared" si="116"/>
        <v>0</v>
      </c>
      <c r="Z665" s="21">
        <f t="shared" si="117"/>
        <v>0</v>
      </c>
    </row>
    <row r="666" spans="1:26" ht="45" outlineLevel="2" x14ac:dyDescent="0.25">
      <c r="A666" s="15" t="s">
        <v>380</v>
      </c>
      <c r="B666" s="16" t="s">
        <v>273</v>
      </c>
      <c r="C666" s="16" t="s">
        <v>120</v>
      </c>
      <c r="D666" s="16" t="s">
        <v>121</v>
      </c>
      <c r="E666" s="16" t="s">
        <v>124</v>
      </c>
      <c r="F666" s="16" t="s">
        <v>38</v>
      </c>
      <c r="G666" s="16">
        <v>1310</v>
      </c>
      <c r="H666" s="16">
        <v>3420</v>
      </c>
      <c r="I666" s="17" t="s">
        <v>384</v>
      </c>
      <c r="J666" s="18">
        <v>2068527683</v>
      </c>
      <c r="K666" s="19">
        <v>2068527683</v>
      </c>
      <c r="L666" s="19">
        <v>0</v>
      </c>
      <c r="M666" s="19">
        <v>0</v>
      </c>
      <c r="N666" s="19">
        <v>2068527683</v>
      </c>
      <c r="O666" s="19">
        <v>0</v>
      </c>
      <c r="P666" s="19">
        <v>2068527683</v>
      </c>
      <c r="Q666" s="19">
        <v>0</v>
      </c>
      <c r="R666" s="19">
        <v>0</v>
      </c>
      <c r="S666" s="19">
        <v>0</v>
      </c>
      <c r="T666" s="19">
        <v>0</v>
      </c>
      <c r="U666" s="19">
        <v>0</v>
      </c>
      <c r="V666" s="19">
        <v>0</v>
      </c>
      <c r="W666" s="19">
        <v>0</v>
      </c>
      <c r="X666" s="20">
        <f t="shared" si="115"/>
        <v>0</v>
      </c>
      <c r="Y666" s="20">
        <f t="shared" si="116"/>
        <v>1</v>
      </c>
      <c r="Z666" s="21">
        <f t="shared" si="117"/>
        <v>1</v>
      </c>
    </row>
    <row r="667" spans="1:26" ht="150" outlineLevel="2" x14ac:dyDescent="0.25">
      <c r="A667" s="15" t="s">
        <v>380</v>
      </c>
      <c r="B667" s="16" t="s">
        <v>273</v>
      </c>
      <c r="C667" s="16" t="s">
        <v>120</v>
      </c>
      <c r="D667" s="16" t="s">
        <v>121</v>
      </c>
      <c r="E667" s="16" t="s">
        <v>260</v>
      </c>
      <c r="F667" s="16" t="s">
        <v>38</v>
      </c>
      <c r="G667" s="16">
        <v>1310</v>
      </c>
      <c r="H667" s="16">
        <v>3420</v>
      </c>
      <c r="I667" s="17" t="s">
        <v>420</v>
      </c>
      <c r="J667" s="18">
        <v>5322853208</v>
      </c>
      <c r="K667" s="19">
        <v>5322853208</v>
      </c>
      <c r="L667" s="19">
        <v>-5322853208</v>
      </c>
      <c r="M667" s="19"/>
      <c r="N667" s="19">
        <v>0</v>
      </c>
      <c r="O667" s="19">
        <v>0</v>
      </c>
      <c r="P667" s="19">
        <v>0</v>
      </c>
      <c r="Q667" s="19">
        <v>0</v>
      </c>
      <c r="R667" s="19">
        <v>0</v>
      </c>
      <c r="S667" s="19">
        <v>0</v>
      </c>
      <c r="T667" s="19">
        <v>0</v>
      </c>
      <c r="U667" s="19">
        <v>5322853208</v>
      </c>
      <c r="V667" s="19">
        <v>0</v>
      </c>
      <c r="W667" s="19">
        <v>0</v>
      </c>
      <c r="X667" s="20">
        <v>0</v>
      </c>
      <c r="Y667" s="20">
        <v>0</v>
      </c>
      <c r="Z667" s="21">
        <v>0</v>
      </c>
    </row>
    <row r="668" spans="1:26" ht="225" outlineLevel="2" x14ac:dyDescent="0.25">
      <c r="A668" s="15" t="s">
        <v>380</v>
      </c>
      <c r="B668" s="16" t="s">
        <v>273</v>
      </c>
      <c r="C668" s="16" t="s">
        <v>120</v>
      </c>
      <c r="D668" s="16" t="s">
        <v>121</v>
      </c>
      <c r="E668" s="16" t="s">
        <v>421</v>
      </c>
      <c r="F668" s="16" t="s">
        <v>38</v>
      </c>
      <c r="G668" s="16">
        <v>1310</v>
      </c>
      <c r="H668" s="16">
        <v>3420</v>
      </c>
      <c r="I668" s="17" t="s">
        <v>422</v>
      </c>
      <c r="J668" s="18">
        <v>62880716</v>
      </c>
      <c r="K668" s="19">
        <v>62880716</v>
      </c>
      <c r="L668" s="19">
        <v>0</v>
      </c>
      <c r="M668" s="19">
        <v>0</v>
      </c>
      <c r="N668" s="19">
        <v>62880716</v>
      </c>
      <c r="O668" s="19">
        <v>0</v>
      </c>
      <c r="P668" s="19">
        <v>15720180</v>
      </c>
      <c r="Q668" s="19">
        <v>0</v>
      </c>
      <c r="R668" s="19">
        <v>0</v>
      </c>
      <c r="S668" s="19">
        <v>0</v>
      </c>
      <c r="T668" s="19">
        <v>0</v>
      </c>
      <c r="U668" s="19">
        <v>47160536</v>
      </c>
      <c r="V668" s="19">
        <v>0</v>
      </c>
      <c r="W668" s="19">
        <v>47160536</v>
      </c>
      <c r="X668" s="20">
        <f t="shared" ref="X668:X674" si="118">R668/N668</f>
        <v>0</v>
      </c>
      <c r="Y668" s="20">
        <f t="shared" ref="Y668:Y674" si="119">(O668+P668+Q668)/N668</f>
        <v>0.25000001590312682</v>
      </c>
      <c r="Z668" s="21">
        <f t="shared" ref="Z668:Z674" si="120">X668+Y668</f>
        <v>0.25000001590312682</v>
      </c>
    </row>
    <row r="669" spans="1:26" ht="225" outlineLevel="2" x14ac:dyDescent="0.25">
      <c r="A669" s="15" t="s">
        <v>380</v>
      </c>
      <c r="B669" s="16" t="s">
        <v>273</v>
      </c>
      <c r="C669" s="16" t="s">
        <v>120</v>
      </c>
      <c r="D669" s="16" t="s">
        <v>121</v>
      </c>
      <c r="E669" s="16" t="s">
        <v>129</v>
      </c>
      <c r="F669" s="16" t="s">
        <v>38</v>
      </c>
      <c r="G669" s="16">
        <v>1310</v>
      </c>
      <c r="H669" s="16">
        <v>3420</v>
      </c>
      <c r="I669" s="17" t="s">
        <v>423</v>
      </c>
      <c r="J669" s="18">
        <v>14252962</v>
      </c>
      <c r="K669" s="19">
        <v>14252962</v>
      </c>
      <c r="L669" s="19">
        <v>0</v>
      </c>
      <c r="M669" s="19">
        <v>0</v>
      </c>
      <c r="N669" s="19">
        <v>14252962</v>
      </c>
      <c r="O669" s="19">
        <v>0</v>
      </c>
      <c r="P669" s="19">
        <v>0</v>
      </c>
      <c r="Q669" s="19">
        <v>0</v>
      </c>
      <c r="R669" s="19">
        <v>0</v>
      </c>
      <c r="S669" s="19">
        <v>0</v>
      </c>
      <c r="T669" s="19">
        <v>0</v>
      </c>
      <c r="U669" s="19">
        <v>14252962</v>
      </c>
      <c r="V669" s="19">
        <v>0</v>
      </c>
      <c r="W669" s="19">
        <v>14252962</v>
      </c>
      <c r="X669" s="20">
        <f t="shared" si="118"/>
        <v>0</v>
      </c>
      <c r="Y669" s="20">
        <f t="shared" si="119"/>
        <v>0</v>
      </c>
      <c r="Z669" s="21">
        <f t="shared" si="120"/>
        <v>0</v>
      </c>
    </row>
    <row r="670" spans="1:26" ht="120" outlineLevel="2" x14ac:dyDescent="0.25">
      <c r="A670" s="15" t="s">
        <v>380</v>
      </c>
      <c r="B670" s="16" t="s">
        <v>430</v>
      </c>
      <c r="C670" s="16" t="s">
        <v>120</v>
      </c>
      <c r="D670" s="16" t="s">
        <v>121</v>
      </c>
      <c r="E670" s="16" t="s">
        <v>57</v>
      </c>
      <c r="F670" s="16" t="s">
        <v>38</v>
      </c>
      <c r="G670" s="16">
        <v>1310</v>
      </c>
      <c r="H670" s="16">
        <v>3480</v>
      </c>
      <c r="I670" s="17" t="s">
        <v>122</v>
      </c>
      <c r="J670" s="18">
        <v>102125785</v>
      </c>
      <c r="K670" s="19">
        <v>102125785</v>
      </c>
      <c r="L670" s="19">
        <v>0</v>
      </c>
      <c r="M670" s="19">
        <v>0</v>
      </c>
      <c r="N670" s="19">
        <v>102125785</v>
      </c>
      <c r="O670" s="19">
        <v>0</v>
      </c>
      <c r="P670" s="19">
        <v>95581388.790000007</v>
      </c>
      <c r="Q670" s="19">
        <v>0</v>
      </c>
      <c r="R670" s="19">
        <v>6544396.21</v>
      </c>
      <c r="S670" s="19">
        <v>6544396.21</v>
      </c>
      <c r="T670" s="19">
        <v>0</v>
      </c>
      <c r="U670" s="19">
        <v>0</v>
      </c>
      <c r="V670" s="19">
        <v>0</v>
      </c>
      <c r="W670" s="19">
        <v>-6.5192580223083496E-9</v>
      </c>
      <c r="X670" s="20">
        <f t="shared" si="118"/>
        <v>6.4081722456282714E-2</v>
      </c>
      <c r="Y670" s="20">
        <f t="shared" si="119"/>
        <v>0.93591827754371737</v>
      </c>
      <c r="Z670" s="21">
        <f t="shared" si="120"/>
        <v>1</v>
      </c>
    </row>
    <row r="671" spans="1:26" ht="225" outlineLevel="2" x14ac:dyDescent="0.25">
      <c r="A671" s="15" t="s">
        <v>380</v>
      </c>
      <c r="B671" s="16" t="s">
        <v>430</v>
      </c>
      <c r="C671" s="16" t="s">
        <v>120</v>
      </c>
      <c r="D671" s="16" t="s">
        <v>121</v>
      </c>
      <c r="E671" s="16" t="s">
        <v>431</v>
      </c>
      <c r="F671" s="16" t="s">
        <v>38</v>
      </c>
      <c r="G671" s="16">
        <v>1310</v>
      </c>
      <c r="H671" s="16">
        <v>3480</v>
      </c>
      <c r="I671" s="17" t="s">
        <v>432</v>
      </c>
      <c r="J671" s="18">
        <v>263994208</v>
      </c>
      <c r="K671" s="19">
        <v>263994208</v>
      </c>
      <c r="L671" s="19">
        <v>0</v>
      </c>
      <c r="M671" s="19">
        <v>0</v>
      </c>
      <c r="N671" s="19">
        <v>263994208</v>
      </c>
      <c r="O671" s="19">
        <v>0</v>
      </c>
      <c r="P671" s="19">
        <v>65998551</v>
      </c>
      <c r="Q671" s="19">
        <v>0</v>
      </c>
      <c r="R671" s="19">
        <v>0</v>
      </c>
      <c r="S671" s="19">
        <v>0</v>
      </c>
      <c r="T671" s="19">
        <v>0</v>
      </c>
      <c r="U671" s="19">
        <v>197995657</v>
      </c>
      <c r="V671" s="19">
        <v>0</v>
      </c>
      <c r="W671" s="19">
        <v>197995657</v>
      </c>
      <c r="X671" s="20">
        <f t="shared" si="118"/>
        <v>0</v>
      </c>
      <c r="Y671" s="20">
        <f t="shared" si="119"/>
        <v>0.24999999621203811</v>
      </c>
      <c r="Z671" s="21">
        <f t="shared" si="120"/>
        <v>0.24999999621203811</v>
      </c>
    </row>
    <row r="672" spans="1:26" ht="30" outlineLevel="2" x14ac:dyDescent="0.25">
      <c r="A672" s="15" t="s">
        <v>380</v>
      </c>
      <c r="B672" s="16" t="s">
        <v>430</v>
      </c>
      <c r="C672" s="16" t="s">
        <v>120</v>
      </c>
      <c r="D672" s="16" t="s">
        <v>121</v>
      </c>
      <c r="E672" s="16" t="s">
        <v>123</v>
      </c>
      <c r="F672" s="16" t="s">
        <v>38</v>
      </c>
      <c r="G672" s="16">
        <v>1310</v>
      </c>
      <c r="H672" s="16">
        <v>3480</v>
      </c>
      <c r="I672" s="17" t="s">
        <v>58</v>
      </c>
      <c r="J672" s="18">
        <v>300296505</v>
      </c>
      <c r="K672" s="19">
        <v>300296505</v>
      </c>
      <c r="L672" s="19">
        <v>0</v>
      </c>
      <c r="M672" s="19">
        <v>0</v>
      </c>
      <c r="N672" s="19">
        <v>300296505</v>
      </c>
      <c r="O672" s="19">
        <v>0</v>
      </c>
      <c r="P672" s="19">
        <v>279260982.47000003</v>
      </c>
      <c r="Q672" s="19">
        <v>0</v>
      </c>
      <c r="R672" s="19">
        <v>21035522.530000001</v>
      </c>
      <c r="S672" s="19">
        <v>21035522.530000001</v>
      </c>
      <c r="T672" s="19">
        <v>0</v>
      </c>
      <c r="U672" s="19">
        <v>0</v>
      </c>
      <c r="V672" s="19">
        <v>0</v>
      </c>
      <c r="W672" s="19">
        <v>-2.9802322387695313E-8</v>
      </c>
      <c r="X672" s="20">
        <f t="shared" si="118"/>
        <v>7.0049175330895053E-2</v>
      </c>
      <c r="Y672" s="20">
        <f t="shared" si="119"/>
        <v>0.92995082466910506</v>
      </c>
      <c r="Z672" s="21">
        <f t="shared" si="120"/>
        <v>1</v>
      </c>
    </row>
    <row r="673" spans="1:26" ht="180" outlineLevel="2" x14ac:dyDescent="0.25">
      <c r="A673" s="15" t="s">
        <v>380</v>
      </c>
      <c r="B673" s="16" t="s">
        <v>430</v>
      </c>
      <c r="C673" s="16" t="s">
        <v>120</v>
      </c>
      <c r="D673" s="16" t="s">
        <v>121</v>
      </c>
      <c r="E673" s="16" t="s">
        <v>256</v>
      </c>
      <c r="F673" s="16" t="s">
        <v>38</v>
      </c>
      <c r="G673" s="16">
        <v>1310</v>
      </c>
      <c r="H673" s="16">
        <v>3480</v>
      </c>
      <c r="I673" s="17" t="s">
        <v>433</v>
      </c>
      <c r="J673" s="18">
        <v>0</v>
      </c>
      <c r="K673" s="19">
        <v>0</v>
      </c>
      <c r="L673" s="19">
        <v>9624337554</v>
      </c>
      <c r="M673" s="19"/>
      <c r="N673" s="19">
        <v>9624337554</v>
      </c>
      <c r="O673" s="19">
        <v>0</v>
      </c>
      <c r="P673" s="19">
        <v>0</v>
      </c>
      <c r="Q673" s="19">
        <v>0</v>
      </c>
      <c r="R673" s="19">
        <v>0</v>
      </c>
      <c r="S673" s="19">
        <v>0</v>
      </c>
      <c r="T673" s="19">
        <v>0</v>
      </c>
      <c r="U673" s="19">
        <v>0</v>
      </c>
      <c r="V673" s="19">
        <v>0</v>
      </c>
      <c r="W673" s="19">
        <v>9624337554</v>
      </c>
      <c r="X673" s="20">
        <f t="shared" si="118"/>
        <v>0</v>
      </c>
      <c r="Y673" s="20">
        <f t="shared" si="119"/>
        <v>0</v>
      </c>
      <c r="Z673" s="21">
        <f t="shared" si="120"/>
        <v>0</v>
      </c>
    </row>
    <row r="674" spans="1:26" ht="45" outlineLevel="2" x14ac:dyDescent="0.25">
      <c r="A674" s="15" t="s">
        <v>380</v>
      </c>
      <c r="B674" s="16" t="s">
        <v>430</v>
      </c>
      <c r="C674" s="16" t="s">
        <v>120</v>
      </c>
      <c r="D674" s="16" t="s">
        <v>121</v>
      </c>
      <c r="E674" s="16" t="s">
        <v>124</v>
      </c>
      <c r="F674" s="16" t="s">
        <v>38</v>
      </c>
      <c r="G674" s="16">
        <v>1310</v>
      </c>
      <c r="H674" s="16">
        <v>3480</v>
      </c>
      <c r="I674" s="17" t="s">
        <v>384</v>
      </c>
      <c r="J674" s="18">
        <v>1562456431</v>
      </c>
      <c r="K674" s="19">
        <v>1562456431</v>
      </c>
      <c r="L674" s="19">
        <v>0</v>
      </c>
      <c r="M674" s="19">
        <v>0</v>
      </c>
      <c r="N674" s="19">
        <v>1562456431</v>
      </c>
      <c r="O674" s="19">
        <v>0</v>
      </c>
      <c r="P674" s="19">
        <v>1562456431</v>
      </c>
      <c r="Q674" s="19">
        <v>0</v>
      </c>
      <c r="R674" s="19">
        <v>0</v>
      </c>
      <c r="S674" s="19">
        <v>0</v>
      </c>
      <c r="T674" s="19">
        <v>0</v>
      </c>
      <c r="U674" s="19">
        <v>0</v>
      </c>
      <c r="V674" s="19">
        <v>0</v>
      </c>
      <c r="W674" s="19">
        <v>0</v>
      </c>
      <c r="X674" s="20">
        <f t="shared" si="118"/>
        <v>0</v>
      </c>
      <c r="Y674" s="20">
        <f t="shared" si="119"/>
        <v>1</v>
      </c>
      <c r="Z674" s="21">
        <f t="shared" si="120"/>
        <v>1</v>
      </c>
    </row>
    <row r="675" spans="1:26" ht="165" outlineLevel="2" x14ac:dyDescent="0.25">
      <c r="A675" s="15" t="s">
        <v>380</v>
      </c>
      <c r="B675" s="16" t="s">
        <v>430</v>
      </c>
      <c r="C675" s="16" t="s">
        <v>120</v>
      </c>
      <c r="D675" s="16" t="s">
        <v>121</v>
      </c>
      <c r="E675" s="16" t="s">
        <v>268</v>
      </c>
      <c r="F675" s="16" t="s">
        <v>38</v>
      </c>
      <c r="G675" s="16">
        <v>1310</v>
      </c>
      <c r="H675" s="16">
        <v>3480</v>
      </c>
      <c r="I675" s="17" t="s">
        <v>434</v>
      </c>
      <c r="J675" s="18">
        <v>10949468903</v>
      </c>
      <c r="K675" s="19">
        <v>10949468903</v>
      </c>
      <c r="L675" s="19">
        <v>-10949468903</v>
      </c>
      <c r="M675" s="19"/>
      <c r="N675" s="19">
        <v>0</v>
      </c>
      <c r="O675" s="19">
        <v>0</v>
      </c>
      <c r="P675" s="19">
        <v>0</v>
      </c>
      <c r="Q675" s="19">
        <v>0</v>
      </c>
      <c r="R675" s="19">
        <v>0</v>
      </c>
      <c r="S675" s="19">
        <v>0</v>
      </c>
      <c r="T675" s="19">
        <v>0</v>
      </c>
      <c r="U675" s="19">
        <v>10949468903</v>
      </c>
      <c r="V675" s="19">
        <v>0</v>
      </c>
      <c r="W675" s="19">
        <v>0</v>
      </c>
      <c r="X675" s="20">
        <v>0</v>
      </c>
      <c r="Y675" s="20">
        <v>0</v>
      </c>
      <c r="Z675" s="21">
        <v>0</v>
      </c>
    </row>
    <row r="676" spans="1:26" ht="120" outlineLevel="2" x14ac:dyDescent="0.25">
      <c r="A676" s="15" t="s">
        <v>380</v>
      </c>
      <c r="B676" s="16" t="s">
        <v>430</v>
      </c>
      <c r="C676" s="16" t="s">
        <v>120</v>
      </c>
      <c r="D676" s="16" t="s">
        <v>121</v>
      </c>
      <c r="E676" s="16" t="s">
        <v>307</v>
      </c>
      <c r="F676" s="16" t="s">
        <v>38</v>
      </c>
      <c r="G676" s="16">
        <v>1310</v>
      </c>
      <c r="H676" s="16">
        <v>3480</v>
      </c>
      <c r="I676" s="17" t="s">
        <v>435</v>
      </c>
      <c r="J676" s="18">
        <v>44315050</v>
      </c>
      <c r="K676" s="19">
        <v>44315050</v>
      </c>
      <c r="L676" s="19">
        <v>0</v>
      </c>
      <c r="M676" s="19">
        <v>0</v>
      </c>
      <c r="N676" s="19">
        <v>44315050</v>
      </c>
      <c r="O676" s="19">
        <v>0</v>
      </c>
      <c r="P676" s="19">
        <v>11078763</v>
      </c>
      <c r="Q676" s="19">
        <v>0</v>
      </c>
      <c r="R676" s="19">
        <v>0</v>
      </c>
      <c r="S676" s="19">
        <v>0</v>
      </c>
      <c r="T676" s="19">
        <v>0</v>
      </c>
      <c r="U676" s="19">
        <v>33236287</v>
      </c>
      <c r="V676" s="19">
        <v>0</v>
      </c>
      <c r="W676" s="19">
        <v>33236287</v>
      </c>
      <c r="X676" s="20">
        <f t="shared" ref="X676:X684" si="121">R676/N676</f>
        <v>0</v>
      </c>
      <c r="Y676" s="20">
        <f t="shared" ref="Y676:Y684" si="122">(O676+P676+Q676)/N676</f>
        <v>0.2500000112828486</v>
      </c>
      <c r="Z676" s="21">
        <f t="shared" ref="Z676:Z684" si="123">X676+Y676</f>
        <v>0.2500000112828486</v>
      </c>
    </row>
    <row r="677" spans="1:26" ht="75" outlineLevel="2" x14ac:dyDescent="0.25">
      <c r="A677" s="15" t="s">
        <v>380</v>
      </c>
      <c r="B677" s="16" t="s">
        <v>430</v>
      </c>
      <c r="C677" s="16" t="s">
        <v>120</v>
      </c>
      <c r="D677" s="16" t="s">
        <v>121</v>
      </c>
      <c r="E677" s="16" t="s">
        <v>260</v>
      </c>
      <c r="F677" s="16" t="s">
        <v>38</v>
      </c>
      <c r="G677" s="16">
        <v>1310</v>
      </c>
      <c r="H677" s="16">
        <v>3480</v>
      </c>
      <c r="I677" s="17" t="s">
        <v>436</v>
      </c>
      <c r="J677" s="18">
        <v>17278606</v>
      </c>
      <c r="K677" s="19">
        <v>17278606</v>
      </c>
      <c r="L677" s="19">
        <v>0</v>
      </c>
      <c r="M677" s="19">
        <v>0</v>
      </c>
      <c r="N677" s="19">
        <v>17278606</v>
      </c>
      <c r="O677" s="19">
        <v>0</v>
      </c>
      <c r="P677" s="19">
        <v>4319652</v>
      </c>
      <c r="Q677" s="19">
        <v>0</v>
      </c>
      <c r="R677" s="19">
        <v>0</v>
      </c>
      <c r="S677" s="19">
        <v>0</v>
      </c>
      <c r="T677" s="19">
        <v>0</v>
      </c>
      <c r="U677" s="19">
        <v>12958954</v>
      </c>
      <c r="V677" s="19">
        <v>0</v>
      </c>
      <c r="W677" s="19">
        <v>12958954</v>
      </c>
      <c r="X677" s="20">
        <f t="shared" si="121"/>
        <v>0</v>
      </c>
      <c r="Y677" s="20">
        <f t="shared" si="122"/>
        <v>0.2500000289375196</v>
      </c>
      <c r="Z677" s="21">
        <f t="shared" si="123"/>
        <v>0.2500000289375196</v>
      </c>
    </row>
    <row r="678" spans="1:26" ht="180" outlineLevel="2" x14ac:dyDescent="0.25">
      <c r="A678" s="15" t="s">
        <v>380</v>
      </c>
      <c r="B678" s="16" t="s">
        <v>430</v>
      </c>
      <c r="C678" s="16" t="s">
        <v>120</v>
      </c>
      <c r="D678" s="16" t="s">
        <v>121</v>
      </c>
      <c r="E678" s="16" t="s">
        <v>313</v>
      </c>
      <c r="F678" s="16" t="s">
        <v>38</v>
      </c>
      <c r="G678" s="16">
        <v>1310</v>
      </c>
      <c r="H678" s="16">
        <v>3480</v>
      </c>
      <c r="I678" s="17" t="s">
        <v>437</v>
      </c>
      <c r="J678" s="18">
        <v>20960238</v>
      </c>
      <c r="K678" s="19">
        <v>20960238</v>
      </c>
      <c r="L678" s="19">
        <v>0</v>
      </c>
      <c r="M678" s="19">
        <v>0</v>
      </c>
      <c r="N678" s="19">
        <v>20960238</v>
      </c>
      <c r="O678" s="19">
        <v>0</v>
      </c>
      <c r="P678" s="19">
        <v>5240061</v>
      </c>
      <c r="Q678" s="19">
        <v>0</v>
      </c>
      <c r="R678" s="19">
        <v>0</v>
      </c>
      <c r="S678" s="19">
        <v>0</v>
      </c>
      <c r="T678" s="19">
        <v>0</v>
      </c>
      <c r="U678" s="19">
        <v>15720177</v>
      </c>
      <c r="V678" s="19">
        <v>0</v>
      </c>
      <c r="W678" s="19">
        <v>15720177</v>
      </c>
      <c r="X678" s="20">
        <f t="shared" si="121"/>
        <v>0</v>
      </c>
      <c r="Y678" s="20">
        <f t="shared" si="122"/>
        <v>0.25000007156407289</v>
      </c>
      <c r="Z678" s="21">
        <f t="shared" si="123"/>
        <v>0.25000007156407289</v>
      </c>
    </row>
    <row r="679" spans="1:26" ht="135" outlineLevel="2" x14ac:dyDescent="0.25">
      <c r="A679" s="15" t="s">
        <v>380</v>
      </c>
      <c r="B679" s="16" t="s">
        <v>430</v>
      </c>
      <c r="C679" s="16" t="s">
        <v>120</v>
      </c>
      <c r="D679" s="16" t="s">
        <v>121</v>
      </c>
      <c r="E679" s="16" t="s">
        <v>315</v>
      </c>
      <c r="F679" s="16" t="s">
        <v>38</v>
      </c>
      <c r="G679" s="16">
        <v>1310</v>
      </c>
      <c r="H679" s="16">
        <v>3480</v>
      </c>
      <c r="I679" s="17" t="s">
        <v>438</v>
      </c>
      <c r="J679" s="18">
        <v>3525914</v>
      </c>
      <c r="K679" s="19">
        <v>3525914</v>
      </c>
      <c r="L679" s="19">
        <v>0</v>
      </c>
      <c r="M679" s="19">
        <v>0</v>
      </c>
      <c r="N679" s="19">
        <v>3525914</v>
      </c>
      <c r="O679" s="19">
        <v>0</v>
      </c>
      <c r="P679" s="19">
        <v>705182</v>
      </c>
      <c r="Q679" s="19">
        <v>0</v>
      </c>
      <c r="R679" s="19">
        <v>0</v>
      </c>
      <c r="S679" s="19">
        <v>0</v>
      </c>
      <c r="T679" s="19">
        <v>0</v>
      </c>
      <c r="U679" s="19">
        <v>2820732</v>
      </c>
      <c r="V679" s="19">
        <v>0</v>
      </c>
      <c r="W679" s="19">
        <v>2820732</v>
      </c>
      <c r="X679" s="20">
        <f t="shared" si="121"/>
        <v>0</v>
      </c>
      <c r="Y679" s="20">
        <f t="shared" si="122"/>
        <v>0.19999977310847628</v>
      </c>
      <c r="Z679" s="21">
        <f t="shared" si="123"/>
        <v>0.19999977310847628</v>
      </c>
    </row>
    <row r="680" spans="1:26" ht="90" outlineLevel="2" x14ac:dyDescent="0.25">
      <c r="A680" s="15" t="s">
        <v>380</v>
      </c>
      <c r="B680" s="16" t="s">
        <v>430</v>
      </c>
      <c r="C680" s="16" t="s">
        <v>120</v>
      </c>
      <c r="D680" s="16" t="s">
        <v>121</v>
      </c>
      <c r="E680" s="16" t="s">
        <v>387</v>
      </c>
      <c r="F680" s="16" t="s">
        <v>38</v>
      </c>
      <c r="G680" s="16">
        <v>1310</v>
      </c>
      <c r="H680" s="16">
        <v>3480</v>
      </c>
      <c r="I680" s="17" t="s">
        <v>439</v>
      </c>
      <c r="J680" s="18">
        <v>8396528</v>
      </c>
      <c r="K680" s="19">
        <v>8396528</v>
      </c>
      <c r="L680" s="19">
        <v>0</v>
      </c>
      <c r="M680" s="19">
        <v>0</v>
      </c>
      <c r="N680" s="19">
        <v>8396528</v>
      </c>
      <c r="O680" s="19">
        <v>0</v>
      </c>
      <c r="P680" s="19">
        <v>2099133</v>
      </c>
      <c r="Q680" s="19">
        <v>0</v>
      </c>
      <c r="R680" s="19">
        <v>0</v>
      </c>
      <c r="S680" s="19">
        <v>0</v>
      </c>
      <c r="T680" s="19">
        <v>0</v>
      </c>
      <c r="U680" s="19">
        <v>6297395</v>
      </c>
      <c r="V680" s="19">
        <v>0</v>
      </c>
      <c r="W680" s="19">
        <v>6297395</v>
      </c>
      <c r="X680" s="20">
        <f t="shared" si="121"/>
        <v>0</v>
      </c>
      <c r="Y680" s="20">
        <f t="shared" si="122"/>
        <v>0.25000011909684572</v>
      </c>
      <c r="Z680" s="21">
        <f t="shared" si="123"/>
        <v>0.25000011909684572</v>
      </c>
    </row>
    <row r="681" spans="1:26" ht="120" outlineLevel="2" x14ac:dyDescent="0.25">
      <c r="A681" s="15" t="s">
        <v>380</v>
      </c>
      <c r="B681" s="16" t="s">
        <v>444</v>
      </c>
      <c r="C681" s="16" t="s">
        <v>120</v>
      </c>
      <c r="D681" s="16" t="s">
        <v>121</v>
      </c>
      <c r="E681" s="16" t="s">
        <v>57</v>
      </c>
      <c r="F681" s="16" t="s">
        <v>38</v>
      </c>
      <c r="G681" s="16">
        <v>1310</v>
      </c>
      <c r="H681" s="16">
        <v>3480</v>
      </c>
      <c r="I681" s="17" t="s">
        <v>122</v>
      </c>
      <c r="J681" s="18">
        <v>56001543</v>
      </c>
      <c r="K681" s="19">
        <v>56001543</v>
      </c>
      <c r="L681" s="19">
        <v>0</v>
      </c>
      <c r="M681" s="19">
        <v>0</v>
      </c>
      <c r="N681" s="19">
        <v>56001543</v>
      </c>
      <c r="O681" s="19">
        <v>0</v>
      </c>
      <c r="P681" s="19">
        <v>52634812.670000002</v>
      </c>
      <c r="Q681" s="19">
        <v>0</v>
      </c>
      <c r="R681" s="19">
        <v>3366730.33</v>
      </c>
      <c r="S681" s="19">
        <v>3366730.33</v>
      </c>
      <c r="T681" s="19">
        <v>0</v>
      </c>
      <c r="U681" s="19">
        <v>0</v>
      </c>
      <c r="V681" s="19">
        <v>0</v>
      </c>
      <c r="W681" s="19">
        <v>-1.862645149230957E-9</v>
      </c>
      <c r="X681" s="20">
        <f t="shared" si="121"/>
        <v>6.0118527984130726E-2</v>
      </c>
      <c r="Y681" s="20">
        <f t="shared" si="122"/>
        <v>0.93988147201586936</v>
      </c>
      <c r="Z681" s="21">
        <f t="shared" si="123"/>
        <v>1</v>
      </c>
    </row>
    <row r="682" spans="1:26" ht="30" outlineLevel="2" x14ac:dyDescent="0.25">
      <c r="A682" s="15" t="s">
        <v>380</v>
      </c>
      <c r="B682" s="16" t="s">
        <v>444</v>
      </c>
      <c r="C682" s="16" t="s">
        <v>120</v>
      </c>
      <c r="D682" s="16" t="s">
        <v>121</v>
      </c>
      <c r="E682" s="16" t="s">
        <v>123</v>
      </c>
      <c r="F682" s="16" t="s">
        <v>38</v>
      </c>
      <c r="G682" s="16">
        <v>1310</v>
      </c>
      <c r="H682" s="16">
        <v>3480</v>
      </c>
      <c r="I682" s="17" t="s">
        <v>58</v>
      </c>
      <c r="J682" s="18">
        <v>191769878</v>
      </c>
      <c r="K682" s="19">
        <v>191769878</v>
      </c>
      <c r="L682" s="19">
        <v>0</v>
      </c>
      <c r="M682" s="19">
        <v>0</v>
      </c>
      <c r="N682" s="19">
        <v>191769878</v>
      </c>
      <c r="O682" s="19">
        <v>0</v>
      </c>
      <c r="P682" s="19">
        <v>179599387.81999999</v>
      </c>
      <c r="Q682" s="19">
        <v>0</v>
      </c>
      <c r="R682" s="19">
        <v>12170490.18</v>
      </c>
      <c r="S682" s="19">
        <v>12170490.18</v>
      </c>
      <c r="T682" s="19">
        <v>0</v>
      </c>
      <c r="U682" s="19">
        <v>0</v>
      </c>
      <c r="V682" s="19">
        <v>0</v>
      </c>
      <c r="W682" s="19">
        <v>7.4505805969238281E-9</v>
      </c>
      <c r="X682" s="20">
        <f t="shared" si="121"/>
        <v>6.3464034638432629E-2</v>
      </c>
      <c r="Y682" s="20">
        <f t="shared" si="122"/>
        <v>0.93653596536156736</v>
      </c>
      <c r="Z682" s="21">
        <f t="shared" si="123"/>
        <v>1</v>
      </c>
    </row>
    <row r="683" spans="1:26" ht="195" outlineLevel="2" x14ac:dyDescent="0.25">
      <c r="A683" s="15" t="s">
        <v>380</v>
      </c>
      <c r="B683" s="16" t="s">
        <v>444</v>
      </c>
      <c r="C683" s="16" t="s">
        <v>120</v>
      </c>
      <c r="D683" s="16" t="s">
        <v>121</v>
      </c>
      <c r="E683" s="16" t="s">
        <v>256</v>
      </c>
      <c r="F683" s="16" t="s">
        <v>38</v>
      </c>
      <c r="G683" s="16">
        <v>1310</v>
      </c>
      <c r="H683" s="16">
        <v>3480</v>
      </c>
      <c r="I683" s="17" t="s">
        <v>445</v>
      </c>
      <c r="J683" s="18">
        <v>0</v>
      </c>
      <c r="K683" s="19">
        <v>0</v>
      </c>
      <c r="L683" s="19">
        <v>7066756738</v>
      </c>
      <c r="M683" s="19"/>
      <c r="N683" s="19">
        <v>7066756738</v>
      </c>
      <c r="O683" s="19">
        <v>0</v>
      </c>
      <c r="P683" s="19">
        <v>0</v>
      </c>
      <c r="Q683" s="19">
        <v>0</v>
      </c>
      <c r="R683" s="19">
        <v>0</v>
      </c>
      <c r="S683" s="19">
        <v>0</v>
      </c>
      <c r="T683" s="19">
        <v>0</v>
      </c>
      <c r="U683" s="19">
        <v>0</v>
      </c>
      <c r="V683" s="19">
        <v>0</v>
      </c>
      <c r="W683" s="19">
        <v>7066756738</v>
      </c>
      <c r="X683" s="20">
        <f t="shared" si="121"/>
        <v>0</v>
      </c>
      <c r="Y683" s="20">
        <f t="shared" si="122"/>
        <v>0</v>
      </c>
      <c r="Z683" s="21">
        <f t="shared" si="123"/>
        <v>0</v>
      </c>
    </row>
    <row r="684" spans="1:26" ht="45" outlineLevel="2" x14ac:dyDescent="0.25">
      <c r="A684" s="15" t="s">
        <v>380</v>
      </c>
      <c r="B684" s="16" t="s">
        <v>444</v>
      </c>
      <c r="C684" s="16" t="s">
        <v>120</v>
      </c>
      <c r="D684" s="16" t="s">
        <v>121</v>
      </c>
      <c r="E684" s="16" t="s">
        <v>124</v>
      </c>
      <c r="F684" s="16" t="s">
        <v>38</v>
      </c>
      <c r="G684" s="16">
        <v>1310</v>
      </c>
      <c r="H684" s="16">
        <v>3480</v>
      </c>
      <c r="I684" s="17" t="s">
        <v>66</v>
      </c>
      <c r="J684" s="18">
        <v>1021884679</v>
      </c>
      <c r="K684" s="19">
        <v>1021884679</v>
      </c>
      <c r="L684" s="19">
        <v>0</v>
      </c>
      <c r="M684" s="19">
        <v>0</v>
      </c>
      <c r="N684" s="19">
        <v>1021884679</v>
      </c>
      <c r="O684" s="19">
        <v>0</v>
      </c>
      <c r="P684" s="19">
        <v>1021884679</v>
      </c>
      <c r="Q684" s="19">
        <v>0</v>
      </c>
      <c r="R684" s="19">
        <v>0</v>
      </c>
      <c r="S684" s="19">
        <v>0</v>
      </c>
      <c r="T684" s="19">
        <v>0</v>
      </c>
      <c r="U684" s="19">
        <v>0</v>
      </c>
      <c r="V684" s="19">
        <v>0</v>
      </c>
      <c r="W684" s="19">
        <v>0</v>
      </c>
      <c r="X684" s="20">
        <f t="shared" si="121"/>
        <v>0</v>
      </c>
      <c r="Y684" s="20">
        <f t="shared" si="122"/>
        <v>1</v>
      </c>
      <c r="Z684" s="21">
        <f t="shared" si="123"/>
        <v>1</v>
      </c>
    </row>
    <row r="685" spans="1:26" ht="165" outlineLevel="2" x14ac:dyDescent="0.25">
      <c r="A685" s="15" t="s">
        <v>380</v>
      </c>
      <c r="B685" s="16" t="s">
        <v>444</v>
      </c>
      <c r="C685" s="16" t="s">
        <v>120</v>
      </c>
      <c r="D685" s="16" t="s">
        <v>121</v>
      </c>
      <c r="E685" s="16" t="s">
        <v>307</v>
      </c>
      <c r="F685" s="16" t="s">
        <v>38</v>
      </c>
      <c r="G685" s="16">
        <v>1310</v>
      </c>
      <c r="H685" s="16">
        <v>3480</v>
      </c>
      <c r="I685" s="17" t="s">
        <v>446</v>
      </c>
      <c r="J685" s="18">
        <v>9051178621</v>
      </c>
      <c r="K685" s="19">
        <v>9051178621</v>
      </c>
      <c r="L685" s="19">
        <v>-9051178621</v>
      </c>
      <c r="M685" s="19"/>
      <c r="N685" s="19">
        <v>0</v>
      </c>
      <c r="O685" s="19">
        <v>0</v>
      </c>
      <c r="P685" s="19">
        <v>0</v>
      </c>
      <c r="Q685" s="19">
        <v>0</v>
      </c>
      <c r="R685" s="19">
        <v>0</v>
      </c>
      <c r="S685" s="19">
        <v>0</v>
      </c>
      <c r="T685" s="19">
        <v>0</v>
      </c>
      <c r="U685" s="19">
        <v>9051178621</v>
      </c>
      <c r="V685" s="19">
        <v>0</v>
      </c>
      <c r="W685" s="19">
        <v>0</v>
      </c>
      <c r="X685" s="20">
        <v>0</v>
      </c>
      <c r="Y685" s="20">
        <v>0</v>
      </c>
      <c r="Z685" s="21">
        <v>0</v>
      </c>
    </row>
    <row r="686" spans="1:26" ht="225" outlineLevel="2" x14ac:dyDescent="0.25">
      <c r="A686" s="15" t="s">
        <v>380</v>
      </c>
      <c r="B686" s="16" t="s">
        <v>444</v>
      </c>
      <c r="C686" s="16" t="s">
        <v>120</v>
      </c>
      <c r="D686" s="16" t="s">
        <v>121</v>
      </c>
      <c r="E686" s="16" t="s">
        <v>258</v>
      </c>
      <c r="F686" s="16" t="s">
        <v>38</v>
      </c>
      <c r="G686" s="16">
        <v>1310</v>
      </c>
      <c r="H686" s="16">
        <v>3480</v>
      </c>
      <c r="I686" s="17" t="s">
        <v>447</v>
      </c>
      <c r="J686" s="18">
        <v>20960238</v>
      </c>
      <c r="K686" s="19">
        <v>20960238</v>
      </c>
      <c r="L686" s="19">
        <v>0</v>
      </c>
      <c r="M686" s="19">
        <v>0</v>
      </c>
      <c r="N686" s="19">
        <v>20960238</v>
      </c>
      <c r="O686" s="19">
        <v>0</v>
      </c>
      <c r="P686" s="19">
        <v>5240061</v>
      </c>
      <c r="Q686" s="19">
        <v>0</v>
      </c>
      <c r="R686" s="19">
        <v>0</v>
      </c>
      <c r="S686" s="19">
        <v>0</v>
      </c>
      <c r="T686" s="19">
        <v>0</v>
      </c>
      <c r="U686" s="19">
        <v>15720177</v>
      </c>
      <c r="V686" s="19">
        <v>0</v>
      </c>
      <c r="W686" s="19">
        <v>15720177</v>
      </c>
      <c r="X686" s="20">
        <f t="shared" ref="X686:X749" si="124">R686/N686</f>
        <v>0</v>
      </c>
      <c r="Y686" s="20">
        <f t="shared" ref="Y686:Y749" si="125">(O686+P686+Q686)/N686</f>
        <v>0.25000007156407289</v>
      </c>
      <c r="Z686" s="21">
        <f t="shared" ref="Z686:Z749" si="126">X686+Y686</f>
        <v>0.25000007156407289</v>
      </c>
    </row>
    <row r="687" spans="1:26" ht="120" outlineLevel="2" x14ac:dyDescent="0.25">
      <c r="A687" s="15" t="s">
        <v>451</v>
      </c>
      <c r="B687" s="16" t="s">
        <v>35</v>
      </c>
      <c r="C687" s="16" t="s">
        <v>120</v>
      </c>
      <c r="D687" s="16" t="s">
        <v>121</v>
      </c>
      <c r="E687" s="16" t="s">
        <v>57</v>
      </c>
      <c r="F687" s="16" t="s">
        <v>38</v>
      </c>
      <c r="G687" s="16">
        <v>1310</v>
      </c>
      <c r="H687" s="16">
        <v>3480</v>
      </c>
      <c r="I687" s="17" t="s">
        <v>122</v>
      </c>
      <c r="J687" s="18">
        <v>15301424</v>
      </c>
      <c r="K687" s="19">
        <v>15301424</v>
      </c>
      <c r="L687" s="19">
        <v>0</v>
      </c>
      <c r="M687" s="19">
        <v>0</v>
      </c>
      <c r="N687" s="19">
        <v>15301424</v>
      </c>
      <c r="O687" s="19">
        <v>0</v>
      </c>
      <c r="P687" s="19">
        <v>0</v>
      </c>
      <c r="Q687" s="19">
        <v>0</v>
      </c>
      <c r="R687" s="19">
        <v>0</v>
      </c>
      <c r="S687" s="19">
        <v>0</v>
      </c>
      <c r="T687" s="19">
        <v>15301424</v>
      </c>
      <c r="U687" s="19">
        <v>15301424</v>
      </c>
      <c r="V687" s="19">
        <v>0</v>
      </c>
      <c r="W687" s="19">
        <v>15301424</v>
      </c>
      <c r="X687" s="20">
        <f t="shared" si="124"/>
        <v>0</v>
      </c>
      <c r="Y687" s="20">
        <f t="shared" si="125"/>
        <v>0</v>
      </c>
      <c r="Z687" s="21">
        <f t="shared" si="126"/>
        <v>0</v>
      </c>
    </row>
    <row r="688" spans="1:26" ht="120" outlineLevel="2" x14ac:dyDescent="0.25">
      <c r="A688" s="15" t="s">
        <v>451</v>
      </c>
      <c r="B688" s="16" t="s">
        <v>35</v>
      </c>
      <c r="C688" s="16" t="s">
        <v>120</v>
      </c>
      <c r="D688" s="16" t="s">
        <v>121</v>
      </c>
      <c r="E688" s="16" t="s">
        <v>123</v>
      </c>
      <c r="F688" s="16" t="s">
        <v>38</v>
      </c>
      <c r="G688" s="16">
        <v>1310</v>
      </c>
      <c r="H688" s="16">
        <v>3480</v>
      </c>
      <c r="I688" s="17" t="s">
        <v>248</v>
      </c>
      <c r="J688" s="18">
        <v>2713018</v>
      </c>
      <c r="K688" s="19">
        <v>2713018</v>
      </c>
      <c r="L688" s="19">
        <v>0</v>
      </c>
      <c r="M688" s="19">
        <v>0</v>
      </c>
      <c r="N688" s="19">
        <v>2713018</v>
      </c>
      <c r="O688" s="19">
        <v>0</v>
      </c>
      <c r="P688" s="19">
        <v>0</v>
      </c>
      <c r="Q688" s="19">
        <v>0</v>
      </c>
      <c r="R688" s="19">
        <v>0</v>
      </c>
      <c r="S688" s="19">
        <v>0</v>
      </c>
      <c r="T688" s="19">
        <v>2713018</v>
      </c>
      <c r="U688" s="19">
        <v>2713018</v>
      </c>
      <c r="V688" s="19">
        <v>0</v>
      </c>
      <c r="W688" s="19">
        <v>2713018</v>
      </c>
      <c r="X688" s="20">
        <f t="shared" si="124"/>
        <v>0</v>
      </c>
      <c r="Y688" s="20">
        <f t="shared" si="125"/>
        <v>0</v>
      </c>
      <c r="Z688" s="21">
        <f t="shared" si="126"/>
        <v>0</v>
      </c>
    </row>
    <row r="689" spans="1:26" outlineLevel="1" x14ac:dyDescent="0.25">
      <c r="A689" s="22"/>
      <c r="B689" s="23"/>
      <c r="C689" s="23"/>
      <c r="D689" s="23" t="s">
        <v>550</v>
      </c>
      <c r="E689" s="23"/>
      <c r="F689" s="23"/>
      <c r="G689" s="23"/>
      <c r="H689" s="23"/>
      <c r="I689" s="24"/>
      <c r="J689" s="25">
        <f t="shared" ref="J689:W689" si="127">SUBTOTAL(9,J574:J688)</f>
        <v>849812729050</v>
      </c>
      <c r="K689" s="26">
        <f t="shared" si="127"/>
        <v>849812729050</v>
      </c>
      <c r="L689" s="26">
        <f t="shared" si="127"/>
        <v>0</v>
      </c>
      <c r="M689" s="26">
        <f t="shared" si="127"/>
        <v>0</v>
      </c>
      <c r="N689" s="26">
        <f t="shared" si="127"/>
        <v>849812729050</v>
      </c>
      <c r="O689" s="26">
        <f t="shared" si="127"/>
        <v>0</v>
      </c>
      <c r="P689" s="26">
        <f t="shared" si="127"/>
        <v>142906157813.52002</v>
      </c>
      <c r="Q689" s="26">
        <f t="shared" si="127"/>
        <v>0</v>
      </c>
      <c r="R689" s="26">
        <f t="shared" si="127"/>
        <v>100481007475.53001</v>
      </c>
      <c r="S689" s="26">
        <f t="shared" si="127"/>
        <v>80318901709.529984</v>
      </c>
      <c r="T689" s="26">
        <f t="shared" si="127"/>
        <v>786492155.95000005</v>
      </c>
      <c r="U689" s="26">
        <f t="shared" si="127"/>
        <v>606425563760.94995</v>
      </c>
      <c r="V689" s="26">
        <f t="shared" si="127"/>
        <v>0</v>
      </c>
      <c r="W689" s="26">
        <f t="shared" si="127"/>
        <v>606425563760.94995</v>
      </c>
      <c r="X689" s="27">
        <f t="shared" si="124"/>
        <v>0.11823900024168509</v>
      </c>
      <c r="Y689" s="27">
        <f t="shared" si="125"/>
        <v>0.16816194077638005</v>
      </c>
      <c r="Z689" s="28">
        <f t="shared" si="126"/>
        <v>0.28640094101806512</v>
      </c>
    </row>
    <row r="690" spans="1:26" ht="165" outlineLevel="2" x14ac:dyDescent="0.25">
      <c r="A690" s="15" t="s">
        <v>451</v>
      </c>
      <c r="B690" s="16" t="s">
        <v>35</v>
      </c>
      <c r="C690" s="16" t="s">
        <v>120</v>
      </c>
      <c r="D690" s="16" t="s">
        <v>462</v>
      </c>
      <c r="E690" s="16"/>
      <c r="F690" s="16" t="s">
        <v>38</v>
      </c>
      <c r="G690" s="16">
        <v>1320</v>
      </c>
      <c r="H690" s="16">
        <v>3480</v>
      </c>
      <c r="I690" s="17" t="s">
        <v>463</v>
      </c>
      <c r="J690" s="18">
        <v>3008146458</v>
      </c>
      <c r="K690" s="19">
        <v>3008146458</v>
      </c>
      <c r="L690" s="19">
        <v>0</v>
      </c>
      <c r="M690" s="19">
        <v>0</v>
      </c>
      <c r="N690" s="19">
        <v>3008146458</v>
      </c>
      <c r="O690" s="19">
        <v>0</v>
      </c>
      <c r="P690" s="19">
        <v>0</v>
      </c>
      <c r="Q690" s="19">
        <v>0</v>
      </c>
      <c r="R690" s="19">
        <v>0</v>
      </c>
      <c r="S690" s="19">
        <v>0</v>
      </c>
      <c r="T690" s="19">
        <v>3008146458</v>
      </c>
      <c r="U690" s="19">
        <v>3008146458</v>
      </c>
      <c r="V690" s="19">
        <v>0</v>
      </c>
      <c r="W690" s="19">
        <v>3008146458</v>
      </c>
      <c r="X690" s="20">
        <f t="shared" si="124"/>
        <v>0</v>
      </c>
      <c r="Y690" s="20">
        <f t="shared" si="125"/>
        <v>0</v>
      </c>
      <c r="Z690" s="21">
        <f t="shared" si="126"/>
        <v>0</v>
      </c>
    </row>
    <row r="691" spans="1:26" outlineLevel="1" x14ac:dyDescent="0.25">
      <c r="A691" s="22"/>
      <c r="B691" s="23"/>
      <c r="C691" s="23"/>
      <c r="D691" s="23" t="s">
        <v>551</v>
      </c>
      <c r="E691" s="23"/>
      <c r="F691" s="23"/>
      <c r="G691" s="23"/>
      <c r="H691" s="23"/>
      <c r="I691" s="24"/>
      <c r="J691" s="25">
        <f t="shared" ref="J691:W691" si="128">SUBTOTAL(9,J690:J690)</f>
        <v>3008146458</v>
      </c>
      <c r="K691" s="26">
        <f t="shared" si="128"/>
        <v>3008146458</v>
      </c>
      <c r="L691" s="26">
        <f t="shared" si="128"/>
        <v>0</v>
      </c>
      <c r="M691" s="26">
        <f t="shared" si="128"/>
        <v>0</v>
      </c>
      <c r="N691" s="26">
        <f t="shared" si="128"/>
        <v>3008146458</v>
      </c>
      <c r="O691" s="26">
        <f t="shared" si="128"/>
        <v>0</v>
      </c>
      <c r="P691" s="26">
        <f t="shared" si="128"/>
        <v>0</v>
      </c>
      <c r="Q691" s="26">
        <f t="shared" si="128"/>
        <v>0</v>
      </c>
      <c r="R691" s="26">
        <f t="shared" si="128"/>
        <v>0</v>
      </c>
      <c r="S691" s="26">
        <f t="shared" si="128"/>
        <v>0</v>
      </c>
      <c r="T691" s="26">
        <f t="shared" si="128"/>
        <v>3008146458</v>
      </c>
      <c r="U691" s="26">
        <f t="shared" si="128"/>
        <v>3008146458</v>
      </c>
      <c r="V691" s="26">
        <f t="shared" si="128"/>
        <v>0</v>
      </c>
      <c r="W691" s="26">
        <f t="shared" si="128"/>
        <v>3008146458</v>
      </c>
      <c r="X691" s="27">
        <f t="shared" si="124"/>
        <v>0</v>
      </c>
      <c r="Y691" s="27">
        <f t="shared" si="125"/>
        <v>0</v>
      </c>
      <c r="Z691" s="28">
        <f t="shared" si="126"/>
        <v>0</v>
      </c>
    </row>
    <row r="692" spans="1:26" outlineLevel="2" x14ac:dyDescent="0.25">
      <c r="A692" s="15" t="s">
        <v>168</v>
      </c>
      <c r="B692" s="16" t="s">
        <v>35</v>
      </c>
      <c r="C692" s="16" t="s">
        <v>120</v>
      </c>
      <c r="D692" s="16" t="s">
        <v>226</v>
      </c>
      <c r="E692" s="16"/>
      <c r="F692" s="16" t="s">
        <v>38</v>
      </c>
      <c r="G692" s="16">
        <v>1320</v>
      </c>
      <c r="H692" s="16">
        <v>3480</v>
      </c>
      <c r="I692" s="17" t="s">
        <v>227</v>
      </c>
      <c r="J692" s="18">
        <v>15997303065</v>
      </c>
      <c r="K692" s="19">
        <v>15997303065</v>
      </c>
      <c r="L692" s="19">
        <v>0</v>
      </c>
      <c r="M692" s="19">
        <v>0</v>
      </c>
      <c r="N692" s="19">
        <v>15997303065</v>
      </c>
      <c r="O692" s="19">
        <v>0</v>
      </c>
      <c r="P692" s="19">
        <v>5903806212</v>
      </c>
      <c r="Q692" s="19">
        <v>0</v>
      </c>
      <c r="R692" s="19">
        <v>0</v>
      </c>
      <c r="S692" s="19">
        <v>0</v>
      </c>
      <c r="T692" s="19">
        <v>0</v>
      </c>
      <c r="U692" s="19">
        <v>10093496853</v>
      </c>
      <c r="V692" s="19">
        <v>0</v>
      </c>
      <c r="W692" s="19">
        <v>10093496853</v>
      </c>
      <c r="X692" s="20">
        <f t="shared" si="124"/>
        <v>0</v>
      </c>
      <c r="Y692" s="20">
        <f t="shared" si="125"/>
        <v>0.36905009475733153</v>
      </c>
      <c r="Z692" s="21">
        <f t="shared" si="126"/>
        <v>0.36905009475733153</v>
      </c>
    </row>
    <row r="693" spans="1:26" outlineLevel="1" x14ac:dyDescent="0.25">
      <c r="A693" s="22"/>
      <c r="B693" s="23"/>
      <c r="C693" s="23"/>
      <c r="D693" s="23" t="s">
        <v>552</v>
      </c>
      <c r="E693" s="23"/>
      <c r="F693" s="23"/>
      <c r="G693" s="23"/>
      <c r="H693" s="23"/>
      <c r="I693" s="24"/>
      <c r="J693" s="25">
        <f t="shared" ref="J693:W693" si="129">SUBTOTAL(9,J692:J692)</f>
        <v>15997303065</v>
      </c>
      <c r="K693" s="26">
        <f t="shared" si="129"/>
        <v>15997303065</v>
      </c>
      <c r="L693" s="26">
        <f t="shared" si="129"/>
        <v>0</v>
      </c>
      <c r="M693" s="26">
        <f t="shared" si="129"/>
        <v>0</v>
      </c>
      <c r="N693" s="26">
        <f t="shared" si="129"/>
        <v>15997303065</v>
      </c>
      <c r="O693" s="26">
        <f t="shared" si="129"/>
        <v>0</v>
      </c>
      <c r="P693" s="26">
        <f t="shared" si="129"/>
        <v>5903806212</v>
      </c>
      <c r="Q693" s="26">
        <f t="shared" si="129"/>
        <v>0</v>
      </c>
      <c r="R693" s="26">
        <f t="shared" si="129"/>
        <v>0</v>
      </c>
      <c r="S693" s="26">
        <f t="shared" si="129"/>
        <v>0</v>
      </c>
      <c r="T693" s="26">
        <f t="shared" si="129"/>
        <v>0</v>
      </c>
      <c r="U693" s="26">
        <f t="shared" si="129"/>
        <v>10093496853</v>
      </c>
      <c r="V693" s="26">
        <f t="shared" si="129"/>
        <v>0</v>
      </c>
      <c r="W693" s="26">
        <f t="shared" si="129"/>
        <v>10093496853</v>
      </c>
      <c r="X693" s="27">
        <f t="shared" si="124"/>
        <v>0</v>
      </c>
      <c r="Y693" s="27">
        <f t="shared" si="125"/>
        <v>0.36905009475733153</v>
      </c>
      <c r="Z693" s="28">
        <f t="shared" si="126"/>
        <v>0.36905009475733153</v>
      </c>
    </row>
    <row r="694" spans="1:26" ht="45" outlineLevel="2" x14ac:dyDescent="0.25">
      <c r="A694" s="15" t="s">
        <v>34</v>
      </c>
      <c r="B694" s="16" t="s">
        <v>35</v>
      </c>
      <c r="C694" s="16" t="s">
        <v>120</v>
      </c>
      <c r="D694" s="16" t="s">
        <v>144</v>
      </c>
      <c r="E694" s="16"/>
      <c r="F694" s="16" t="s">
        <v>38</v>
      </c>
      <c r="G694" s="16">
        <v>1320</v>
      </c>
      <c r="H694" s="16">
        <v>3480</v>
      </c>
      <c r="I694" s="17" t="s">
        <v>145</v>
      </c>
      <c r="J694" s="18">
        <v>34954512</v>
      </c>
      <c r="K694" s="19">
        <v>34954512</v>
      </c>
      <c r="L694" s="19">
        <v>0</v>
      </c>
      <c r="M694" s="19">
        <v>0</v>
      </c>
      <c r="N694" s="19">
        <v>34954512</v>
      </c>
      <c r="O694" s="19">
        <v>0</v>
      </c>
      <c r="P694" s="19">
        <v>0</v>
      </c>
      <c r="Q694" s="19">
        <v>0</v>
      </c>
      <c r="R694" s="19">
        <v>1091868.79</v>
      </c>
      <c r="S694" s="19">
        <v>1091868.79</v>
      </c>
      <c r="T694" s="19">
        <v>33862643.210000001</v>
      </c>
      <c r="U694" s="19">
        <v>33862643.210000001</v>
      </c>
      <c r="V694" s="19">
        <v>0</v>
      </c>
      <c r="W694" s="19">
        <v>33862643.210000001</v>
      </c>
      <c r="X694" s="20">
        <f t="shared" si="124"/>
        <v>3.1236848335917264E-2</v>
      </c>
      <c r="Y694" s="20">
        <f t="shared" si="125"/>
        <v>0</v>
      </c>
      <c r="Z694" s="21">
        <f t="shared" si="126"/>
        <v>3.1236848335917264E-2</v>
      </c>
    </row>
    <row r="695" spans="1:26" ht="45" outlineLevel="2" x14ac:dyDescent="0.25">
      <c r="A695" s="15" t="s">
        <v>168</v>
      </c>
      <c r="B695" s="16" t="s">
        <v>35</v>
      </c>
      <c r="C695" s="16" t="s">
        <v>120</v>
      </c>
      <c r="D695" s="16" t="s">
        <v>144</v>
      </c>
      <c r="E695" s="16"/>
      <c r="F695" s="16" t="s">
        <v>38</v>
      </c>
      <c r="G695" s="16">
        <v>1320</v>
      </c>
      <c r="H695" s="16">
        <v>3480</v>
      </c>
      <c r="I695" s="17" t="s">
        <v>145</v>
      </c>
      <c r="J695" s="18">
        <v>53611147</v>
      </c>
      <c r="K695" s="19">
        <v>53611147</v>
      </c>
      <c r="L695" s="19">
        <v>0</v>
      </c>
      <c r="M695" s="19">
        <v>0</v>
      </c>
      <c r="N695" s="19">
        <v>53611147</v>
      </c>
      <c r="O695" s="19">
        <v>0</v>
      </c>
      <c r="P695" s="19">
        <v>0</v>
      </c>
      <c r="Q695" s="19">
        <v>0</v>
      </c>
      <c r="R695" s="19">
        <v>2483894.83</v>
      </c>
      <c r="S695" s="19">
        <v>2483894.83</v>
      </c>
      <c r="T695" s="19">
        <v>51127252.170000002</v>
      </c>
      <c r="U695" s="19">
        <v>51127252.170000002</v>
      </c>
      <c r="V695" s="19">
        <v>0</v>
      </c>
      <c r="W695" s="19">
        <v>51127252.170000002</v>
      </c>
      <c r="X695" s="20">
        <f t="shared" si="124"/>
        <v>4.6331686020446461E-2</v>
      </c>
      <c r="Y695" s="20">
        <f t="shared" si="125"/>
        <v>0</v>
      </c>
      <c r="Z695" s="21">
        <f t="shared" si="126"/>
        <v>4.6331686020446461E-2</v>
      </c>
    </row>
    <row r="696" spans="1:26" ht="45" outlineLevel="2" x14ac:dyDescent="0.25">
      <c r="A696" s="15" t="s">
        <v>236</v>
      </c>
      <c r="B696" s="16" t="s">
        <v>237</v>
      </c>
      <c r="C696" s="16" t="s">
        <v>120</v>
      </c>
      <c r="D696" s="16" t="s">
        <v>144</v>
      </c>
      <c r="E696" s="16"/>
      <c r="F696" s="16" t="s">
        <v>38</v>
      </c>
      <c r="G696" s="16">
        <v>1320</v>
      </c>
      <c r="H696" s="16">
        <v>3480</v>
      </c>
      <c r="I696" s="17" t="s">
        <v>145</v>
      </c>
      <c r="J696" s="18">
        <v>1580524</v>
      </c>
      <c r="K696" s="19">
        <v>1580524</v>
      </c>
      <c r="L696" s="19">
        <v>0</v>
      </c>
      <c r="M696" s="19">
        <v>0</v>
      </c>
      <c r="N696" s="19">
        <v>1580524</v>
      </c>
      <c r="O696" s="19">
        <v>0</v>
      </c>
      <c r="P696" s="19">
        <v>0</v>
      </c>
      <c r="Q696" s="19">
        <v>0</v>
      </c>
      <c r="R696" s="19">
        <v>147818.57999999999</v>
      </c>
      <c r="S696" s="19">
        <v>147818.57999999999</v>
      </c>
      <c r="T696" s="19">
        <v>1432705.42</v>
      </c>
      <c r="U696" s="19">
        <v>1432705.42</v>
      </c>
      <c r="V696" s="19">
        <v>0</v>
      </c>
      <c r="W696" s="19">
        <v>1432705.42</v>
      </c>
      <c r="X696" s="20">
        <f t="shared" si="124"/>
        <v>9.3525046123943703E-2</v>
      </c>
      <c r="Y696" s="20">
        <f t="shared" si="125"/>
        <v>0</v>
      </c>
      <c r="Z696" s="21">
        <f t="shared" si="126"/>
        <v>9.3525046123943703E-2</v>
      </c>
    </row>
    <row r="697" spans="1:26" ht="45" outlineLevel="2" x14ac:dyDescent="0.25">
      <c r="A697" s="15" t="s">
        <v>236</v>
      </c>
      <c r="B697" s="16" t="s">
        <v>251</v>
      </c>
      <c r="C697" s="16" t="s">
        <v>120</v>
      </c>
      <c r="D697" s="16" t="s">
        <v>144</v>
      </c>
      <c r="E697" s="16"/>
      <c r="F697" s="16" t="s">
        <v>38</v>
      </c>
      <c r="G697" s="16">
        <v>1320</v>
      </c>
      <c r="H697" s="16">
        <v>3480</v>
      </c>
      <c r="I697" s="17" t="s">
        <v>145</v>
      </c>
      <c r="J697" s="18">
        <v>48119279</v>
      </c>
      <c r="K697" s="19">
        <v>48119279</v>
      </c>
      <c r="L697" s="19">
        <v>0</v>
      </c>
      <c r="M697" s="19">
        <v>0</v>
      </c>
      <c r="N697" s="19">
        <v>48119279</v>
      </c>
      <c r="O697" s="19">
        <v>0</v>
      </c>
      <c r="P697" s="19">
        <v>0</v>
      </c>
      <c r="Q697" s="19">
        <v>0</v>
      </c>
      <c r="R697" s="19">
        <v>872703.27</v>
      </c>
      <c r="S697" s="19">
        <v>872703.27</v>
      </c>
      <c r="T697" s="19">
        <v>47246575.729999997</v>
      </c>
      <c r="U697" s="19">
        <v>47246575.729999997</v>
      </c>
      <c r="V697" s="19">
        <v>0</v>
      </c>
      <c r="W697" s="19">
        <v>47246575.729999997</v>
      </c>
      <c r="X697" s="20">
        <f t="shared" si="124"/>
        <v>1.8136249921782911E-2</v>
      </c>
      <c r="Y697" s="20">
        <f t="shared" si="125"/>
        <v>0</v>
      </c>
      <c r="Z697" s="21">
        <f t="shared" si="126"/>
        <v>1.8136249921782911E-2</v>
      </c>
    </row>
    <row r="698" spans="1:26" ht="45" outlineLevel="2" x14ac:dyDescent="0.25">
      <c r="A698" s="15" t="s">
        <v>236</v>
      </c>
      <c r="B698" s="16" t="s">
        <v>273</v>
      </c>
      <c r="C698" s="16" t="s">
        <v>120</v>
      </c>
      <c r="D698" s="16" t="s">
        <v>144</v>
      </c>
      <c r="E698" s="16"/>
      <c r="F698" s="16" t="s">
        <v>38</v>
      </c>
      <c r="G698" s="16">
        <v>1320</v>
      </c>
      <c r="H698" s="16">
        <v>3480</v>
      </c>
      <c r="I698" s="17" t="s">
        <v>145</v>
      </c>
      <c r="J698" s="18">
        <v>10000757</v>
      </c>
      <c r="K698" s="19">
        <v>10000757</v>
      </c>
      <c r="L698" s="19">
        <v>0</v>
      </c>
      <c r="M698" s="19">
        <v>0</v>
      </c>
      <c r="N698" s="19">
        <v>10000757</v>
      </c>
      <c r="O698" s="19">
        <v>0</v>
      </c>
      <c r="P698" s="19">
        <v>0</v>
      </c>
      <c r="Q698" s="19">
        <v>0</v>
      </c>
      <c r="R698" s="19">
        <v>0</v>
      </c>
      <c r="S698" s="19">
        <v>0</v>
      </c>
      <c r="T698" s="19">
        <v>10000757</v>
      </c>
      <c r="U698" s="19">
        <v>10000757</v>
      </c>
      <c r="V698" s="19">
        <v>0</v>
      </c>
      <c r="W698" s="19">
        <v>10000757</v>
      </c>
      <c r="X698" s="20">
        <f t="shared" si="124"/>
        <v>0</v>
      </c>
      <c r="Y698" s="20">
        <f t="shared" si="125"/>
        <v>0</v>
      </c>
      <c r="Z698" s="21">
        <f t="shared" si="126"/>
        <v>0</v>
      </c>
    </row>
    <row r="699" spans="1:26" ht="45" outlineLevel="2" x14ac:dyDescent="0.25">
      <c r="A699" s="15" t="s">
        <v>284</v>
      </c>
      <c r="B699" s="16" t="s">
        <v>35</v>
      </c>
      <c r="C699" s="16" t="s">
        <v>120</v>
      </c>
      <c r="D699" s="16" t="s">
        <v>144</v>
      </c>
      <c r="E699" s="16"/>
      <c r="F699" s="16" t="s">
        <v>38</v>
      </c>
      <c r="G699" s="16">
        <v>1320</v>
      </c>
      <c r="H699" s="16">
        <v>3480</v>
      </c>
      <c r="I699" s="17" t="s">
        <v>145</v>
      </c>
      <c r="J699" s="18">
        <v>10469384</v>
      </c>
      <c r="K699" s="19">
        <v>10469384</v>
      </c>
      <c r="L699" s="19">
        <v>0</v>
      </c>
      <c r="M699" s="19">
        <v>0</v>
      </c>
      <c r="N699" s="19">
        <v>10469384</v>
      </c>
      <c r="O699" s="19">
        <v>0</v>
      </c>
      <c r="P699" s="19">
        <v>0</v>
      </c>
      <c r="Q699" s="19">
        <v>0</v>
      </c>
      <c r="R699" s="19">
        <v>0</v>
      </c>
      <c r="S699" s="19">
        <v>0</v>
      </c>
      <c r="T699" s="19">
        <v>10469384</v>
      </c>
      <c r="U699" s="19">
        <v>10469384</v>
      </c>
      <c r="V699" s="19">
        <v>0</v>
      </c>
      <c r="W699" s="19">
        <v>10469384</v>
      </c>
      <c r="X699" s="20">
        <f t="shared" si="124"/>
        <v>0</v>
      </c>
      <c r="Y699" s="20">
        <f t="shared" si="125"/>
        <v>0</v>
      </c>
      <c r="Z699" s="21">
        <f t="shared" si="126"/>
        <v>0</v>
      </c>
    </row>
    <row r="700" spans="1:26" ht="45" outlineLevel="2" x14ac:dyDescent="0.25">
      <c r="A700" s="15" t="s">
        <v>300</v>
      </c>
      <c r="B700" s="16" t="s">
        <v>35</v>
      </c>
      <c r="C700" s="16" t="s">
        <v>120</v>
      </c>
      <c r="D700" s="16" t="s">
        <v>144</v>
      </c>
      <c r="E700" s="16"/>
      <c r="F700" s="16" t="s">
        <v>38</v>
      </c>
      <c r="G700" s="16">
        <v>1320</v>
      </c>
      <c r="H700" s="16">
        <v>3480</v>
      </c>
      <c r="I700" s="17" t="s">
        <v>145</v>
      </c>
      <c r="J700" s="18">
        <v>53836438</v>
      </c>
      <c r="K700" s="19">
        <v>53836438</v>
      </c>
      <c r="L700" s="19">
        <v>0</v>
      </c>
      <c r="M700" s="19">
        <v>0</v>
      </c>
      <c r="N700" s="19">
        <v>53836438</v>
      </c>
      <c r="O700" s="19">
        <v>0</v>
      </c>
      <c r="P700" s="19">
        <v>0</v>
      </c>
      <c r="Q700" s="19">
        <v>0</v>
      </c>
      <c r="R700" s="19">
        <v>1478766.68</v>
      </c>
      <c r="S700" s="19">
        <v>1478766.68</v>
      </c>
      <c r="T700" s="19">
        <v>52357671.32</v>
      </c>
      <c r="U700" s="19">
        <v>52357671.32</v>
      </c>
      <c r="V700" s="19">
        <v>0</v>
      </c>
      <c r="W700" s="19">
        <v>52357671.32</v>
      </c>
      <c r="X700" s="20">
        <f t="shared" si="124"/>
        <v>2.7467765976642064E-2</v>
      </c>
      <c r="Y700" s="20">
        <f t="shared" si="125"/>
        <v>0</v>
      </c>
      <c r="Z700" s="21">
        <f t="shared" si="126"/>
        <v>2.7467765976642064E-2</v>
      </c>
    </row>
    <row r="701" spans="1:26" ht="45" outlineLevel="2" x14ac:dyDescent="0.25">
      <c r="A701" s="15" t="s">
        <v>321</v>
      </c>
      <c r="B701" s="16" t="s">
        <v>35</v>
      </c>
      <c r="C701" s="16" t="s">
        <v>120</v>
      </c>
      <c r="D701" s="16" t="s">
        <v>144</v>
      </c>
      <c r="E701" s="16"/>
      <c r="F701" s="16" t="s">
        <v>38</v>
      </c>
      <c r="G701" s="16">
        <v>1320</v>
      </c>
      <c r="H701" s="16">
        <v>3480</v>
      </c>
      <c r="I701" s="17" t="s">
        <v>145</v>
      </c>
      <c r="J701" s="18">
        <v>24570438</v>
      </c>
      <c r="K701" s="19">
        <v>24570438</v>
      </c>
      <c r="L701" s="19">
        <v>0</v>
      </c>
      <c r="M701" s="19">
        <v>0</v>
      </c>
      <c r="N701" s="19">
        <v>24570438</v>
      </c>
      <c r="O701" s="19">
        <v>0</v>
      </c>
      <c r="P701" s="19">
        <v>0</v>
      </c>
      <c r="Q701" s="19">
        <v>0</v>
      </c>
      <c r="R701" s="19">
        <v>0</v>
      </c>
      <c r="S701" s="19">
        <v>0</v>
      </c>
      <c r="T701" s="19">
        <v>24570438</v>
      </c>
      <c r="U701" s="19">
        <v>24570438</v>
      </c>
      <c r="V701" s="19">
        <v>0</v>
      </c>
      <c r="W701" s="19">
        <v>24570438</v>
      </c>
      <c r="X701" s="20">
        <f t="shared" si="124"/>
        <v>0</v>
      </c>
      <c r="Y701" s="20">
        <f t="shared" si="125"/>
        <v>0</v>
      </c>
      <c r="Z701" s="21">
        <f t="shared" si="126"/>
        <v>0</v>
      </c>
    </row>
    <row r="702" spans="1:26" ht="45" outlineLevel="2" x14ac:dyDescent="0.25">
      <c r="A702" s="15" t="s">
        <v>330</v>
      </c>
      <c r="B702" s="16" t="s">
        <v>35</v>
      </c>
      <c r="C702" s="16" t="s">
        <v>120</v>
      </c>
      <c r="D702" s="16" t="s">
        <v>144</v>
      </c>
      <c r="E702" s="16"/>
      <c r="F702" s="16" t="s">
        <v>38</v>
      </c>
      <c r="G702" s="16">
        <v>1320</v>
      </c>
      <c r="H702" s="16">
        <v>3480</v>
      </c>
      <c r="I702" s="17" t="s">
        <v>145</v>
      </c>
      <c r="J702" s="18">
        <v>189877137</v>
      </c>
      <c r="K702" s="19">
        <v>189877137</v>
      </c>
      <c r="L702" s="19">
        <v>0</v>
      </c>
      <c r="M702" s="19">
        <v>0</v>
      </c>
      <c r="N702" s="19">
        <v>189877137</v>
      </c>
      <c r="O702" s="19">
        <v>0</v>
      </c>
      <c r="P702" s="19">
        <v>0</v>
      </c>
      <c r="Q702" s="19">
        <v>0</v>
      </c>
      <c r="R702" s="19">
        <v>12279870.35</v>
      </c>
      <c r="S702" s="19">
        <v>12279870.35</v>
      </c>
      <c r="T702" s="19">
        <v>177597266.65000001</v>
      </c>
      <c r="U702" s="19">
        <v>177597266.65000001</v>
      </c>
      <c r="V702" s="19">
        <v>0</v>
      </c>
      <c r="W702" s="19">
        <v>177597266.65000001</v>
      </c>
      <c r="X702" s="20">
        <f t="shared" si="124"/>
        <v>6.4672717021217782E-2</v>
      </c>
      <c r="Y702" s="20">
        <f t="shared" si="125"/>
        <v>0</v>
      </c>
      <c r="Z702" s="21">
        <f t="shared" si="126"/>
        <v>6.4672717021217782E-2</v>
      </c>
    </row>
    <row r="703" spans="1:26" ht="45" outlineLevel="2" x14ac:dyDescent="0.25">
      <c r="A703" s="15" t="s">
        <v>348</v>
      </c>
      <c r="B703" s="16" t="s">
        <v>35</v>
      </c>
      <c r="C703" s="16" t="s">
        <v>120</v>
      </c>
      <c r="D703" s="16" t="s">
        <v>144</v>
      </c>
      <c r="E703" s="16"/>
      <c r="F703" s="16" t="s">
        <v>38</v>
      </c>
      <c r="G703" s="16">
        <v>1320</v>
      </c>
      <c r="H703" s="16">
        <v>3460</v>
      </c>
      <c r="I703" s="17" t="s">
        <v>145</v>
      </c>
      <c r="J703" s="18">
        <v>20245821</v>
      </c>
      <c r="K703" s="19">
        <v>20245821</v>
      </c>
      <c r="L703" s="19">
        <v>0</v>
      </c>
      <c r="M703" s="19">
        <v>0</v>
      </c>
      <c r="N703" s="19">
        <v>20245821</v>
      </c>
      <c r="O703" s="19">
        <v>0</v>
      </c>
      <c r="P703" s="19">
        <v>0</v>
      </c>
      <c r="Q703" s="19">
        <v>0</v>
      </c>
      <c r="R703" s="19">
        <v>350977.5</v>
      </c>
      <c r="S703" s="19">
        <v>350977.5</v>
      </c>
      <c r="T703" s="19">
        <v>19894843.5</v>
      </c>
      <c r="U703" s="19">
        <v>19894843.5</v>
      </c>
      <c r="V703" s="19">
        <v>0</v>
      </c>
      <c r="W703" s="19">
        <v>19894843.5</v>
      </c>
      <c r="X703" s="20">
        <f t="shared" si="124"/>
        <v>1.7335799817651258E-2</v>
      </c>
      <c r="Y703" s="20">
        <f t="shared" si="125"/>
        <v>0</v>
      </c>
      <c r="Z703" s="21">
        <f t="shared" si="126"/>
        <v>1.7335799817651258E-2</v>
      </c>
    </row>
    <row r="704" spans="1:26" ht="45" outlineLevel="2" x14ac:dyDescent="0.25">
      <c r="A704" s="15" t="s">
        <v>380</v>
      </c>
      <c r="B704" s="16" t="s">
        <v>237</v>
      </c>
      <c r="C704" s="16" t="s">
        <v>120</v>
      </c>
      <c r="D704" s="16" t="s">
        <v>144</v>
      </c>
      <c r="E704" s="16"/>
      <c r="F704" s="16" t="s">
        <v>38</v>
      </c>
      <c r="G704" s="16">
        <v>1320</v>
      </c>
      <c r="H704" s="16">
        <v>3410</v>
      </c>
      <c r="I704" s="17" t="s">
        <v>145</v>
      </c>
      <c r="J704" s="18">
        <v>4970151865</v>
      </c>
      <c r="K704" s="19">
        <v>4970151865</v>
      </c>
      <c r="L704" s="19">
        <v>0</v>
      </c>
      <c r="M704" s="19">
        <v>0</v>
      </c>
      <c r="N704" s="19">
        <v>4970151865</v>
      </c>
      <c r="O704" s="19">
        <v>0</v>
      </c>
      <c r="P704" s="19">
        <v>0</v>
      </c>
      <c r="Q704" s="19">
        <v>0</v>
      </c>
      <c r="R704" s="19">
        <v>114653486.90000001</v>
      </c>
      <c r="S704" s="19">
        <v>114653486.90000001</v>
      </c>
      <c r="T704" s="19">
        <v>4855498378.1000004</v>
      </c>
      <c r="U704" s="19">
        <v>4855498378.1000004</v>
      </c>
      <c r="V704" s="19">
        <v>0</v>
      </c>
      <c r="W704" s="19">
        <v>4855498378.1000004</v>
      </c>
      <c r="X704" s="20">
        <f t="shared" si="124"/>
        <v>2.3068407166266739E-2</v>
      </c>
      <c r="Y704" s="20">
        <f t="shared" si="125"/>
        <v>0</v>
      </c>
      <c r="Z704" s="21">
        <f t="shared" si="126"/>
        <v>2.3068407166266739E-2</v>
      </c>
    </row>
    <row r="705" spans="1:26" ht="45" outlineLevel="2" x14ac:dyDescent="0.25">
      <c r="A705" s="15" t="s">
        <v>380</v>
      </c>
      <c r="B705" s="16" t="s">
        <v>251</v>
      </c>
      <c r="C705" s="16" t="s">
        <v>120</v>
      </c>
      <c r="D705" s="16" t="s">
        <v>144</v>
      </c>
      <c r="E705" s="16"/>
      <c r="F705" s="16" t="s">
        <v>38</v>
      </c>
      <c r="G705" s="16">
        <v>1320</v>
      </c>
      <c r="H705" s="16">
        <v>3420</v>
      </c>
      <c r="I705" s="17" t="s">
        <v>145</v>
      </c>
      <c r="J705" s="18">
        <v>2514194901</v>
      </c>
      <c r="K705" s="19">
        <v>2514194901</v>
      </c>
      <c r="L705" s="19">
        <v>0</v>
      </c>
      <c r="M705" s="19">
        <v>0</v>
      </c>
      <c r="N705" s="19">
        <v>2514194901</v>
      </c>
      <c r="O705" s="19">
        <v>0</v>
      </c>
      <c r="P705" s="19">
        <v>0</v>
      </c>
      <c r="Q705" s="19">
        <v>0</v>
      </c>
      <c r="R705" s="19">
        <v>61831139.289999999</v>
      </c>
      <c r="S705" s="19">
        <v>61831139.289999999</v>
      </c>
      <c r="T705" s="19">
        <v>2452363761.71</v>
      </c>
      <c r="U705" s="19">
        <v>2452363761.71</v>
      </c>
      <c r="V705" s="19">
        <v>0</v>
      </c>
      <c r="W705" s="19">
        <v>2452363761.71</v>
      </c>
      <c r="X705" s="20">
        <f t="shared" si="124"/>
        <v>2.4592818665492951E-2</v>
      </c>
      <c r="Y705" s="20">
        <f t="shared" si="125"/>
        <v>0</v>
      </c>
      <c r="Z705" s="21">
        <f t="shared" si="126"/>
        <v>2.4592818665492951E-2</v>
      </c>
    </row>
    <row r="706" spans="1:26" ht="45" outlineLevel="2" x14ac:dyDescent="0.25">
      <c r="A706" s="15" t="s">
        <v>380</v>
      </c>
      <c r="B706" s="16" t="s">
        <v>273</v>
      </c>
      <c r="C706" s="16" t="s">
        <v>120</v>
      </c>
      <c r="D706" s="16" t="s">
        <v>144</v>
      </c>
      <c r="E706" s="16"/>
      <c r="F706" s="16" t="s">
        <v>38</v>
      </c>
      <c r="G706" s="16">
        <v>1320</v>
      </c>
      <c r="H706" s="16">
        <v>3420</v>
      </c>
      <c r="I706" s="17" t="s">
        <v>145</v>
      </c>
      <c r="J706" s="18">
        <v>1502062943</v>
      </c>
      <c r="K706" s="19">
        <v>1502062943</v>
      </c>
      <c r="L706" s="19">
        <v>0</v>
      </c>
      <c r="M706" s="19">
        <v>0</v>
      </c>
      <c r="N706" s="19">
        <v>1502062943</v>
      </c>
      <c r="O706" s="19">
        <v>0</v>
      </c>
      <c r="P706" s="19">
        <v>0</v>
      </c>
      <c r="Q706" s="19">
        <v>0</v>
      </c>
      <c r="R706" s="19">
        <v>35807563.409999996</v>
      </c>
      <c r="S706" s="19">
        <v>35807563.409999996</v>
      </c>
      <c r="T706" s="19">
        <v>1466255379.5899999</v>
      </c>
      <c r="U706" s="19">
        <v>1466255379.5899999</v>
      </c>
      <c r="V706" s="19">
        <v>0</v>
      </c>
      <c r="W706" s="19">
        <v>1466255379.5899999</v>
      </c>
      <c r="X706" s="20">
        <f t="shared" si="124"/>
        <v>2.3838923379923896E-2</v>
      </c>
      <c r="Y706" s="20">
        <f t="shared" si="125"/>
        <v>0</v>
      </c>
      <c r="Z706" s="21">
        <f t="shared" si="126"/>
        <v>2.3838923379923896E-2</v>
      </c>
    </row>
    <row r="707" spans="1:26" ht="45" outlineLevel="2" x14ac:dyDescent="0.25">
      <c r="A707" s="15" t="s">
        <v>380</v>
      </c>
      <c r="B707" s="16" t="s">
        <v>430</v>
      </c>
      <c r="C707" s="16" t="s">
        <v>120</v>
      </c>
      <c r="D707" s="16" t="s">
        <v>144</v>
      </c>
      <c r="E707" s="16"/>
      <c r="F707" s="16" t="s">
        <v>38</v>
      </c>
      <c r="G707" s="16">
        <v>1320</v>
      </c>
      <c r="H707" s="16">
        <v>3480</v>
      </c>
      <c r="I707" s="17" t="s">
        <v>145</v>
      </c>
      <c r="J707" s="18">
        <v>1062029918</v>
      </c>
      <c r="K707" s="19">
        <v>1062029918</v>
      </c>
      <c r="L707" s="19">
        <v>0</v>
      </c>
      <c r="M707" s="19">
        <v>0</v>
      </c>
      <c r="N707" s="19">
        <v>1062029918</v>
      </c>
      <c r="O707" s="19">
        <v>0</v>
      </c>
      <c r="P707" s="19">
        <v>0</v>
      </c>
      <c r="Q707" s="19">
        <v>0</v>
      </c>
      <c r="R707" s="19">
        <v>16395866.1</v>
      </c>
      <c r="S707" s="19">
        <v>16395866.1</v>
      </c>
      <c r="T707" s="19">
        <v>1045634051.9</v>
      </c>
      <c r="U707" s="19">
        <v>1045634051.9</v>
      </c>
      <c r="V707" s="19">
        <v>0</v>
      </c>
      <c r="W707" s="19">
        <v>1045634051.9</v>
      </c>
      <c r="X707" s="20">
        <f t="shared" si="124"/>
        <v>1.5438233727799747E-2</v>
      </c>
      <c r="Y707" s="20">
        <f t="shared" si="125"/>
        <v>0</v>
      </c>
      <c r="Z707" s="21">
        <f t="shared" si="126"/>
        <v>1.5438233727799747E-2</v>
      </c>
    </row>
    <row r="708" spans="1:26" ht="45" outlineLevel="2" x14ac:dyDescent="0.25">
      <c r="A708" s="15" t="s">
        <v>380</v>
      </c>
      <c r="B708" s="16" t="s">
        <v>444</v>
      </c>
      <c r="C708" s="16" t="s">
        <v>120</v>
      </c>
      <c r="D708" s="16" t="s">
        <v>144</v>
      </c>
      <c r="E708" s="16"/>
      <c r="F708" s="16" t="s">
        <v>38</v>
      </c>
      <c r="G708" s="16">
        <v>1320</v>
      </c>
      <c r="H708" s="16">
        <v>3480</v>
      </c>
      <c r="I708" s="17" t="s">
        <v>145</v>
      </c>
      <c r="J708" s="18">
        <v>853166116</v>
      </c>
      <c r="K708" s="19">
        <v>853166116</v>
      </c>
      <c r="L708" s="19">
        <v>0</v>
      </c>
      <c r="M708" s="19">
        <v>0</v>
      </c>
      <c r="N708" s="19">
        <v>853166116</v>
      </c>
      <c r="O708" s="19">
        <v>0</v>
      </c>
      <c r="P708" s="19">
        <v>0</v>
      </c>
      <c r="Q708" s="19">
        <v>0</v>
      </c>
      <c r="R708" s="19">
        <v>15586760.51</v>
      </c>
      <c r="S708" s="19">
        <v>15586760.51</v>
      </c>
      <c r="T708" s="19">
        <v>837579355.49000001</v>
      </c>
      <c r="U708" s="19">
        <v>837579355.49000001</v>
      </c>
      <c r="V708" s="19">
        <v>0</v>
      </c>
      <c r="W708" s="19">
        <v>837579355.49000001</v>
      </c>
      <c r="X708" s="20">
        <f t="shared" si="124"/>
        <v>1.8269314987657104E-2</v>
      </c>
      <c r="Y708" s="20">
        <f t="shared" si="125"/>
        <v>0</v>
      </c>
      <c r="Z708" s="21">
        <f t="shared" si="126"/>
        <v>1.8269314987657104E-2</v>
      </c>
    </row>
    <row r="709" spans="1:26" ht="45" outlineLevel="2" x14ac:dyDescent="0.25">
      <c r="A709" s="15" t="s">
        <v>451</v>
      </c>
      <c r="B709" s="16" t="s">
        <v>35</v>
      </c>
      <c r="C709" s="16" t="s">
        <v>120</v>
      </c>
      <c r="D709" s="16" t="s">
        <v>144</v>
      </c>
      <c r="E709" s="16"/>
      <c r="F709" s="16" t="s">
        <v>38</v>
      </c>
      <c r="G709" s="16">
        <v>1320</v>
      </c>
      <c r="H709" s="16">
        <v>3480</v>
      </c>
      <c r="I709" s="17" t="s">
        <v>145</v>
      </c>
      <c r="J709" s="18">
        <v>5968874</v>
      </c>
      <c r="K709" s="19">
        <v>5968874</v>
      </c>
      <c r="L709" s="19">
        <v>0</v>
      </c>
      <c r="M709" s="19">
        <v>0</v>
      </c>
      <c r="N709" s="19">
        <v>5968874</v>
      </c>
      <c r="O709" s="19">
        <v>0</v>
      </c>
      <c r="P709" s="19">
        <v>0</v>
      </c>
      <c r="Q709" s="19">
        <v>0</v>
      </c>
      <c r="R709" s="19">
        <v>0</v>
      </c>
      <c r="S709" s="19">
        <v>0</v>
      </c>
      <c r="T709" s="19">
        <v>5968874</v>
      </c>
      <c r="U709" s="19">
        <v>5968874</v>
      </c>
      <c r="V709" s="19">
        <v>0</v>
      </c>
      <c r="W709" s="19">
        <v>5968874</v>
      </c>
      <c r="X709" s="20">
        <f t="shared" si="124"/>
        <v>0</v>
      </c>
      <c r="Y709" s="20">
        <f t="shared" si="125"/>
        <v>0</v>
      </c>
      <c r="Z709" s="21">
        <f t="shared" si="126"/>
        <v>0</v>
      </c>
    </row>
    <row r="710" spans="1:26" outlineLevel="1" x14ac:dyDescent="0.25">
      <c r="A710" s="22"/>
      <c r="B710" s="23"/>
      <c r="C710" s="23"/>
      <c r="D710" s="23" t="s">
        <v>553</v>
      </c>
      <c r="E710" s="23"/>
      <c r="F710" s="23"/>
      <c r="G710" s="23"/>
      <c r="H710" s="23"/>
      <c r="I710" s="24"/>
      <c r="J710" s="25">
        <f t="shared" ref="J710:W710" si="130">SUBTOTAL(9,J694:J709)</f>
        <v>11354840054</v>
      </c>
      <c r="K710" s="26">
        <f t="shared" si="130"/>
        <v>11354840054</v>
      </c>
      <c r="L710" s="26">
        <f t="shared" si="130"/>
        <v>0</v>
      </c>
      <c r="M710" s="26">
        <f t="shared" si="130"/>
        <v>0</v>
      </c>
      <c r="N710" s="26">
        <f t="shared" si="130"/>
        <v>11354840054</v>
      </c>
      <c r="O710" s="26">
        <f t="shared" si="130"/>
        <v>0</v>
      </c>
      <c r="P710" s="26">
        <f t="shared" si="130"/>
        <v>0</v>
      </c>
      <c r="Q710" s="26">
        <f t="shared" si="130"/>
        <v>0</v>
      </c>
      <c r="R710" s="26">
        <f t="shared" si="130"/>
        <v>262980716.20999998</v>
      </c>
      <c r="S710" s="26">
        <f t="shared" si="130"/>
        <v>262980716.20999998</v>
      </c>
      <c r="T710" s="26">
        <f t="shared" si="130"/>
        <v>11091859337.789999</v>
      </c>
      <c r="U710" s="26">
        <f t="shared" si="130"/>
        <v>11091859337.789999</v>
      </c>
      <c r="V710" s="26">
        <f t="shared" si="130"/>
        <v>0</v>
      </c>
      <c r="W710" s="26">
        <f t="shared" si="130"/>
        <v>11091859337.789999</v>
      </c>
      <c r="X710" s="27">
        <f t="shared" si="124"/>
        <v>2.3160230787870856E-2</v>
      </c>
      <c r="Y710" s="27">
        <f t="shared" si="125"/>
        <v>0</v>
      </c>
      <c r="Z710" s="28">
        <f t="shared" si="126"/>
        <v>2.3160230787870856E-2</v>
      </c>
    </row>
    <row r="711" spans="1:26" ht="195" outlineLevel="2" x14ac:dyDescent="0.25">
      <c r="A711" s="15" t="s">
        <v>236</v>
      </c>
      <c r="B711" s="16" t="s">
        <v>251</v>
      </c>
      <c r="C711" s="16" t="s">
        <v>120</v>
      </c>
      <c r="D711" s="16" t="s">
        <v>264</v>
      </c>
      <c r="E711" s="16" t="s">
        <v>123</v>
      </c>
      <c r="F711" s="16" t="s">
        <v>38</v>
      </c>
      <c r="G711" s="16">
        <v>1320</v>
      </c>
      <c r="H711" s="16">
        <v>3480</v>
      </c>
      <c r="I711" s="17" t="s">
        <v>265</v>
      </c>
      <c r="J711" s="18">
        <v>70000000</v>
      </c>
      <c r="K711" s="19">
        <v>70000000</v>
      </c>
      <c r="L711" s="19">
        <v>0</v>
      </c>
      <c r="M711" s="19">
        <v>0</v>
      </c>
      <c r="N711" s="19">
        <v>70000000</v>
      </c>
      <c r="O711" s="19">
        <v>0</v>
      </c>
      <c r="P711" s="19">
        <v>15243300</v>
      </c>
      <c r="Q711" s="19">
        <v>0</v>
      </c>
      <c r="R711" s="19">
        <v>0</v>
      </c>
      <c r="S711" s="19">
        <v>0</v>
      </c>
      <c r="T711" s="19">
        <v>0</v>
      </c>
      <c r="U711" s="19">
        <v>54756700</v>
      </c>
      <c r="V711" s="19">
        <v>0</v>
      </c>
      <c r="W711" s="19">
        <v>54756700</v>
      </c>
      <c r="X711" s="20">
        <f t="shared" si="124"/>
        <v>0</v>
      </c>
      <c r="Y711" s="20">
        <f t="shared" si="125"/>
        <v>0.21776142857142858</v>
      </c>
      <c r="Z711" s="21">
        <f t="shared" si="126"/>
        <v>0.21776142857142858</v>
      </c>
    </row>
    <row r="712" spans="1:26" ht="165" outlineLevel="2" x14ac:dyDescent="0.25">
      <c r="A712" s="15" t="s">
        <v>236</v>
      </c>
      <c r="B712" s="16" t="s">
        <v>251</v>
      </c>
      <c r="C712" s="16" t="s">
        <v>120</v>
      </c>
      <c r="D712" s="16" t="s">
        <v>264</v>
      </c>
      <c r="E712" s="16" t="s">
        <v>256</v>
      </c>
      <c r="F712" s="16" t="s">
        <v>38</v>
      </c>
      <c r="G712" s="16">
        <v>1320</v>
      </c>
      <c r="H712" s="16">
        <v>3480</v>
      </c>
      <c r="I712" s="17" t="s">
        <v>266</v>
      </c>
      <c r="J712" s="18">
        <v>4600000</v>
      </c>
      <c r="K712" s="19">
        <v>4600000</v>
      </c>
      <c r="L712" s="19">
        <v>0</v>
      </c>
      <c r="M712" s="19">
        <v>0</v>
      </c>
      <c r="N712" s="19">
        <v>4600000</v>
      </c>
      <c r="O712" s="19">
        <v>0</v>
      </c>
      <c r="P712" s="19">
        <v>3976353</v>
      </c>
      <c r="Q712" s="19">
        <v>0</v>
      </c>
      <c r="R712" s="19">
        <v>0</v>
      </c>
      <c r="S712" s="19">
        <v>0</v>
      </c>
      <c r="T712" s="19">
        <v>0</v>
      </c>
      <c r="U712" s="19">
        <v>623647</v>
      </c>
      <c r="V712" s="19">
        <v>0</v>
      </c>
      <c r="W712" s="19">
        <v>623647</v>
      </c>
      <c r="X712" s="20">
        <f t="shared" si="124"/>
        <v>0</v>
      </c>
      <c r="Y712" s="20">
        <f t="shared" si="125"/>
        <v>0.86442456521739131</v>
      </c>
      <c r="Z712" s="21">
        <f t="shared" si="126"/>
        <v>0.86442456521739131</v>
      </c>
    </row>
    <row r="713" spans="1:26" ht="240" outlineLevel="2" x14ac:dyDescent="0.25">
      <c r="A713" s="15" t="s">
        <v>321</v>
      </c>
      <c r="B713" s="16" t="s">
        <v>35</v>
      </c>
      <c r="C713" s="16" t="s">
        <v>120</v>
      </c>
      <c r="D713" s="16" t="s">
        <v>264</v>
      </c>
      <c r="E713" s="16" t="s">
        <v>57</v>
      </c>
      <c r="F713" s="16" t="s">
        <v>38</v>
      </c>
      <c r="G713" s="16">
        <v>1320</v>
      </c>
      <c r="H713" s="16">
        <v>3480</v>
      </c>
      <c r="I713" s="17" t="s">
        <v>328</v>
      </c>
      <c r="J713" s="18">
        <v>20000000</v>
      </c>
      <c r="K713" s="19">
        <v>20000000</v>
      </c>
      <c r="L713" s="19">
        <v>0</v>
      </c>
      <c r="M713" s="19">
        <v>0</v>
      </c>
      <c r="N713" s="19">
        <v>20000000</v>
      </c>
      <c r="O713" s="19">
        <v>0</v>
      </c>
      <c r="P713" s="19">
        <v>8644245</v>
      </c>
      <c r="Q713" s="19">
        <v>0</v>
      </c>
      <c r="R713" s="19">
        <v>0</v>
      </c>
      <c r="S713" s="19">
        <v>0</v>
      </c>
      <c r="T713" s="19">
        <v>0</v>
      </c>
      <c r="U713" s="19">
        <v>11355755</v>
      </c>
      <c r="V713" s="19">
        <v>0</v>
      </c>
      <c r="W713" s="19">
        <v>11355755</v>
      </c>
      <c r="X713" s="20">
        <f t="shared" si="124"/>
        <v>0</v>
      </c>
      <c r="Y713" s="20">
        <f t="shared" si="125"/>
        <v>0.43221225000000002</v>
      </c>
      <c r="Z713" s="21">
        <f t="shared" si="126"/>
        <v>0.43221225000000002</v>
      </c>
    </row>
    <row r="714" spans="1:26" ht="105" outlineLevel="2" x14ac:dyDescent="0.25">
      <c r="A714" s="15" t="s">
        <v>380</v>
      </c>
      <c r="B714" s="16" t="s">
        <v>273</v>
      </c>
      <c r="C714" s="16" t="s">
        <v>120</v>
      </c>
      <c r="D714" s="16" t="s">
        <v>264</v>
      </c>
      <c r="E714" s="16" t="s">
        <v>124</v>
      </c>
      <c r="F714" s="16" t="s">
        <v>38</v>
      </c>
      <c r="G714" s="16">
        <v>1320</v>
      </c>
      <c r="H714" s="16">
        <v>3420</v>
      </c>
      <c r="I714" s="17" t="s">
        <v>424</v>
      </c>
      <c r="J714" s="18">
        <v>6720620</v>
      </c>
      <c r="K714" s="19">
        <v>6720620</v>
      </c>
      <c r="L714" s="19">
        <v>0</v>
      </c>
      <c r="M714" s="19">
        <v>0</v>
      </c>
      <c r="N714" s="19">
        <v>6720620</v>
      </c>
      <c r="O714" s="19">
        <v>0</v>
      </c>
      <c r="P714" s="19">
        <v>1120104</v>
      </c>
      <c r="Q714" s="19">
        <v>0</v>
      </c>
      <c r="R714" s="19">
        <v>560052</v>
      </c>
      <c r="S714" s="19">
        <v>560052</v>
      </c>
      <c r="T714" s="19">
        <v>0</v>
      </c>
      <c r="U714" s="19">
        <v>5040464</v>
      </c>
      <c r="V714" s="19">
        <v>0</v>
      </c>
      <c r="W714" s="19">
        <v>5040464</v>
      </c>
      <c r="X714" s="20">
        <f t="shared" si="124"/>
        <v>8.3333382931931876E-2</v>
      </c>
      <c r="Y714" s="20">
        <f t="shared" si="125"/>
        <v>0.16666676586386375</v>
      </c>
      <c r="Z714" s="21">
        <f t="shared" si="126"/>
        <v>0.25000014879579563</v>
      </c>
    </row>
    <row r="715" spans="1:26" ht="195" outlineLevel="2" x14ac:dyDescent="0.25">
      <c r="A715" s="15" t="s">
        <v>380</v>
      </c>
      <c r="B715" s="16" t="s">
        <v>430</v>
      </c>
      <c r="C715" s="16" t="s">
        <v>120</v>
      </c>
      <c r="D715" s="16" t="s">
        <v>264</v>
      </c>
      <c r="E715" s="16" t="s">
        <v>431</v>
      </c>
      <c r="F715" s="16" t="s">
        <v>38</v>
      </c>
      <c r="G715" s="16">
        <v>1320</v>
      </c>
      <c r="H715" s="16">
        <v>3310</v>
      </c>
      <c r="I715" s="17" t="s">
        <v>440</v>
      </c>
      <c r="J715" s="18">
        <v>74100000</v>
      </c>
      <c r="K715" s="19">
        <v>74100000</v>
      </c>
      <c r="L715" s="19">
        <v>0</v>
      </c>
      <c r="M715" s="19">
        <v>0</v>
      </c>
      <c r="N715" s="19">
        <v>74100000</v>
      </c>
      <c r="O715" s="19">
        <v>0</v>
      </c>
      <c r="P715" s="19">
        <v>18525000</v>
      </c>
      <c r="Q715" s="19">
        <v>0</v>
      </c>
      <c r="R715" s="19">
        <v>0</v>
      </c>
      <c r="S715" s="19">
        <v>0</v>
      </c>
      <c r="T715" s="19">
        <v>0</v>
      </c>
      <c r="U715" s="19">
        <v>55575000</v>
      </c>
      <c r="V715" s="19">
        <v>0</v>
      </c>
      <c r="W715" s="19">
        <v>55575000</v>
      </c>
      <c r="X715" s="20">
        <f t="shared" si="124"/>
        <v>0</v>
      </c>
      <c r="Y715" s="20">
        <f t="shared" si="125"/>
        <v>0.25</v>
      </c>
      <c r="Z715" s="21">
        <f t="shared" si="126"/>
        <v>0.25</v>
      </c>
    </row>
    <row r="716" spans="1:26" ht="180" outlineLevel="2" x14ac:dyDescent="0.25">
      <c r="A716" s="15" t="s">
        <v>380</v>
      </c>
      <c r="B716" s="16" t="s">
        <v>430</v>
      </c>
      <c r="C716" s="16" t="s">
        <v>120</v>
      </c>
      <c r="D716" s="16" t="s">
        <v>264</v>
      </c>
      <c r="E716" s="16" t="s">
        <v>123</v>
      </c>
      <c r="F716" s="16" t="s">
        <v>38</v>
      </c>
      <c r="G716" s="16">
        <v>1320</v>
      </c>
      <c r="H716" s="16">
        <v>3310</v>
      </c>
      <c r="I716" s="17" t="s">
        <v>441</v>
      </c>
      <c r="J716" s="18">
        <v>173000000</v>
      </c>
      <c r="K716" s="19">
        <v>173000000</v>
      </c>
      <c r="L716" s="19">
        <v>0</v>
      </c>
      <c r="M716" s="19">
        <v>0</v>
      </c>
      <c r="N716" s="19">
        <v>173000000</v>
      </c>
      <c r="O716" s="19">
        <v>0</v>
      </c>
      <c r="P716" s="19">
        <v>43249998</v>
      </c>
      <c r="Q716" s="19">
        <v>0</v>
      </c>
      <c r="R716" s="19">
        <v>0</v>
      </c>
      <c r="S716" s="19">
        <v>0</v>
      </c>
      <c r="T716" s="19">
        <v>0</v>
      </c>
      <c r="U716" s="19">
        <v>129750002</v>
      </c>
      <c r="V716" s="19">
        <v>0</v>
      </c>
      <c r="W716" s="19">
        <v>129750002</v>
      </c>
      <c r="X716" s="20">
        <f t="shared" si="124"/>
        <v>0</v>
      </c>
      <c r="Y716" s="20">
        <f t="shared" si="125"/>
        <v>0.24999998843930635</v>
      </c>
      <c r="Z716" s="21">
        <f t="shared" si="126"/>
        <v>0.24999998843930635</v>
      </c>
    </row>
    <row r="717" spans="1:26" outlineLevel="1" x14ac:dyDescent="0.25">
      <c r="A717" s="22"/>
      <c r="B717" s="23"/>
      <c r="C717" s="23"/>
      <c r="D717" s="23" t="s">
        <v>554</v>
      </c>
      <c r="E717" s="23"/>
      <c r="F717" s="23"/>
      <c r="G717" s="23"/>
      <c r="H717" s="23"/>
      <c r="I717" s="24"/>
      <c r="J717" s="25">
        <f t="shared" ref="J717:W717" si="131">SUBTOTAL(9,J711:J716)</f>
        <v>348420620</v>
      </c>
      <c r="K717" s="26">
        <f t="shared" si="131"/>
        <v>348420620</v>
      </c>
      <c r="L717" s="26">
        <f t="shared" si="131"/>
        <v>0</v>
      </c>
      <c r="M717" s="26">
        <f t="shared" si="131"/>
        <v>0</v>
      </c>
      <c r="N717" s="26">
        <f t="shared" si="131"/>
        <v>348420620</v>
      </c>
      <c r="O717" s="26">
        <f t="shared" si="131"/>
        <v>0</v>
      </c>
      <c r="P717" s="26">
        <f t="shared" si="131"/>
        <v>90759000</v>
      </c>
      <c r="Q717" s="26">
        <f t="shared" si="131"/>
        <v>0</v>
      </c>
      <c r="R717" s="26">
        <f t="shared" si="131"/>
        <v>560052</v>
      </c>
      <c r="S717" s="26">
        <f t="shared" si="131"/>
        <v>560052</v>
      </c>
      <c r="T717" s="26">
        <f t="shared" si="131"/>
        <v>0</v>
      </c>
      <c r="U717" s="26">
        <f t="shared" si="131"/>
        <v>257101568</v>
      </c>
      <c r="V717" s="26">
        <f t="shared" si="131"/>
        <v>0</v>
      </c>
      <c r="W717" s="26">
        <f t="shared" si="131"/>
        <v>257101568</v>
      </c>
      <c r="X717" s="27">
        <f t="shared" si="124"/>
        <v>1.6074019958979466E-3</v>
      </c>
      <c r="Y717" s="27">
        <f t="shared" si="125"/>
        <v>0.26048687933567194</v>
      </c>
      <c r="Z717" s="28">
        <f t="shared" si="126"/>
        <v>0.26209428133156987</v>
      </c>
    </row>
    <row r="718" spans="1:26" ht="255" outlineLevel="2" x14ac:dyDescent="0.25">
      <c r="A718" s="15" t="s">
        <v>168</v>
      </c>
      <c r="B718" s="16" t="s">
        <v>35</v>
      </c>
      <c r="C718" s="16" t="s">
        <v>120</v>
      </c>
      <c r="D718" s="16" t="s">
        <v>228</v>
      </c>
      <c r="E718" s="16" t="s">
        <v>229</v>
      </c>
      <c r="F718" s="16" t="s">
        <v>38</v>
      </c>
      <c r="G718" s="16">
        <v>1320</v>
      </c>
      <c r="H718" s="16">
        <v>3480</v>
      </c>
      <c r="I718" s="17" t="s">
        <v>230</v>
      </c>
      <c r="J718" s="18">
        <v>37500000</v>
      </c>
      <c r="K718" s="19">
        <v>37500000</v>
      </c>
      <c r="L718" s="19">
        <v>0</v>
      </c>
      <c r="M718" s="19">
        <v>0</v>
      </c>
      <c r="N718" s="19">
        <v>37500000</v>
      </c>
      <c r="O718" s="19">
        <v>0</v>
      </c>
      <c r="P718" s="19">
        <v>0</v>
      </c>
      <c r="Q718" s="19">
        <v>0</v>
      </c>
      <c r="R718" s="19">
        <v>0</v>
      </c>
      <c r="S718" s="19">
        <v>0</v>
      </c>
      <c r="T718" s="19">
        <v>9375000</v>
      </c>
      <c r="U718" s="19">
        <v>37500000</v>
      </c>
      <c r="V718" s="19">
        <v>0</v>
      </c>
      <c r="W718" s="19">
        <v>37500000</v>
      </c>
      <c r="X718" s="20">
        <f t="shared" si="124"/>
        <v>0</v>
      </c>
      <c r="Y718" s="20">
        <f t="shared" si="125"/>
        <v>0</v>
      </c>
      <c r="Z718" s="21">
        <f t="shared" si="126"/>
        <v>0</v>
      </c>
    </row>
    <row r="719" spans="1:26" ht="405" outlineLevel="2" x14ac:dyDescent="0.25">
      <c r="A719" s="15" t="s">
        <v>168</v>
      </c>
      <c r="B719" s="16" t="s">
        <v>35</v>
      </c>
      <c r="C719" s="16" t="s">
        <v>120</v>
      </c>
      <c r="D719" s="16" t="s">
        <v>228</v>
      </c>
      <c r="E719" s="16" t="s">
        <v>231</v>
      </c>
      <c r="F719" s="16" t="s">
        <v>38</v>
      </c>
      <c r="G719" s="16">
        <v>1320</v>
      </c>
      <c r="H719" s="16">
        <v>3320</v>
      </c>
      <c r="I719" s="17" t="s">
        <v>232</v>
      </c>
      <c r="J719" s="18">
        <v>39000000</v>
      </c>
      <c r="K719" s="19">
        <v>39000000</v>
      </c>
      <c r="L719" s="19">
        <v>0</v>
      </c>
      <c r="M719" s="19">
        <v>0</v>
      </c>
      <c r="N719" s="19">
        <v>39000000</v>
      </c>
      <c r="O719" s="19">
        <v>0</v>
      </c>
      <c r="P719" s="19">
        <v>0</v>
      </c>
      <c r="Q719" s="19">
        <v>0</v>
      </c>
      <c r="R719" s="19">
        <v>0</v>
      </c>
      <c r="S719" s="19">
        <v>0</v>
      </c>
      <c r="T719" s="19">
        <v>9750000</v>
      </c>
      <c r="U719" s="19">
        <v>39000000</v>
      </c>
      <c r="V719" s="19">
        <v>0</v>
      </c>
      <c r="W719" s="19">
        <v>39000000</v>
      </c>
      <c r="X719" s="20">
        <f t="shared" si="124"/>
        <v>0</v>
      </c>
      <c r="Y719" s="20">
        <f t="shared" si="125"/>
        <v>0</v>
      </c>
      <c r="Z719" s="21">
        <f t="shared" si="126"/>
        <v>0</v>
      </c>
    </row>
    <row r="720" spans="1:26" ht="210" outlineLevel="2" x14ac:dyDescent="0.25">
      <c r="A720" s="15" t="s">
        <v>236</v>
      </c>
      <c r="B720" s="16" t="s">
        <v>251</v>
      </c>
      <c r="C720" s="16" t="s">
        <v>120</v>
      </c>
      <c r="D720" s="16" t="s">
        <v>228</v>
      </c>
      <c r="E720" s="16" t="s">
        <v>124</v>
      </c>
      <c r="F720" s="16" t="s">
        <v>38</v>
      </c>
      <c r="G720" s="16">
        <v>1320</v>
      </c>
      <c r="H720" s="16">
        <v>3480</v>
      </c>
      <c r="I720" s="17" t="s">
        <v>267</v>
      </c>
      <c r="J720" s="18">
        <v>150000000</v>
      </c>
      <c r="K720" s="19">
        <v>150000000</v>
      </c>
      <c r="L720" s="19">
        <v>0</v>
      </c>
      <c r="M720" s="19">
        <v>0</v>
      </c>
      <c r="N720" s="19">
        <v>150000000</v>
      </c>
      <c r="O720" s="19">
        <v>0</v>
      </c>
      <c r="P720" s="19">
        <v>0</v>
      </c>
      <c r="Q720" s="19">
        <v>0</v>
      </c>
      <c r="R720" s="19">
        <v>0</v>
      </c>
      <c r="S720" s="19">
        <v>0</v>
      </c>
      <c r="T720" s="19">
        <v>0</v>
      </c>
      <c r="U720" s="19">
        <v>150000000</v>
      </c>
      <c r="V720" s="19">
        <v>0</v>
      </c>
      <c r="W720" s="19">
        <v>150000000</v>
      </c>
      <c r="X720" s="20">
        <f t="shared" si="124"/>
        <v>0</v>
      </c>
      <c r="Y720" s="20">
        <f t="shared" si="125"/>
        <v>0</v>
      </c>
      <c r="Z720" s="21">
        <f t="shared" si="126"/>
        <v>0</v>
      </c>
    </row>
    <row r="721" spans="1:26" ht="285" outlineLevel="2" x14ac:dyDescent="0.25">
      <c r="A721" s="15" t="s">
        <v>236</v>
      </c>
      <c r="B721" s="16" t="s">
        <v>251</v>
      </c>
      <c r="C721" s="16" t="s">
        <v>120</v>
      </c>
      <c r="D721" s="16" t="s">
        <v>228</v>
      </c>
      <c r="E721" s="16" t="s">
        <v>268</v>
      </c>
      <c r="F721" s="16" t="s">
        <v>38</v>
      </c>
      <c r="G721" s="16">
        <v>1320</v>
      </c>
      <c r="H721" s="16">
        <v>3480</v>
      </c>
      <c r="I721" s="17" t="s">
        <v>269</v>
      </c>
      <c r="J721" s="18">
        <v>67000000</v>
      </c>
      <c r="K721" s="19">
        <v>67000000</v>
      </c>
      <c r="L721" s="19">
        <v>0</v>
      </c>
      <c r="M721" s="19">
        <v>0</v>
      </c>
      <c r="N721" s="19">
        <v>67000000</v>
      </c>
      <c r="O721" s="19">
        <v>0</v>
      </c>
      <c r="P721" s="19">
        <v>8850000</v>
      </c>
      <c r="Q721" s="19">
        <v>0</v>
      </c>
      <c r="R721" s="19">
        <v>0</v>
      </c>
      <c r="S721" s="19">
        <v>0</v>
      </c>
      <c r="T721" s="19">
        <v>0</v>
      </c>
      <c r="U721" s="19">
        <v>58150000</v>
      </c>
      <c r="V721" s="19">
        <v>0</v>
      </c>
      <c r="W721" s="19">
        <v>58150000</v>
      </c>
      <c r="X721" s="20">
        <f t="shared" si="124"/>
        <v>0</v>
      </c>
      <c r="Y721" s="20">
        <f t="shared" si="125"/>
        <v>0.13208955223880597</v>
      </c>
      <c r="Z721" s="21">
        <f t="shared" si="126"/>
        <v>0.13208955223880597</v>
      </c>
    </row>
    <row r="722" spans="1:26" ht="285" outlineLevel="2" x14ac:dyDescent="0.25">
      <c r="A722" s="15" t="s">
        <v>300</v>
      </c>
      <c r="B722" s="16" t="s">
        <v>35</v>
      </c>
      <c r="C722" s="16" t="s">
        <v>120</v>
      </c>
      <c r="D722" s="16" t="s">
        <v>228</v>
      </c>
      <c r="E722" s="16" t="s">
        <v>123</v>
      </c>
      <c r="F722" s="16" t="s">
        <v>38</v>
      </c>
      <c r="G722" s="16">
        <v>1320</v>
      </c>
      <c r="H722" s="16">
        <v>3420</v>
      </c>
      <c r="I722" s="17" t="s">
        <v>305</v>
      </c>
      <c r="J722" s="18">
        <v>1076293490</v>
      </c>
      <c r="K722" s="19">
        <v>1076293490</v>
      </c>
      <c r="L722" s="19">
        <v>0</v>
      </c>
      <c r="M722" s="19">
        <v>0</v>
      </c>
      <c r="N722" s="19">
        <v>1076293490</v>
      </c>
      <c r="O722" s="19">
        <v>0</v>
      </c>
      <c r="P722" s="19">
        <v>179382248</v>
      </c>
      <c r="Q722" s="19">
        <v>0</v>
      </c>
      <c r="R722" s="19">
        <v>89691126</v>
      </c>
      <c r="S722" s="19">
        <v>89691126</v>
      </c>
      <c r="T722" s="19">
        <v>0</v>
      </c>
      <c r="U722" s="19">
        <v>807220116</v>
      </c>
      <c r="V722" s="19">
        <v>0</v>
      </c>
      <c r="W722" s="19">
        <v>807220116</v>
      </c>
      <c r="X722" s="20">
        <f t="shared" si="124"/>
        <v>8.3333335036710102E-2</v>
      </c>
      <c r="Y722" s="20">
        <f t="shared" si="125"/>
        <v>0.16666666635696181</v>
      </c>
      <c r="Z722" s="21">
        <f t="shared" si="126"/>
        <v>0.2500000013936719</v>
      </c>
    </row>
    <row r="723" spans="1:26" ht="270" outlineLevel="2" x14ac:dyDescent="0.25">
      <c r="A723" s="15" t="s">
        <v>300</v>
      </c>
      <c r="B723" s="16" t="s">
        <v>35</v>
      </c>
      <c r="C723" s="16" t="s">
        <v>120</v>
      </c>
      <c r="D723" s="16" t="s">
        <v>228</v>
      </c>
      <c r="E723" s="16" t="s">
        <v>124</v>
      </c>
      <c r="F723" s="16" t="s">
        <v>38</v>
      </c>
      <c r="G723" s="16">
        <v>1320</v>
      </c>
      <c r="H723" s="16">
        <v>3480</v>
      </c>
      <c r="I723" s="17" t="s">
        <v>306</v>
      </c>
      <c r="J723" s="18">
        <v>53234813</v>
      </c>
      <c r="K723" s="19">
        <v>53234813</v>
      </c>
      <c r="L723" s="19">
        <v>0</v>
      </c>
      <c r="M723" s="19">
        <v>0</v>
      </c>
      <c r="N723" s="19">
        <v>53234813</v>
      </c>
      <c r="O723" s="19">
        <v>0</v>
      </c>
      <c r="P723" s="19">
        <v>8872468</v>
      </c>
      <c r="Q723" s="19">
        <v>0</v>
      </c>
      <c r="R723" s="19">
        <v>4436239</v>
      </c>
      <c r="S723" s="19">
        <v>4436239</v>
      </c>
      <c r="T723" s="19">
        <v>0</v>
      </c>
      <c r="U723" s="19">
        <v>39926106</v>
      </c>
      <c r="V723" s="19">
        <v>0</v>
      </c>
      <c r="W723" s="19">
        <v>39926106</v>
      </c>
      <c r="X723" s="20">
        <f t="shared" si="124"/>
        <v>8.333341942987571E-2</v>
      </c>
      <c r="Y723" s="20">
        <f t="shared" si="125"/>
        <v>0.16666665101274988</v>
      </c>
      <c r="Z723" s="21">
        <f t="shared" si="126"/>
        <v>0.25000007044262562</v>
      </c>
    </row>
    <row r="724" spans="1:26" ht="255" outlineLevel="2" x14ac:dyDescent="0.25">
      <c r="A724" s="15" t="s">
        <v>300</v>
      </c>
      <c r="B724" s="16" t="s">
        <v>35</v>
      </c>
      <c r="C724" s="16" t="s">
        <v>120</v>
      </c>
      <c r="D724" s="16" t="s">
        <v>228</v>
      </c>
      <c r="E724" s="16" t="s">
        <v>307</v>
      </c>
      <c r="F724" s="16" t="s">
        <v>38</v>
      </c>
      <c r="G724" s="16">
        <v>1320</v>
      </c>
      <c r="H724" s="16">
        <v>3410</v>
      </c>
      <c r="I724" s="17" t="s">
        <v>308</v>
      </c>
      <c r="J724" s="18">
        <v>5270246504</v>
      </c>
      <c r="K724" s="19">
        <v>5270246504</v>
      </c>
      <c r="L724" s="19">
        <v>0</v>
      </c>
      <c r="M724" s="19">
        <v>0</v>
      </c>
      <c r="N724" s="19">
        <v>5270246504</v>
      </c>
      <c r="O724" s="19">
        <v>0</v>
      </c>
      <c r="P724" s="19">
        <v>878374416</v>
      </c>
      <c r="Q724" s="19">
        <v>0</v>
      </c>
      <c r="R724" s="19">
        <v>439187216</v>
      </c>
      <c r="S724" s="19">
        <v>439187216</v>
      </c>
      <c r="T724" s="19">
        <v>0</v>
      </c>
      <c r="U724" s="19">
        <v>3952684872</v>
      </c>
      <c r="V724" s="19">
        <v>0</v>
      </c>
      <c r="W724" s="19">
        <v>3952684872</v>
      </c>
      <c r="X724" s="20">
        <f t="shared" si="124"/>
        <v>8.3333334724792596E-2</v>
      </c>
      <c r="Y724" s="20">
        <f t="shared" si="125"/>
        <v>0.16666666641367409</v>
      </c>
      <c r="Z724" s="21">
        <f t="shared" si="126"/>
        <v>0.25000000113846665</v>
      </c>
    </row>
    <row r="725" spans="1:26" ht="225" outlineLevel="2" x14ac:dyDescent="0.25">
      <c r="A725" s="15" t="s">
        <v>300</v>
      </c>
      <c r="B725" s="16" t="s">
        <v>35</v>
      </c>
      <c r="C725" s="16" t="s">
        <v>120</v>
      </c>
      <c r="D725" s="16" t="s">
        <v>228</v>
      </c>
      <c r="E725" s="16" t="s">
        <v>258</v>
      </c>
      <c r="F725" s="16" t="s">
        <v>38</v>
      </c>
      <c r="G725" s="16">
        <v>1320</v>
      </c>
      <c r="H725" s="16">
        <v>3410</v>
      </c>
      <c r="I725" s="17" t="s">
        <v>309</v>
      </c>
      <c r="J725" s="18">
        <v>173064788</v>
      </c>
      <c r="K725" s="19">
        <v>173064788</v>
      </c>
      <c r="L725" s="19">
        <v>0</v>
      </c>
      <c r="M725" s="19">
        <v>0</v>
      </c>
      <c r="N725" s="19">
        <v>173064788</v>
      </c>
      <c r="O725" s="19">
        <v>0</v>
      </c>
      <c r="P725" s="19">
        <v>28844130</v>
      </c>
      <c r="Q725" s="19">
        <v>0</v>
      </c>
      <c r="R725" s="19">
        <v>14422073</v>
      </c>
      <c r="S725" s="19">
        <v>14422073</v>
      </c>
      <c r="T725" s="19">
        <v>0</v>
      </c>
      <c r="U725" s="19">
        <v>129798585</v>
      </c>
      <c r="V725" s="19">
        <v>0</v>
      </c>
      <c r="W725" s="19">
        <v>129798585</v>
      </c>
      <c r="X725" s="20">
        <f t="shared" si="124"/>
        <v>8.3333375706674664E-2</v>
      </c>
      <c r="Y725" s="20">
        <f t="shared" si="125"/>
        <v>0.16666665896242278</v>
      </c>
      <c r="Z725" s="21">
        <f t="shared" si="126"/>
        <v>0.25000003466909743</v>
      </c>
    </row>
    <row r="726" spans="1:26" ht="240" outlineLevel="2" x14ac:dyDescent="0.25">
      <c r="A726" s="15" t="s">
        <v>300</v>
      </c>
      <c r="B726" s="16" t="s">
        <v>35</v>
      </c>
      <c r="C726" s="16" t="s">
        <v>120</v>
      </c>
      <c r="D726" s="16" t="s">
        <v>228</v>
      </c>
      <c r="E726" s="16" t="s">
        <v>260</v>
      </c>
      <c r="F726" s="16" t="s">
        <v>38</v>
      </c>
      <c r="G726" s="16">
        <v>1320</v>
      </c>
      <c r="H726" s="16">
        <v>3410</v>
      </c>
      <c r="I726" s="17" t="s">
        <v>310</v>
      </c>
      <c r="J726" s="18">
        <v>2782907738</v>
      </c>
      <c r="K726" s="19">
        <v>2782907738</v>
      </c>
      <c r="L726" s="19">
        <v>0</v>
      </c>
      <c r="M726" s="19">
        <v>0</v>
      </c>
      <c r="N726" s="19">
        <v>2782907738</v>
      </c>
      <c r="O726" s="19">
        <v>0</v>
      </c>
      <c r="P726" s="19">
        <v>463817956</v>
      </c>
      <c r="Q726" s="19">
        <v>0</v>
      </c>
      <c r="R726" s="19">
        <v>231908980</v>
      </c>
      <c r="S726" s="19">
        <v>231908980</v>
      </c>
      <c r="T726" s="19">
        <v>0</v>
      </c>
      <c r="U726" s="19">
        <v>2087180802</v>
      </c>
      <c r="V726" s="19">
        <v>0</v>
      </c>
      <c r="W726" s="19">
        <v>2087180802</v>
      </c>
      <c r="X726" s="20">
        <f t="shared" si="124"/>
        <v>8.3333333992116704E-2</v>
      </c>
      <c r="Y726" s="20">
        <f t="shared" si="125"/>
        <v>0.16666666654688786</v>
      </c>
      <c r="Z726" s="21">
        <f t="shared" si="126"/>
        <v>0.25000000053900456</v>
      </c>
    </row>
    <row r="727" spans="1:26" ht="255" outlineLevel="2" x14ac:dyDescent="0.25">
      <c r="A727" s="15" t="s">
        <v>300</v>
      </c>
      <c r="B727" s="16" t="s">
        <v>35</v>
      </c>
      <c r="C727" s="16" t="s">
        <v>120</v>
      </c>
      <c r="D727" s="16" t="s">
        <v>228</v>
      </c>
      <c r="E727" s="16" t="s">
        <v>262</v>
      </c>
      <c r="F727" s="16" t="s">
        <v>38</v>
      </c>
      <c r="G727" s="16">
        <v>1320</v>
      </c>
      <c r="H727" s="16">
        <v>3420</v>
      </c>
      <c r="I727" s="17" t="s">
        <v>311</v>
      </c>
      <c r="J727" s="18">
        <v>1524928213</v>
      </c>
      <c r="K727" s="19">
        <v>1524928213</v>
      </c>
      <c r="L727" s="19">
        <v>0</v>
      </c>
      <c r="M727" s="19">
        <v>0</v>
      </c>
      <c r="N727" s="19">
        <v>1524928213</v>
      </c>
      <c r="O727" s="19">
        <v>0</v>
      </c>
      <c r="P727" s="19">
        <v>254154702</v>
      </c>
      <c r="Q727" s="19">
        <v>0</v>
      </c>
      <c r="R727" s="19">
        <v>127077352</v>
      </c>
      <c r="S727" s="19">
        <v>127077352</v>
      </c>
      <c r="T727" s="19">
        <v>0</v>
      </c>
      <c r="U727" s="19">
        <v>1143696159</v>
      </c>
      <c r="V727" s="19">
        <v>0</v>
      </c>
      <c r="W727" s="19">
        <v>1143696159</v>
      </c>
      <c r="X727" s="20">
        <f t="shared" si="124"/>
        <v>8.3333333934454523E-2</v>
      </c>
      <c r="Y727" s="20">
        <f t="shared" si="125"/>
        <v>0.16666666655737192</v>
      </c>
      <c r="Z727" s="21">
        <f t="shared" si="126"/>
        <v>0.25000000049182647</v>
      </c>
    </row>
    <row r="728" spans="1:26" ht="270" outlineLevel="2" x14ac:dyDescent="0.25">
      <c r="A728" s="15" t="s">
        <v>300</v>
      </c>
      <c r="B728" s="16" t="s">
        <v>35</v>
      </c>
      <c r="C728" s="16" t="s">
        <v>120</v>
      </c>
      <c r="D728" s="16" t="s">
        <v>228</v>
      </c>
      <c r="E728" s="16" t="s">
        <v>125</v>
      </c>
      <c r="F728" s="16" t="s">
        <v>38</v>
      </c>
      <c r="G728" s="16">
        <v>1320</v>
      </c>
      <c r="H728" s="16">
        <v>3410</v>
      </c>
      <c r="I728" s="17" t="s">
        <v>312</v>
      </c>
      <c r="J728" s="18">
        <v>19626200</v>
      </c>
      <c r="K728" s="19">
        <v>19626200</v>
      </c>
      <c r="L728" s="19">
        <v>0</v>
      </c>
      <c r="M728" s="19">
        <v>0</v>
      </c>
      <c r="N728" s="19">
        <v>19626200</v>
      </c>
      <c r="O728" s="19">
        <v>0</v>
      </c>
      <c r="P728" s="19">
        <v>3271032</v>
      </c>
      <c r="Q728" s="19">
        <v>0</v>
      </c>
      <c r="R728" s="19">
        <v>1635524</v>
      </c>
      <c r="S728" s="19">
        <v>1635524</v>
      </c>
      <c r="T728" s="19">
        <v>0</v>
      </c>
      <c r="U728" s="19">
        <v>14719644</v>
      </c>
      <c r="V728" s="19">
        <v>0</v>
      </c>
      <c r="W728" s="19">
        <v>14719644</v>
      </c>
      <c r="X728" s="20">
        <f t="shared" si="124"/>
        <v>8.3333706983522021E-2</v>
      </c>
      <c r="Y728" s="20">
        <f t="shared" si="125"/>
        <v>0.16666659873026873</v>
      </c>
      <c r="Z728" s="21">
        <f t="shared" si="126"/>
        <v>0.25000030571379073</v>
      </c>
    </row>
    <row r="729" spans="1:26" ht="210" outlineLevel="2" x14ac:dyDescent="0.25">
      <c r="A729" s="15" t="s">
        <v>300</v>
      </c>
      <c r="B729" s="16" t="s">
        <v>35</v>
      </c>
      <c r="C729" s="16" t="s">
        <v>120</v>
      </c>
      <c r="D729" s="16" t="s">
        <v>228</v>
      </c>
      <c r="E729" s="16" t="s">
        <v>313</v>
      </c>
      <c r="F729" s="16" t="s">
        <v>38</v>
      </c>
      <c r="G729" s="16">
        <v>1320</v>
      </c>
      <c r="H729" s="16">
        <v>3410</v>
      </c>
      <c r="I729" s="17" t="s">
        <v>314</v>
      </c>
      <c r="J729" s="18">
        <v>418072199</v>
      </c>
      <c r="K729" s="19">
        <v>418072199</v>
      </c>
      <c r="L729" s="19">
        <v>0</v>
      </c>
      <c r="M729" s="19">
        <v>0</v>
      </c>
      <c r="N729" s="19">
        <v>418072199</v>
      </c>
      <c r="O729" s="19">
        <v>0</v>
      </c>
      <c r="P729" s="19">
        <v>69678698</v>
      </c>
      <c r="Q729" s="19">
        <v>0</v>
      </c>
      <c r="R729" s="19">
        <v>34839360</v>
      </c>
      <c r="S729" s="19">
        <v>34839360</v>
      </c>
      <c r="T729" s="19">
        <v>0</v>
      </c>
      <c r="U729" s="19">
        <v>313554141</v>
      </c>
      <c r="V729" s="19">
        <v>0</v>
      </c>
      <c r="W729" s="19">
        <v>313554141</v>
      </c>
      <c r="X729" s="20">
        <f t="shared" si="124"/>
        <v>8.3333357451974455E-2</v>
      </c>
      <c r="Y729" s="20">
        <f t="shared" si="125"/>
        <v>0.16666666228145918</v>
      </c>
      <c r="Z729" s="21">
        <f t="shared" si="126"/>
        <v>0.25000001973343366</v>
      </c>
    </row>
    <row r="730" spans="1:26" ht="210" outlineLevel="2" x14ac:dyDescent="0.25">
      <c r="A730" s="15" t="s">
        <v>300</v>
      </c>
      <c r="B730" s="16" t="s">
        <v>35</v>
      </c>
      <c r="C730" s="16" t="s">
        <v>120</v>
      </c>
      <c r="D730" s="16" t="s">
        <v>228</v>
      </c>
      <c r="E730" s="16" t="s">
        <v>315</v>
      </c>
      <c r="F730" s="16" t="s">
        <v>38</v>
      </c>
      <c r="G730" s="16">
        <v>1320</v>
      </c>
      <c r="H730" s="16">
        <v>3410</v>
      </c>
      <c r="I730" s="17" t="s">
        <v>316</v>
      </c>
      <c r="J730" s="18">
        <v>152215262</v>
      </c>
      <c r="K730" s="19">
        <v>152215262</v>
      </c>
      <c r="L730" s="19">
        <v>0</v>
      </c>
      <c r="M730" s="19">
        <v>0</v>
      </c>
      <c r="N730" s="19">
        <v>152215262</v>
      </c>
      <c r="O730" s="19">
        <v>0</v>
      </c>
      <c r="P730" s="19">
        <v>25369210</v>
      </c>
      <c r="Q730" s="19">
        <v>0</v>
      </c>
      <c r="R730" s="19">
        <v>12684607</v>
      </c>
      <c r="S730" s="19">
        <v>12684607</v>
      </c>
      <c r="T730" s="19">
        <v>0</v>
      </c>
      <c r="U730" s="19">
        <v>114161445</v>
      </c>
      <c r="V730" s="19">
        <v>0</v>
      </c>
      <c r="W730" s="19">
        <v>114161445</v>
      </c>
      <c r="X730" s="20">
        <f t="shared" si="124"/>
        <v>8.3333345377679668E-2</v>
      </c>
      <c r="Y730" s="20">
        <f t="shared" si="125"/>
        <v>0.16666666447678552</v>
      </c>
      <c r="Z730" s="21">
        <f t="shared" si="126"/>
        <v>0.25000000985446519</v>
      </c>
    </row>
    <row r="731" spans="1:26" ht="210" outlineLevel="2" x14ac:dyDescent="0.25">
      <c r="A731" s="15" t="s">
        <v>380</v>
      </c>
      <c r="B731" s="16" t="s">
        <v>251</v>
      </c>
      <c r="C731" s="16" t="s">
        <v>120</v>
      </c>
      <c r="D731" s="16" t="s">
        <v>228</v>
      </c>
      <c r="E731" s="16" t="s">
        <v>268</v>
      </c>
      <c r="F731" s="16" t="s">
        <v>38</v>
      </c>
      <c r="G731" s="16">
        <v>1320</v>
      </c>
      <c r="H731" s="16">
        <v>3420</v>
      </c>
      <c r="I731" s="17" t="s">
        <v>416</v>
      </c>
      <c r="J731" s="18">
        <v>19400316</v>
      </c>
      <c r="K731" s="19">
        <v>19400316</v>
      </c>
      <c r="L731" s="19">
        <v>0</v>
      </c>
      <c r="M731" s="19">
        <v>0</v>
      </c>
      <c r="N731" s="19">
        <v>19400316</v>
      </c>
      <c r="O731" s="19">
        <v>0</v>
      </c>
      <c r="P731" s="19">
        <v>3233387</v>
      </c>
      <c r="Q731" s="19">
        <v>0</v>
      </c>
      <c r="R731" s="19">
        <v>1616692</v>
      </c>
      <c r="S731" s="19">
        <v>1616692</v>
      </c>
      <c r="T731" s="19">
        <v>0</v>
      </c>
      <c r="U731" s="19">
        <v>14550237</v>
      </c>
      <c r="V731" s="19">
        <v>0</v>
      </c>
      <c r="W731" s="19">
        <v>14550237</v>
      </c>
      <c r="X731" s="20">
        <f t="shared" si="124"/>
        <v>8.3333281787781183E-2</v>
      </c>
      <c r="Y731" s="20">
        <f t="shared" si="125"/>
        <v>0.16666671821221882</v>
      </c>
      <c r="Z731" s="21">
        <f t="shared" si="126"/>
        <v>0.25</v>
      </c>
    </row>
    <row r="732" spans="1:26" ht="150" outlineLevel="2" x14ac:dyDescent="0.25">
      <c r="A732" s="15" t="s">
        <v>380</v>
      </c>
      <c r="B732" s="16" t="s">
        <v>273</v>
      </c>
      <c r="C732" s="16" t="s">
        <v>120</v>
      </c>
      <c r="D732" s="16" t="s">
        <v>228</v>
      </c>
      <c r="E732" s="16" t="s">
        <v>57</v>
      </c>
      <c r="F732" s="16" t="s">
        <v>38</v>
      </c>
      <c r="G732" s="16">
        <v>1320</v>
      </c>
      <c r="H732" s="16">
        <v>3420</v>
      </c>
      <c r="I732" s="17" t="s">
        <v>425</v>
      </c>
      <c r="J732" s="18">
        <v>19116155</v>
      </c>
      <c r="K732" s="19">
        <v>19116155</v>
      </c>
      <c r="L732" s="19">
        <v>0</v>
      </c>
      <c r="M732" s="19">
        <v>0</v>
      </c>
      <c r="N732" s="19">
        <v>19116155</v>
      </c>
      <c r="O732" s="19">
        <v>0</v>
      </c>
      <c r="P732" s="19">
        <v>3186024</v>
      </c>
      <c r="Q732" s="19">
        <v>0</v>
      </c>
      <c r="R732" s="19">
        <v>1593012</v>
      </c>
      <c r="S732" s="19">
        <v>1593012</v>
      </c>
      <c r="T732" s="19">
        <v>0</v>
      </c>
      <c r="U732" s="19">
        <v>14337119</v>
      </c>
      <c r="V732" s="19">
        <v>0</v>
      </c>
      <c r="W732" s="19">
        <v>14337119</v>
      </c>
      <c r="X732" s="20">
        <f t="shared" si="124"/>
        <v>8.3333285380872882E-2</v>
      </c>
      <c r="Y732" s="20">
        <f t="shared" si="125"/>
        <v>0.16666657076174576</v>
      </c>
      <c r="Z732" s="21">
        <f t="shared" si="126"/>
        <v>0.24999985614261866</v>
      </c>
    </row>
    <row r="733" spans="1:26" ht="90" outlineLevel="2" x14ac:dyDescent="0.25">
      <c r="A733" s="15" t="s">
        <v>380</v>
      </c>
      <c r="B733" s="16" t="s">
        <v>273</v>
      </c>
      <c r="C733" s="16" t="s">
        <v>120</v>
      </c>
      <c r="D733" s="16" t="s">
        <v>228</v>
      </c>
      <c r="E733" s="16" t="s">
        <v>123</v>
      </c>
      <c r="F733" s="16" t="s">
        <v>38</v>
      </c>
      <c r="G733" s="16">
        <v>1320</v>
      </c>
      <c r="H733" s="16">
        <v>3420</v>
      </c>
      <c r="I733" s="17" t="s">
        <v>426</v>
      </c>
      <c r="J733" s="18">
        <v>82756295</v>
      </c>
      <c r="K733" s="19">
        <v>82756295</v>
      </c>
      <c r="L733" s="19">
        <v>0</v>
      </c>
      <c r="M733" s="19">
        <v>0</v>
      </c>
      <c r="N733" s="19">
        <v>82756295</v>
      </c>
      <c r="O733" s="19">
        <v>0</v>
      </c>
      <c r="P733" s="19">
        <v>13792717</v>
      </c>
      <c r="Q733" s="19">
        <v>0</v>
      </c>
      <c r="R733" s="19">
        <v>6896357</v>
      </c>
      <c r="S733" s="19">
        <v>6896357</v>
      </c>
      <c r="T733" s="19">
        <v>0</v>
      </c>
      <c r="U733" s="19">
        <v>62067221</v>
      </c>
      <c r="V733" s="19">
        <v>0</v>
      </c>
      <c r="W733" s="19">
        <v>62067221</v>
      </c>
      <c r="X733" s="20">
        <f t="shared" si="124"/>
        <v>8.3333322256633161E-2</v>
      </c>
      <c r="Y733" s="20">
        <f t="shared" si="125"/>
        <v>0.16666668076428506</v>
      </c>
      <c r="Z733" s="21">
        <f t="shared" si="126"/>
        <v>0.25000000302091824</v>
      </c>
    </row>
    <row r="734" spans="1:26" ht="210" outlineLevel="2" x14ac:dyDescent="0.25">
      <c r="A734" s="15" t="s">
        <v>380</v>
      </c>
      <c r="B734" s="16" t="s">
        <v>444</v>
      </c>
      <c r="C734" s="16" t="s">
        <v>120</v>
      </c>
      <c r="D734" s="16" t="s">
        <v>228</v>
      </c>
      <c r="E734" s="16" t="s">
        <v>57</v>
      </c>
      <c r="F734" s="16" t="s">
        <v>38</v>
      </c>
      <c r="G734" s="16">
        <v>1320</v>
      </c>
      <c r="H734" s="16">
        <v>3480</v>
      </c>
      <c r="I734" s="17" t="s">
        <v>448</v>
      </c>
      <c r="J734" s="18">
        <v>14846025</v>
      </c>
      <c r="K734" s="19">
        <v>14846025</v>
      </c>
      <c r="L734" s="19">
        <v>0</v>
      </c>
      <c r="M734" s="19">
        <v>0</v>
      </c>
      <c r="N734" s="19">
        <v>14846025</v>
      </c>
      <c r="O734" s="19">
        <v>0</v>
      </c>
      <c r="P734" s="19">
        <v>2474336</v>
      </c>
      <c r="Q734" s="19">
        <v>0</v>
      </c>
      <c r="R734" s="19">
        <v>1237168</v>
      </c>
      <c r="S734" s="19">
        <v>1237168</v>
      </c>
      <c r="T734" s="19">
        <v>0</v>
      </c>
      <c r="U734" s="19">
        <v>11134521</v>
      </c>
      <c r="V734" s="19">
        <v>0</v>
      </c>
      <c r="W734" s="19">
        <v>11134521</v>
      </c>
      <c r="X734" s="20">
        <f t="shared" si="124"/>
        <v>8.3333282814760185E-2</v>
      </c>
      <c r="Y734" s="20">
        <f t="shared" si="125"/>
        <v>0.16666656562952037</v>
      </c>
      <c r="Z734" s="21">
        <f t="shared" si="126"/>
        <v>0.24999984844428055</v>
      </c>
    </row>
    <row r="735" spans="1:26" outlineLevel="1" x14ac:dyDescent="0.25">
      <c r="A735" s="22"/>
      <c r="B735" s="23"/>
      <c r="C735" s="23"/>
      <c r="D735" s="23" t="s">
        <v>555</v>
      </c>
      <c r="E735" s="23"/>
      <c r="F735" s="23"/>
      <c r="G735" s="23"/>
      <c r="H735" s="23"/>
      <c r="I735" s="24"/>
      <c r="J735" s="25">
        <f t="shared" ref="J735:W735" si="132">SUBTOTAL(9,J718:J734)</f>
        <v>11900207998</v>
      </c>
      <c r="K735" s="26">
        <f t="shared" si="132"/>
        <v>11900207998</v>
      </c>
      <c r="L735" s="26">
        <f t="shared" si="132"/>
        <v>0</v>
      </c>
      <c r="M735" s="26">
        <f t="shared" si="132"/>
        <v>0</v>
      </c>
      <c r="N735" s="26">
        <f t="shared" si="132"/>
        <v>11900207998</v>
      </c>
      <c r="O735" s="26">
        <f t="shared" si="132"/>
        <v>0</v>
      </c>
      <c r="P735" s="26">
        <f t="shared" si="132"/>
        <v>1943301324</v>
      </c>
      <c r="Q735" s="26">
        <f t="shared" si="132"/>
        <v>0</v>
      </c>
      <c r="R735" s="26">
        <f t="shared" si="132"/>
        <v>967225706</v>
      </c>
      <c r="S735" s="26">
        <f t="shared" si="132"/>
        <v>967225706</v>
      </c>
      <c r="T735" s="26">
        <f t="shared" si="132"/>
        <v>19125000</v>
      </c>
      <c r="U735" s="26">
        <f t="shared" si="132"/>
        <v>8989680968</v>
      </c>
      <c r="V735" s="26">
        <f t="shared" si="132"/>
        <v>0</v>
      </c>
      <c r="W735" s="26">
        <f t="shared" si="132"/>
        <v>8989680968</v>
      </c>
      <c r="X735" s="27">
        <f t="shared" si="124"/>
        <v>8.127805044773638E-2</v>
      </c>
      <c r="Y735" s="27">
        <f t="shared" si="125"/>
        <v>0.16329977798090584</v>
      </c>
      <c r="Z735" s="28">
        <f t="shared" si="126"/>
        <v>0.24457782842864223</v>
      </c>
    </row>
    <row r="736" spans="1:26" ht="75" outlineLevel="2" x14ac:dyDescent="0.25">
      <c r="A736" s="15" t="s">
        <v>34</v>
      </c>
      <c r="B736" s="16" t="s">
        <v>35</v>
      </c>
      <c r="C736" s="16" t="s">
        <v>120</v>
      </c>
      <c r="D736" s="16" t="s">
        <v>146</v>
      </c>
      <c r="E736" s="16" t="s">
        <v>123</v>
      </c>
      <c r="F736" s="16" t="s">
        <v>38</v>
      </c>
      <c r="G736" s="16">
        <v>1320</v>
      </c>
      <c r="H736" s="16">
        <v>3480</v>
      </c>
      <c r="I736" s="17" t="s">
        <v>147</v>
      </c>
      <c r="J736" s="18">
        <v>156376300</v>
      </c>
      <c r="K736" s="19">
        <v>156376300</v>
      </c>
      <c r="L736" s="19">
        <v>0</v>
      </c>
      <c r="M736" s="19">
        <v>0</v>
      </c>
      <c r="N736" s="19">
        <v>156376300</v>
      </c>
      <c r="O736" s="19">
        <v>0</v>
      </c>
      <c r="P736" s="19">
        <v>39094077</v>
      </c>
      <c r="Q736" s="19">
        <v>0</v>
      </c>
      <c r="R736" s="19">
        <v>0</v>
      </c>
      <c r="S736" s="19">
        <v>0</v>
      </c>
      <c r="T736" s="19">
        <v>0</v>
      </c>
      <c r="U736" s="19">
        <v>117282223</v>
      </c>
      <c r="V736" s="19">
        <v>0</v>
      </c>
      <c r="W736" s="19">
        <v>117282223</v>
      </c>
      <c r="X736" s="20">
        <f t="shared" si="124"/>
        <v>0</v>
      </c>
      <c r="Y736" s="20">
        <f t="shared" si="125"/>
        <v>0.25000001278966189</v>
      </c>
      <c r="Z736" s="21">
        <f t="shared" si="126"/>
        <v>0.25000001278966189</v>
      </c>
    </row>
    <row r="737" spans="1:26" ht="75" outlineLevel="2" x14ac:dyDescent="0.25">
      <c r="A737" s="15" t="s">
        <v>34</v>
      </c>
      <c r="B737" s="16" t="s">
        <v>35</v>
      </c>
      <c r="C737" s="16" t="s">
        <v>120</v>
      </c>
      <c r="D737" s="16" t="s">
        <v>146</v>
      </c>
      <c r="E737" s="16" t="s">
        <v>124</v>
      </c>
      <c r="F737" s="16" t="s">
        <v>38</v>
      </c>
      <c r="G737" s="16">
        <v>1320</v>
      </c>
      <c r="H737" s="16">
        <v>3480</v>
      </c>
      <c r="I737" s="17" t="s">
        <v>148</v>
      </c>
      <c r="J737" s="18">
        <v>112000000</v>
      </c>
      <c r="K737" s="19">
        <v>112000000</v>
      </c>
      <c r="L737" s="19">
        <v>0</v>
      </c>
      <c r="M737" s="19">
        <v>0</v>
      </c>
      <c r="N737" s="19">
        <v>112000000</v>
      </c>
      <c r="O737" s="19">
        <v>0</v>
      </c>
      <c r="P737" s="19">
        <v>28000002</v>
      </c>
      <c r="Q737" s="19">
        <v>0</v>
      </c>
      <c r="R737" s="19">
        <v>0</v>
      </c>
      <c r="S737" s="19">
        <v>0</v>
      </c>
      <c r="T737" s="19">
        <v>0</v>
      </c>
      <c r="U737" s="19">
        <v>83999998</v>
      </c>
      <c r="V737" s="19">
        <v>0</v>
      </c>
      <c r="W737" s="19">
        <v>83999998</v>
      </c>
      <c r="X737" s="20">
        <f t="shared" si="124"/>
        <v>0</v>
      </c>
      <c r="Y737" s="20">
        <f t="shared" si="125"/>
        <v>0.25000001785714288</v>
      </c>
      <c r="Z737" s="21">
        <f t="shared" si="126"/>
        <v>0.25000001785714288</v>
      </c>
    </row>
    <row r="738" spans="1:26" ht="315" outlineLevel="2" x14ac:dyDescent="0.25">
      <c r="A738" s="15" t="s">
        <v>380</v>
      </c>
      <c r="B738" s="16" t="s">
        <v>237</v>
      </c>
      <c r="C738" s="16" t="s">
        <v>120</v>
      </c>
      <c r="D738" s="16" t="s">
        <v>146</v>
      </c>
      <c r="E738" s="16" t="s">
        <v>57</v>
      </c>
      <c r="F738" s="16" t="s">
        <v>38</v>
      </c>
      <c r="G738" s="16">
        <v>1320</v>
      </c>
      <c r="H738" s="16">
        <v>3410</v>
      </c>
      <c r="I738" s="17" t="s">
        <v>389</v>
      </c>
      <c r="J738" s="18">
        <v>202281955</v>
      </c>
      <c r="K738" s="19">
        <v>202281955</v>
      </c>
      <c r="L738" s="19">
        <v>0</v>
      </c>
      <c r="M738" s="19">
        <v>0</v>
      </c>
      <c r="N738" s="19">
        <v>202281955</v>
      </c>
      <c r="O738" s="19">
        <v>0</v>
      </c>
      <c r="P738" s="19">
        <v>50570490</v>
      </c>
      <c r="Q738" s="19">
        <v>0</v>
      </c>
      <c r="R738" s="19">
        <v>0</v>
      </c>
      <c r="S738" s="19">
        <v>0</v>
      </c>
      <c r="T738" s="19">
        <v>0</v>
      </c>
      <c r="U738" s="19">
        <v>151711465</v>
      </c>
      <c r="V738" s="19">
        <v>0</v>
      </c>
      <c r="W738" s="19">
        <v>151711465</v>
      </c>
      <c r="X738" s="20">
        <f t="shared" si="124"/>
        <v>0</v>
      </c>
      <c r="Y738" s="20">
        <f t="shared" si="125"/>
        <v>0.25000000617949336</v>
      </c>
      <c r="Z738" s="21">
        <f t="shared" si="126"/>
        <v>0.25000000617949336</v>
      </c>
    </row>
    <row r="739" spans="1:26" ht="330" outlineLevel="2" x14ac:dyDescent="0.25">
      <c r="A739" s="15" t="s">
        <v>380</v>
      </c>
      <c r="B739" s="16" t="s">
        <v>251</v>
      </c>
      <c r="C739" s="16" t="s">
        <v>120</v>
      </c>
      <c r="D739" s="16" t="s">
        <v>146</v>
      </c>
      <c r="E739" s="16" t="s">
        <v>57</v>
      </c>
      <c r="F739" s="16" t="s">
        <v>38</v>
      </c>
      <c r="G739" s="16">
        <v>1320</v>
      </c>
      <c r="H739" s="16">
        <v>3420</v>
      </c>
      <c r="I739" s="17" t="s">
        <v>417</v>
      </c>
      <c r="J739" s="18">
        <v>283912817</v>
      </c>
      <c r="K739" s="19">
        <v>283912817</v>
      </c>
      <c r="L739" s="19">
        <v>0</v>
      </c>
      <c r="M739" s="19">
        <v>0</v>
      </c>
      <c r="N739" s="19">
        <v>283912817</v>
      </c>
      <c r="O739" s="19">
        <v>0</v>
      </c>
      <c r="P739" s="19">
        <v>70978203</v>
      </c>
      <c r="Q739" s="19">
        <v>0</v>
      </c>
      <c r="R739" s="19">
        <v>0</v>
      </c>
      <c r="S739" s="19">
        <v>0</v>
      </c>
      <c r="T739" s="19">
        <v>0</v>
      </c>
      <c r="U739" s="19">
        <v>212934614</v>
      </c>
      <c r="V739" s="19">
        <v>0</v>
      </c>
      <c r="W739" s="19">
        <v>212934614</v>
      </c>
      <c r="X739" s="20">
        <f t="shared" si="124"/>
        <v>0</v>
      </c>
      <c r="Y739" s="20">
        <f t="shared" si="125"/>
        <v>0.24999999559723998</v>
      </c>
      <c r="Z739" s="21">
        <f t="shared" si="126"/>
        <v>0.24999999559723998</v>
      </c>
    </row>
    <row r="740" spans="1:26" ht="90" outlineLevel="2" x14ac:dyDescent="0.25">
      <c r="A740" s="15" t="s">
        <v>380</v>
      </c>
      <c r="B740" s="16" t="s">
        <v>273</v>
      </c>
      <c r="C740" s="16" t="s">
        <v>120</v>
      </c>
      <c r="D740" s="16" t="s">
        <v>146</v>
      </c>
      <c r="E740" s="16" t="s">
        <v>57</v>
      </c>
      <c r="F740" s="16" t="s">
        <v>38</v>
      </c>
      <c r="G740" s="16">
        <v>1320</v>
      </c>
      <c r="H740" s="16">
        <v>3420</v>
      </c>
      <c r="I740" s="17" t="s">
        <v>427</v>
      </c>
      <c r="J740" s="18">
        <v>733150526</v>
      </c>
      <c r="K740" s="19">
        <v>733150526</v>
      </c>
      <c r="L740" s="19">
        <v>0</v>
      </c>
      <c r="M740" s="19">
        <v>0</v>
      </c>
      <c r="N740" s="19">
        <v>733150526</v>
      </c>
      <c r="O740" s="19">
        <v>0</v>
      </c>
      <c r="P740" s="19">
        <v>181072365</v>
      </c>
      <c r="Q740" s="19">
        <v>0</v>
      </c>
      <c r="R740" s="19">
        <v>0</v>
      </c>
      <c r="S740" s="19">
        <v>0</v>
      </c>
      <c r="T740" s="19">
        <v>0</v>
      </c>
      <c r="U740" s="19">
        <v>552078161</v>
      </c>
      <c r="V740" s="19">
        <v>0</v>
      </c>
      <c r="W740" s="19">
        <v>552078161</v>
      </c>
      <c r="X740" s="20">
        <f t="shared" si="124"/>
        <v>0</v>
      </c>
      <c r="Y740" s="20">
        <f t="shared" si="125"/>
        <v>0.24697842881995014</v>
      </c>
      <c r="Z740" s="21">
        <f t="shared" si="126"/>
        <v>0.24697842881995014</v>
      </c>
    </row>
    <row r="741" spans="1:26" ht="90" outlineLevel="2" x14ac:dyDescent="0.25">
      <c r="A741" s="15" t="s">
        <v>380</v>
      </c>
      <c r="B741" s="16" t="s">
        <v>273</v>
      </c>
      <c r="C741" s="16" t="s">
        <v>120</v>
      </c>
      <c r="D741" s="16" t="s">
        <v>146</v>
      </c>
      <c r="E741" s="16" t="s">
        <v>123</v>
      </c>
      <c r="F741" s="16" t="s">
        <v>38</v>
      </c>
      <c r="G741" s="16">
        <v>1320</v>
      </c>
      <c r="H741" s="16">
        <v>3420</v>
      </c>
      <c r="I741" s="17" t="s">
        <v>428</v>
      </c>
      <c r="J741" s="18">
        <v>1632644058</v>
      </c>
      <c r="K741" s="19">
        <v>1632644058</v>
      </c>
      <c r="L741" s="19">
        <v>0</v>
      </c>
      <c r="M741" s="19">
        <v>0</v>
      </c>
      <c r="N741" s="19">
        <v>1632644058</v>
      </c>
      <c r="O741" s="19">
        <v>0</v>
      </c>
      <c r="P741" s="19">
        <v>403227863</v>
      </c>
      <c r="Q741" s="19">
        <v>0</v>
      </c>
      <c r="R741" s="19">
        <v>0</v>
      </c>
      <c r="S741" s="19">
        <v>0</v>
      </c>
      <c r="T741" s="19">
        <v>0</v>
      </c>
      <c r="U741" s="19">
        <v>1229416195</v>
      </c>
      <c r="V741" s="19">
        <v>0</v>
      </c>
      <c r="W741" s="19">
        <v>1229416195</v>
      </c>
      <c r="X741" s="20">
        <f t="shared" si="124"/>
        <v>0</v>
      </c>
      <c r="Y741" s="20">
        <f t="shared" si="125"/>
        <v>0.24697842804386699</v>
      </c>
      <c r="Z741" s="21">
        <f t="shared" si="126"/>
        <v>0.24697842804386699</v>
      </c>
    </row>
    <row r="742" spans="1:26" outlineLevel="1" x14ac:dyDescent="0.25">
      <c r="A742" s="22"/>
      <c r="B742" s="23"/>
      <c r="C742" s="23"/>
      <c r="D742" s="23" t="s">
        <v>556</v>
      </c>
      <c r="E742" s="23"/>
      <c r="F742" s="23"/>
      <c r="G742" s="23"/>
      <c r="H742" s="23"/>
      <c r="I742" s="24"/>
      <c r="J742" s="25">
        <f t="shared" ref="J742:W742" si="133">SUBTOTAL(9,J736:J741)</f>
        <v>3120365656</v>
      </c>
      <c r="K742" s="26">
        <f t="shared" si="133"/>
        <v>3120365656</v>
      </c>
      <c r="L742" s="26">
        <f t="shared" si="133"/>
        <v>0</v>
      </c>
      <c r="M742" s="26">
        <f t="shared" si="133"/>
        <v>0</v>
      </c>
      <c r="N742" s="26">
        <f t="shared" si="133"/>
        <v>3120365656</v>
      </c>
      <c r="O742" s="26">
        <f t="shared" si="133"/>
        <v>0</v>
      </c>
      <c r="P742" s="26">
        <f t="shared" si="133"/>
        <v>772943000</v>
      </c>
      <c r="Q742" s="26">
        <f t="shared" si="133"/>
        <v>0</v>
      </c>
      <c r="R742" s="26">
        <f t="shared" si="133"/>
        <v>0</v>
      </c>
      <c r="S742" s="26">
        <f t="shared" si="133"/>
        <v>0</v>
      </c>
      <c r="T742" s="26">
        <f t="shared" si="133"/>
        <v>0</v>
      </c>
      <c r="U742" s="26">
        <f t="shared" si="133"/>
        <v>2347422656</v>
      </c>
      <c r="V742" s="26">
        <f t="shared" si="133"/>
        <v>0</v>
      </c>
      <c r="W742" s="26">
        <f t="shared" si="133"/>
        <v>2347422656</v>
      </c>
      <c r="X742" s="27">
        <f t="shared" si="124"/>
        <v>0</v>
      </c>
      <c r="Y742" s="27">
        <f t="shared" si="125"/>
        <v>0.24770911015308264</v>
      </c>
      <c r="Z742" s="28">
        <f t="shared" si="126"/>
        <v>0.24770911015308264</v>
      </c>
    </row>
    <row r="743" spans="1:26" ht="135" outlineLevel="2" x14ac:dyDescent="0.25">
      <c r="A743" s="15" t="s">
        <v>168</v>
      </c>
      <c r="B743" s="16" t="s">
        <v>35</v>
      </c>
      <c r="C743" s="16" t="s">
        <v>120</v>
      </c>
      <c r="D743" s="16" t="s">
        <v>233</v>
      </c>
      <c r="E743" s="16"/>
      <c r="F743" s="16" t="s">
        <v>38</v>
      </c>
      <c r="G743" s="16">
        <v>1320</v>
      </c>
      <c r="H743" s="16">
        <v>3480</v>
      </c>
      <c r="I743" s="17" t="s">
        <v>234</v>
      </c>
      <c r="J743" s="18">
        <v>728705532</v>
      </c>
      <c r="K743" s="19">
        <v>728705532</v>
      </c>
      <c r="L743" s="19">
        <v>0</v>
      </c>
      <c r="M743" s="19">
        <v>0</v>
      </c>
      <c r="N743" s="19">
        <v>728705532</v>
      </c>
      <c r="O743" s="19">
        <v>0</v>
      </c>
      <c r="P743" s="19">
        <v>398773046</v>
      </c>
      <c r="Q743" s="19">
        <v>0</v>
      </c>
      <c r="R743" s="19">
        <v>0</v>
      </c>
      <c r="S743" s="19">
        <v>0</v>
      </c>
      <c r="T743" s="19">
        <v>0</v>
      </c>
      <c r="U743" s="19">
        <v>329932486</v>
      </c>
      <c r="V743" s="19">
        <v>0</v>
      </c>
      <c r="W743" s="19">
        <v>329932486</v>
      </c>
      <c r="X743" s="20">
        <f t="shared" si="124"/>
        <v>0</v>
      </c>
      <c r="Y743" s="20">
        <f t="shared" si="125"/>
        <v>0.5472348273595925</v>
      </c>
      <c r="Z743" s="21">
        <f t="shared" si="126"/>
        <v>0.5472348273595925</v>
      </c>
    </row>
    <row r="744" spans="1:26" ht="135" outlineLevel="2" x14ac:dyDescent="0.25">
      <c r="A744" s="15" t="s">
        <v>236</v>
      </c>
      <c r="B744" s="16" t="s">
        <v>273</v>
      </c>
      <c r="C744" s="16" t="s">
        <v>120</v>
      </c>
      <c r="D744" s="16" t="s">
        <v>233</v>
      </c>
      <c r="E744" s="16"/>
      <c r="F744" s="16" t="s">
        <v>38</v>
      </c>
      <c r="G744" s="16">
        <v>1320</v>
      </c>
      <c r="H744" s="16">
        <v>3480</v>
      </c>
      <c r="I744" s="17" t="s">
        <v>280</v>
      </c>
      <c r="J744" s="18">
        <v>3000000</v>
      </c>
      <c r="K744" s="19">
        <v>3000000</v>
      </c>
      <c r="L744" s="19">
        <v>0</v>
      </c>
      <c r="M744" s="19">
        <v>0</v>
      </c>
      <c r="N744" s="19">
        <v>3000000</v>
      </c>
      <c r="O744" s="19">
        <v>0</v>
      </c>
      <c r="P744" s="19">
        <v>0</v>
      </c>
      <c r="Q744" s="19">
        <v>0</v>
      </c>
      <c r="R744" s="19">
        <v>0</v>
      </c>
      <c r="S744" s="19">
        <v>0</v>
      </c>
      <c r="T744" s="19">
        <v>3000000</v>
      </c>
      <c r="U744" s="19">
        <v>3000000</v>
      </c>
      <c r="V744" s="19">
        <v>0</v>
      </c>
      <c r="W744" s="19">
        <v>3000000</v>
      </c>
      <c r="X744" s="20">
        <f t="shared" si="124"/>
        <v>0</v>
      </c>
      <c r="Y744" s="20">
        <f t="shared" si="125"/>
        <v>0</v>
      </c>
      <c r="Z744" s="21">
        <f t="shared" si="126"/>
        <v>0</v>
      </c>
    </row>
    <row r="745" spans="1:26" ht="120" outlineLevel="2" x14ac:dyDescent="0.25">
      <c r="A745" s="15" t="s">
        <v>348</v>
      </c>
      <c r="B745" s="16" t="s">
        <v>35</v>
      </c>
      <c r="C745" s="16" t="s">
        <v>120</v>
      </c>
      <c r="D745" s="16" t="s">
        <v>233</v>
      </c>
      <c r="E745" s="16"/>
      <c r="F745" s="16" t="s">
        <v>38</v>
      </c>
      <c r="G745" s="16">
        <v>1320</v>
      </c>
      <c r="H745" s="16">
        <v>3460</v>
      </c>
      <c r="I745" s="17" t="s">
        <v>377</v>
      </c>
      <c r="J745" s="18">
        <v>413462164</v>
      </c>
      <c r="K745" s="19">
        <v>413462164</v>
      </c>
      <c r="L745" s="19">
        <v>0</v>
      </c>
      <c r="M745" s="19">
        <v>0</v>
      </c>
      <c r="N745" s="19">
        <v>413462164</v>
      </c>
      <c r="O745" s="19">
        <v>0</v>
      </c>
      <c r="P745" s="19">
        <v>0</v>
      </c>
      <c r="Q745" s="19">
        <v>0</v>
      </c>
      <c r="R745" s="19">
        <v>0</v>
      </c>
      <c r="S745" s="19">
        <v>0</v>
      </c>
      <c r="T745" s="19">
        <v>268055118</v>
      </c>
      <c r="U745" s="19">
        <v>413462164</v>
      </c>
      <c r="V745" s="19">
        <v>0</v>
      </c>
      <c r="W745" s="19">
        <v>413462164</v>
      </c>
      <c r="X745" s="20">
        <f t="shared" si="124"/>
        <v>0</v>
      </c>
      <c r="Y745" s="20">
        <f t="shared" si="125"/>
        <v>0</v>
      </c>
      <c r="Z745" s="21">
        <f t="shared" si="126"/>
        <v>0</v>
      </c>
    </row>
    <row r="746" spans="1:26" outlineLevel="1" x14ac:dyDescent="0.25">
      <c r="A746" s="22"/>
      <c r="B746" s="23"/>
      <c r="C746" s="23"/>
      <c r="D746" s="23" t="s">
        <v>557</v>
      </c>
      <c r="E746" s="23"/>
      <c r="F746" s="23"/>
      <c r="G746" s="23"/>
      <c r="H746" s="23"/>
      <c r="I746" s="24"/>
      <c r="J746" s="25">
        <f t="shared" ref="J746:W746" si="134">SUBTOTAL(9,J743:J745)</f>
        <v>1145167696</v>
      </c>
      <c r="K746" s="26">
        <f t="shared" si="134"/>
        <v>1145167696</v>
      </c>
      <c r="L746" s="26">
        <f t="shared" si="134"/>
        <v>0</v>
      </c>
      <c r="M746" s="26">
        <f t="shared" si="134"/>
        <v>0</v>
      </c>
      <c r="N746" s="26">
        <f t="shared" si="134"/>
        <v>1145167696</v>
      </c>
      <c r="O746" s="26">
        <f t="shared" si="134"/>
        <v>0</v>
      </c>
      <c r="P746" s="26">
        <f t="shared" si="134"/>
        <v>398773046</v>
      </c>
      <c r="Q746" s="26">
        <f t="shared" si="134"/>
        <v>0</v>
      </c>
      <c r="R746" s="26">
        <f t="shared" si="134"/>
        <v>0</v>
      </c>
      <c r="S746" s="26">
        <f t="shared" si="134"/>
        <v>0</v>
      </c>
      <c r="T746" s="26">
        <f t="shared" si="134"/>
        <v>271055118</v>
      </c>
      <c r="U746" s="26">
        <f t="shared" si="134"/>
        <v>746394650</v>
      </c>
      <c r="V746" s="26">
        <f t="shared" si="134"/>
        <v>0</v>
      </c>
      <c r="W746" s="26">
        <f t="shared" si="134"/>
        <v>746394650</v>
      </c>
      <c r="X746" s="27">
        <f t="shared" si="124"/>
        <v>0</v>
      </c>
      <c r="Y746" s="27">
        <f t="shared" si="125"/>
        <v>0.3482224021799511</v>
      </c>
      <c r="Z746" s="28">
        <f t="shared" si="126"/>
        <v>0.3482224021799511</v>
      </c>
    </row>
    <row r="747" spans="1:26" ht="75" outlineLevel="2" x14ac:dyDescent="0.25">
      <c r="A747" s="15" t="s">
        <v>330</v>
      </c>
      <c r="B747" s="16" t="s">
        <v>35</v>
      </c>
      <c r="C747" s="16" t="s">
        <v>120</v>
      </c>
      <c r="D747" s="16" t="s">
        <v>345</v>
      </c>
      <c r="E747" s="16"/>
      <c r="F747" s="16" t="s">
        <v>38</v>
      </c>
      <c r="G747" s="16">
        <v>1320</v>
      </c>
      <c r="H747" s="16">
        <v>3480</v>
      </c>
      <c r="I747" s="17" t="s">
        <v>346</v>
      </c>
      <c r="J747" s="18">
        <v>2901792</v>
      </c>
      <c r="K747" s="19">
        <v>2901792</v>
      </c>
      <c r="L747" s="19">
        <v>0</v>
      </c>
      <c r="M747" s="19">
        <v>0</v>
      </c>
      <c r="N747" s="19">
        <v>2901792</v>
      </c>
      <c r="O747" s="19">
        <v>0</v>
      </c>
      <c r="P747" s="19">
        <v>2508381</v>
      </c>
      <c r="Q747" s="19">
        <v>0</v>
      </c>
      <c r="R747" s="19">
        <v>0</v>
      </c>
      <c r="S747" s="19">
        <v>0</v>
      </c>
      <c r="T747" s="19">
        <v>0</v>
      </c>
      <c r="U747" s="19">
        <v>393411</v>
      </c>
      <c r="V747" s="19">
        <v>0</v>
      </c>
      <c r="W747" s="19">
        <v>393411</v>
      </c>
      <c r="X747" s="20">
        <f t="shared" si="124"/>
        <v>0</v>
      </c>
      <c r="Y747" s="20">
        <f t="shared" si="125"/>
        <v>0.86442481059979492</v>
      </c>
      <c r="Z747" s="21">
        <f t="shared" si="126"/>
        <v>0.86442481059979492</v>
      </c>
    </row>
    <row r="748" spans="1:26" ht="75" outlineLevel="2" x14ac:dyDescent="0.25">
      <c r="A748" s="15" t="s">
        <v>380</v>
      </c>
      <c r="B748" s="16" t="s">
        <v>237</v>
      </c>
      <c r="C748" s="16" t="s">
        <v>120</v>
      </c>
      <c r="D748" s="16" t="s">
        <v>345</v>
      </c>
      <c r="E748" s="16"/>
      <c r="F748" s="16" t="s">
        <v>38</v>
      </c>
      <c r="G748" s="16">
        <v>1320</v>
      </c>
      <c r="H748" s="16">
        <v>3410</v>
      </c>
      <c r="I748" s="17" t="s">
        <v>346</v>
      </c>
      <c r="J748" s="18">
        <v>17148600</v>
      </c>
      <c r="K748" s="19">
        <v>17148600</v>
      </c>
      <c r="L748" s="19">
        <v>0</v>
      </c>
      <c r="M748" s="19">
        <v>0</v>
      </c>
      <c r="N748" s="19">
        <v>17148600</v>
      </c>
      <c r="O748" s="19">
        <v>0</v>
      </c>
      <c r="P748" s="19">
        <v>0</v>
      </c>
      <c r="Q748" s="19">
        <v>0</v>
      </c>
      <c r="R748" s="19">
        <v>0</v>
      </c>
      <c r="S748" s="19">
        <v>0</v>
      </c>
      <c r="T748" s="19">
        <v>14823670</v>
      </c>
      <c r="U748" s="19">
        <v>17148600</v>
      </c>
      <c r="V748" s="19">
        <v>0</v>
      </c>
      <c r="W748" s="19">
        <v>17148600</v>
      </c>
      <c r="X748" s="20">
        <f t="shared" si="124"/>
        <v>0</v>
      </c>
      <c r="Y748" s="20">
        <f t="shared" si="125"/>
        <v>0</v>
      </c>
      <c r="Z748" s="21">
        <f t="shared" si="126"/>
        <v>0</v>
      </c>
    </row>
    <row r="749" spans="1:26" ht="60" outlineLevel="2" x14ac:dyDescent="0.25">
      <c r="A749" s="15" t="s">
        <v>380</v>
      </c>
      <c r="B749" s="16" t="s">
        <v>251</v>
      </c>
      <c r="C749" s="16" t="s">
        <v>120</v>
      </c>
      <c r="D749" s="16" t="s">
        <v>345</v>
      </c>
      <c r="E749" s="16"/>
      <c r="F749" s="16" t="s">
        <v>38</v>
      </c>
      <c r="G749" s="16">
        <v>1320</v>
      </c>
      <c r="H749" s="16">
        <v>3420</v>
      </c>
      <c r="I749" s="17" t="s">
        <v>418</v>
      </c>
      <c r="J749" s="18">
        <v>6980837</v>
      </c>
      <c r="K749" s="19">
        <v>6980837</v>
      </c>
      <c r="L749" s="19">
        <v>0</v>
      </c>
      <c r="M749" s="19">
        <v>0</v>
      </c>
      <c r="N749" s="19">
        <v>6980837</v>
      </c>
      <c r="O749" s="19">
        <v>0</v>
      </c>
      <c r="P749" s="19">
        <v>0</v>
      </c>
      <c r="Q749" s="19">
        <v>0</v>
      </c>
      <c r="R749" s="19">
        <v>0</v>
      </c>
      <c r="S749" s="19">
        <v>0</v>
      </c>
      <c r="T749" s="19">
        <v>6034407</v>
      </c>
      <c r="U749" s="19">
        <v>6980837</v>
      </c>
      <c r="V749" s="19">
        <v>0</v>
      </c>
      <c r="W749" s="19">
        <v>6980837</v>
      </c>
      <c r="X749" s="20">
        <f t="shared" si="124"/>
        <v>0</v>
      </c>
      <c r="Y749" s="20">
        <f t="shared" si="125"/>
        <v>0</v>
      </c>
      <c r="Z749" s="21">
        <f t="shared" si="126"/>
        <v>0</v>
      </c>
    </row>
    <row r="750" spans="1:26" ht="60" outlineLevel="2" x14ac:dyDescent="0.25">
      <c r="A750" s="15" t="s">
        <v>380</v>
      </c>
      <c r="B750" s="16" t="s">
        <v>273</v>
      </c>
      <c r="C750" s="16" t="s">
        <v>120</v>
      </c>
      <c r="D750" s="16" t="s">
        <v>345</v>
      </c>
      <c r="E750" s="16"/>
      <c r="F750" s="16" t="s">
        <v>38</v>
      </c>
      <c r="G750" s="16">
        <v>1320</v>
      </c>
      <c r="H750" s="16">
        <v>3420</v>
      </c>
      <c r="I750" s="17" t="s">
        <v>418</v>
      </c>
      <c r="J750" s="18">
        <v>2652475</v>
      </c>
      <c r="K750" s="19">
        <v>2652475</v>
      </c>
      <c r="L750" s="19">
        <v>0</v>
      </c>
      <c r="M750" s="19">
        <v>0</v>
      </c>
      <c r="N750" s="19">
        <v>2652475</v>
      </c>
      <c r="O750" s="19">
        <v>0</v>
      </c>
      <c r="P750" s="19">
        <v>0</v>
      </c>
      <c r="Q750" s="19">
        <v>0</v>
      </c>
      <c r="R750" s="19">
        <v>0</v>
      </c>
      <c r="S750" s="19">
        <v>0</v>
      </c>
      <c r="T750" s="19">
        <v>2292865</v>
      </c>
      <c r="U750" s="19">
        <v>2652475</v>
      </c>
      <c r="V750" s="19">
        <v>0</v>
      </c>
      <c r="W750" s="19">
        <v>2652475</v>
      </c>
      <c r="X750" s="20">
        <f t="shared" ref="X750:X775" si="135">R750/N750</f>
        <v>0</v>
      </c>
      <c r="Y750" s="20">
        <f t="shared" ref="Y750:Y775" si="136">(O750+P750+Q750)/N750</f>
        <v>0</v>
      </c>
      <c r="Z750" s="21">
        <f t="shared" ref="Z750:Z775" si="137">X750+Y750</f>
        <v>0</v>
      </c>
    </row>
    <row r="751" spans="1:26" ht="60" outlineLevel="2" x14ac:dyDescent="0.25">
      <c r="A751" s="15" t="s">
        <v>380</v>
      </c>
      <c r="B751" s="16" t="s">
        <v>430</v>
      </c>
      <c r="C751" s="16" t="s">
        <v>120</v>
      </c>
      <c r="D751" s="16" t="s">
        <v>345</v>
      </c>
      <c r="E751" s="16"/>
      <c r="F751" s="16" t="s">
        <v>38</v>
      </c>
      <c r="G751" s="16">
        <v>1320</v>
      </c>
      <c r="H751" s="16">
        <v>3480</v>
      </c>
      <c r="I751" s="17" t="s">
        <v>418</v>
      </c>
      <c r="J751" s="18">
        <v>7508714</v>
      </c>
      <c r="K751" s="19">
        <v>7508714</v>
      </c>
      <c r="L751" s="19">
        <v>0</v>
      </c>
      <c r="M751" s="19">
        <v>0</v>
      </c>
      <c r="N751" s="19">
        <v>7508714</v>
      </c>
      <c r="O751" s="19">
        <v>0</v>
      </c>
      <c r="P751" s="19">
        <v>0</v>
      </c>
      <c r="Q751" s="19">
        <v>0</v>
      </c>
      <c r="R751" s="19">
        <v>0</v>
      </c>
      <c r="S751" s="19">
        <v>0</v>
      </c>
      <c r="T751" s="19">
        <v>6490717</v>
      </c>
      <c r="U751" s="19">
        <v>7508714</v>
      </c>
      <c r="V751" s="19">
        <v>0</v>
      </c>
      <c r="W751" s="19">
        <v>7508714</v>
      </c>
      <c r="X751" s="20">
        <f t="shared" si="135"/>
        <v>0</v>
      </c>
      <c r="Y751" s="20">
        <f t="shared" si="136"/>
        <v>0</v>
      </c>
      <c r="Z751" s="21">
        <f t="shared" si="137"/>
        <v>0</v>
      </c>
    </row>
    <row r="752" spans="1:26" ht="60" outlineLevel="2" x14ac:dyDescent="0.25">
      <c r="A752" s="15" t="s">
        <v>380</v>
      </c>
      <c r="B752" s="16" t="s">
        <v>444</v>
      </c>
      <c r="C752" s="16" t="s">
        <v>120</v>
      </c>
      <c r="D752" s="16" t="s">
        <v>345</v>
      </c>
      <c r="E752" s="16"/>
      <c r="F752" s="16" t="s">
        <v>38</v>
      </c>
      <c r="G752" s="16">
        <v>1320</v>
      </c>
      <c r="H752" s="16">
        <v>3480</v>
      </c>
      <c r="I752" s="17" t="s">
        <v>418</v>
      </c>
      <c r="J752" s="18">
        <v>2807582</v>
      </c>
      <c r="K752" s="19">
        <v>2807582</v>
      </c>
      <c r="L752" s="19">
        <v>0</v>
      </c>
      <c r="M752" s="19">
        <v>0</v>
      </c>
      <c r="N752" s="19">
        <v>2807582</v>
      </c>
      <c r="O752" s="19">
        <v>0</v>
      </c>
      <c r="P752" s="19">
        <v>0</v>
      </c>
      <c r="Q752" s="19">
        <v>0</v>
      </c>
      <c r="R752" s="19">
        <v>0</v>
      </c>
      <c r="S752" s="19">
        <v>0</v>
      </c>
      <c r="T752" s="19">
        <v>2426943</v>
      </c>
      <c r="U752" s="19">
        <v>2807582</v>
      </c>
      <c r="V752" s="19">
        <v>0</v>
      </c>
      <c r="W752" s="19">
        <v>2807582</v>
      </c>
      <c r="X752" s="20">
        <f t="shared" si="135"/>
        <v>0</v>
      </c>
      <c r="Y752" s="20">
        <f t="shared" si="136"/>
        <v>0</v>
      </c>
      <c r="Z752" s="21">
        <f t="shared" si="137"/>
        <v>0</v>
      </c>
    </row>
    <row r="753" spans="1:26" outlineLevel="1" x14ac:dyDescent="0.25">
      <c r="A753" s="22"/>
      <c r="B753" s="23"/>
      <c r="C753" s="23"/>
      <c r="D753" s="23" t="s">
        <v>558</v>
      </c>
      <c r="E753" s="23"/>
      <c r="F753" s="23"/>
      <c r="G753" s="23"/>
      <c r="H753" s="23"/>
      <c r="I753" s="24"/>
      <c r="J753" s="25">
        <f t="shared" ref="J753:W753" si="138">SUBTOTAL(9,J747:J752)</f>
        <v>40000000</v>
      </c>
      <c r="K753" s="26">
        <f t="shared" si="138"/>
        <v>40000000</v>
      </c>
      <c r="L753" s="26">
        <f t="shared" si="138"/>
        <v>0</v>
      </c>
      <c r="M753" s="26">
        <f t="shared" si="138"/>
        <v>0</v>
      </c>
      <c r="N753" s="26">
        <f t="shared" si="138"/>
        <v>40000000</v>
      </c>
      <c r="O753" s="26">
        <f t="shared" si="138"/>
        <v>0</v>
      </c>
      <c r="P753" s="26">
        <f t="shared" si="138"/>
        <v>2508381</v>
      </c>
      <c r="Q753" s="26">
        <f t="shared" si="138"/>
        <v>0</v>
      </c>
      <c r="R753" s="26">
        <f t="shared" si="138"/>
        <v>0</v>
      </c>
      <c r="S753" s="26">
        <f t="shared" si="138"/>
        <v>0</v>
      </c>
      <c r="T753" s="26">
        <f t="shared" si="138"/>
        <v>32068602</v>
      </c>
      <c r="U753" s="26">
        <f t="shared" si="138"/>
        <v>37491619</v>
      </c>
      <c r="V753" s="26">
        <f t="shared" si="138"/>
        <v>0</v>
      </c>
      <c r="W753" s="26">
        <f t="shared" si="138"/>
        <v>37491619</v>
      </c>
      <c r="X753" s="27">
        <f t="shared" si="135"/>
        <v>0</v>
      </c>
      <c r="Y753" s="27">
        <f t="shared" si="136"/>
        <v>6.2709525000000002E-2</v>
      </c>
      <c r="Z753" s="28">
        <f t="shared" si="137"/>
        <v>6.2709525000000002E-2</v>
      </c>
    </row>
    <row r="754" spans="1:26" ht="120" outlineLevel="2" x14ac:dyDescent="0.25">
      <c r="A754" s="15" t="s">
        <v>34</v>
      </c>
      <c r="B754" s="16" t="s">
        <v>35</v>
      </c>
      <c r="C754" s="16" t="s">
        <v>120</v>
      </c>
      <c r="D754" s="16" t="s">
        <v>149</v>
      </c>
      <c r="E754" s="16" t="s">
        <v>150</v>
      </c>
      <c r="F754" s="16" t="s">
        <v>38</v>
      </c>
      <c r="G754" s="16">
        <v>1330</v>
      </c>
      <c r="H754" s="16">
        <v>3480</v>
      </c>
      <c r="I754" s="17" t="s">
        <v>151</v>
      </c>
      <c r="J754" s="18">
        <v>20196000</v>
      </c>
      <c r="K754" s="19">
        <v>20196000</v>
      </c>
      <c r="L754" s="19">
        <v>0</v>
      </c>
      <c r="M754" s="19">
        <v>0</v>
      </c>
      <c r="N754" s="19">
        <v>20196000</v>
      </c>
      <c r="O754" s="19">
        <v>0</v>
      </c>
      <c r="P754" s="19">
        <v>3504000</v>
      </c>
      <c r="Q754" s="19">
        <v>0</v>
      </c>
      <c r="R754" s="19">
        <v>1545000</v>
      </c>
      <c r="S754" s="19">
        <v>1545000</v>
      </c>
      <c r="T754" s="19">
        <v>0</v>
      </c>
      <c r="U754" s="19">
        <v>15147000</v>
      </c>
      <c r="V754" s="19">
        <v>0</v>
      </c>
      <c r="W754" s="19">
        <v>15147000</v>
      </c>
      <c r="X754" s="20">
        <f t="shared" si="135"/>
        <v>7.6500297088532385E-2</v>
      </c>
      <c r="Y754" s="20">
        <f t="shared" si="136"/>
        <v>0.17349970291146763</v>
      </c>
      <c r="Z754" s="21">
        <f t="shared" si="137"/>
        <v>0.25</v>
      </c>
    </row>
    <row r="755" spans="1:26" ht="75" outlineLevel="2" x14ac:dyDescent="0.25">
      <c r="A755" s="15" t="s">
        <v>34</v>
      </c>
      <c r="B755" s="16" t="s">
        <v>35</v>
      </c>
      <c r="C755" s="16" t="s">
        <v>120</v>
      </c>
      <c r="D755" s="16" t="s">
        <v>149</v>
      </c>
      <c r="E755" s="16" t="s">
        <v>152</v>
      </c>
      <c r="F755" s="16" t="s">
        <v>38</v>
      </c>
      <c r="G755" s="16">
        <v>1330</v>
      </c>
      <c r="H755" s="16">
        <v>3480</v>
      </c>
      <c r="I755" s="17" t="s">
        <v>153</v>
      </c>
      <c r="J755" s="18">
        <v>150612814</v>
      </c>
      <c r="K755" s="19">
        <v>150612814</v>
      </c>
      <c r="L755" s="19">
        <v>0</v>
      </c>
      <c r="M755" s="19">
        <v>0</v>
      </c>
      <c r="N755" s="19">
        <v>150612814</v>
      </c>
      <c r="O755" s="19">
        <v>0</v>
      </c>
      <c r="P755" s="19">
        <v>130193406</v>
      </c>
      <c r="Q755" s="19">
        <v>0</v>
      </c>
      <c r="R755" s="19">
        <v>0</v>
      </c>
      <c r="S755" s="19">
        <v>0</v>
      </c>
      <c r="T755" s="19">
        <v>0</v>
      </c>
      <c r="U755" s="19">
        <v>20419408</v>
      </c>
      <c r="V755" s="19">
        <v>0</v>
      </c>
      <c r="W755" s="19">
        <v>20419408</v>
      </c>
      <c r="X755" s="20">
        <f t="shared" si="135"/>
        <v>0</v>
      </c>
      <c r="Y755" s="20">
        <f t="shared" si="136"/>
        <v>0.86442449710819425</v>
      </c>
      <c r="Z755" s="21">
        <f t="shared" si="137"/>
        <v>0.86442449710819425</v>
      </c>
    </row>
    <row r="756" spans="1:26" ht="75" outlineLevel="2" x14ac:dyDescent="0.25">
      <c r="A756" s="15" t="s">
        <v>34</v>
      </c>
      <c r="B756" s="16" t="s">
        <v>35</v>
      </c>
      <c r="C756" s="16" t="s">
        <v>120</v>
      </c>
      <c r="D756" s="16" t="s">
        <v>149</v>
      </c>
      <c r="E756" s="16" t="s">
        <v>154</v>
      </c>
      <c r="F756" s="16" t="s">
        <v>38</v>
      </c>
      <c r="G756" s="16">
        <v>1330</v>
      </c>
      <c r="H756" s="16">
        <v>3480</v>
      </c>
      <c r="I756" s="17" t="s">
        <v>155</v>
      </c>
      <c r="J756" s="18">
        <v>111078000</v>
      </c>
      <c r="K756" s="19">
        <v>111078000</v>
      </c>
      <c r="L756" s="19">
        <v>0</v>
      </c>
      <c r="M756" s="19">
        <v>0</v>
      </c>
      <c r="N756" s="19">
        <v>111078000</v>
      </c>
      <c r="O756" s="19">
        <v>0</v>
      </c>
      <c r="P756" s="19">
        <v>19244500</v>
      </c>
      <c r="Q756" s="19">
        <v>0</v>
      </c>
      <c r="R756" s="19">
        <v>8525000</v>
      </c>
      <c r="S756" s="19">
        <v>8525000</v>
      </c>
      <c r="T756" s="19">
        <v>0</v>
      </c>
      <c r="U756" s="19">
        <v>83308500</v>
      </c>
      <c r="V756" s="19">
        <v>0</v>
      </c>
      <c r="W756" s="19">
        <v>83308500</v>
      </c>
      <c r="X756" s="20">
        <f t="shared" si="135"/>
        <v>7.6747870865517931E-2</v>
      </c>
      <c r="Y756" s="20">
        <f t="shared" si="136"/>
        <v>0.17325212913448207</v>
      </c>
      <c r="Z756" s="21">
        <f t="shared" si="137"/>
        <v>0.25</v>
      </c>
    </row>
    <row r="757" spans="1:26" ht="120" outlineLevel="2" x14ac:dyDescent="0.25">
      <c r="A757" s="15" t="s">
        <v>34</v>
      </c>
      <c r="B757" s="16" t="s">
        <v>35</v>
      </c>
      <c r="C757" s="16" t="s">
        <v>120</v>
      </c>
      <c r="D757" s="16" t="s">
        <v>149</v>
      </c>
      <c r="E757" s="16" t="s">
        <v>156</v>
      </c>
      <c r="F757" s="16" t="s">
        <v>38</v>
      </c>
      <c r="G757" s="16">
        <v>1330</v>
      </c>
      <c r="H757" s="16">
        <v>3480</v>
      </c>
      <c r="I757" s="17" t="s">
        <v>157</v>
      </c>
      <c r="J757" s="18">
        <v>23397066</v>
      </c>
      <c r="K757" s="19">
        <v>23397066</v>
      </c>
      <c r="L757" s="19">
        <v>0</v>
      </c>
      <c r="M757" s="19">
        <v>0</v>
      </c>
      <c r="N757" s="19">
        <v>23397066</v>
      </c>
      <c r="O757" s="19">
        <v>0</v>
      </c>
      <c r="P757" s="19">
        <v>4066478.31</v>
      </c>
      <c r="Q757" s="19">
        <v>0</v>
      </c>
      <c r="R757" s="19">
        <v>1782786.69</v>
      </c>
      <c r="S757" s="19">
        <v>1782786.69</v>
      </c>
      <c r="T757" s="19">
        <v>0</v>
      </c>
      <c r="U757" s="19">
        <v>17547801</v>
      </c>
      <c r="V757" s="19">
        <v>0</v>
      </c>
      <c r="W757" s="19">
        <v>17547801</v>
      </c>
      <c r="X757" s="20">
        <f t="shared" si="135"/>
        <v>7.6197019318576101E-2</v>
      </c>
      <c r="Y757" s="20">
        <f t="shared" si="136"/>
        <v>0.17380291657082131</v>
      </c>
      <c r="Z757" s="21">
        <f t="shared" si="137"/>
        <v>0.2499999358893974</v>
      </c>
    </row>
    <row r="758" spans="1:26" ht="90" outlineLevel="2" x14ac:dyDescent="0.25">
      <c r="A758" s="15" t="s">
        <v>34</v>
      </c>
      <c r="B758" s="16" t="s">
        <v>35</v>
      </c>
      <c r="C758" s="16" t="s">
        <v>120</v>
      </c>
      <c r="D758" s="16" t="s">
        <v>149</v>
      </c>
      <c r="E758" s="16" t="s">
        <v>158</v>
      </c>
      <c r="F758" s="16" t="s">
        <v>38</v>
      </c>
      <c r="G758" s="16">
        <v>1330</v>
      </c>
      <c r="H758" s="16">
        <v>3480</v>
      </c>
      <c r="I758" s="17" t="s">
        <v>159</v>
      </c>
      <c r="J758" s="18">
        <v>61078090</v>
      </c>
      <c r="K758" s="19">
        <v>61078090</v>
      </c>
      <c r="L758" s="19">
        <v>0</v>
      </c>
      <c r="M758" s="19">
        <v>0</v>
      </c>
      <c r="N758" s="19">
        <v>61078090</v>
      </c>
      <c r="O758" s="19">
        <v>0</v>
      </c>
      <c r="P758" s="19">
        <v>10597028.939999999</v>
      </c>
      <c r="Q758" s="19">
        <v>0</v>
      </c>
      <c r="R758" s="19">
        <v>4672494.0599999996</v>
      </c>
      <c r="S758" s="19">
        <v>4672494.0599999996</v>
      </c>
      <c r="T758" s="19">
        <v>0</v>
      </c>
      <c r="U758" s="19">
        <v>45808567</v>
      </c>
      <c r="V758" s="19">
        <v>0</v>
      </c>
      <c r="W758" s="19">
        <v>45808567</v>
      </c>
      <c r="X758" s="20">
        <f t="shared" si="135"/>
        <v>7.650033031484775E-2</v>
      </c>
      <c r="Y758" s="20">
        <f t="shared" si="136"/>
        <v>0.17349967787139381</v>
      </c>
      <c r="Z758" s="21">
        <f t="shared" si="137"/>
        <v>0.25000000818624157</v>
      </c>
    </row>
    <row r="759" spans="1:26" ht="240" outlineLevel="2" x14ac:dyDescent="0.25">
      <c r="A759" s="15" t="s">
        <v>34</v>
      </c>
      <c r="B759" s="16" t="s">
        <v>35</v>
      </c>
      <c r="C759" s="16" t="s">
        <v>120</v>
      </c>
      <c r="D759" s="16" t="s">
        <v>149</v>
      </c>
      <c r="E759" s="16" t="s">
        <v>160</v>
      </c>
      <c r="F759" s="16" t="s">
        <v>38</v>
      </c>
      <c r="G759" s="16">
        <v>1330</v>
      </c>
      <c r="H759" s="16">
        <v>3480</v>
      </c>
      <c r="I759" s="17" t="s">
        <v>161</v>
      </c>
      <c r="J759" s="18">
        <v>122352619</v>
      </c>
      <c r="K759" s="19">
        <v>122352619</v>
      </c>
      <c r="L759" s="19">
        <v>0</v>
      </c>
      <c r="M759" s="19">
        <v>0</v>
      </c>
      <c r="N759" s="19">
        <v>122352619</v>
      </c>
      <c r="O759" s="19">
        <v>0</v>
      </c>
      <c r="P759" s="19">
        <v>72362426</v>
      </c>
      <c r="Q759" s="19">
        <v>0</v>
      </c>
      <c r="R759" s="19">
        <v>0</v>
      </c>
      <c r="S759" s="19">
        <v>0</v>
      </c>
      <c r="T759" s="19">
        <v>0</v>
      </c>
      <c r="U759" s="19">
        <v>49990193</v>
      </c>
      <c r="V759" s="19">
        <v>0</v>
      </c>
      <c r="W759" s="19">
        <v>49990193</v>
      </c>
      <c r="X759" s="20">
        <f t="shared" si="135"/>
        <v>0</v>
      </c>
      <c r="Y759" s="20">
        <f t="shared" si="136"/>
        <v>0.59142523136345782</v>
      </c>
      <c r="Z759" s="21">
        <f t="shared" si="137"/>
        <v>0.59142523136345782</v>
      </c>
    </row>
    <row r="760" spans="1:26" ht="135" outlineLevel="2" x14ac:dyDescent="0.25">
      <c r="A760" s="15" t="s">
        <v>34</v>
      </c>
      <c r="B760" s="16" t="s">
        <v>35</v>
      </c>
      <c r="C760" s="16" t="s">
        <v>120</v>
      </c>
      <c r="D760" s="16" t="s">
        <v>149</v>
      </c>
      <c r="E760" s="16" t="s">
        <v>162</v>
      </c>
      <c r="F760" s="16" t="s">
        <v>38</v>
      </c>
      <c r="G760" s="16">
        <v>1330</v>
      </c>
      <c r="H760" s="16">
        <v>3480</v>
      </c>
      <c r="I760" s="17" t="s">
        <v>163</v>
      </c>
      <c r="J760" s="18">
        <v>35343000</v>
      </c>
      <c r="K760" s="19">
        <v>35343000</v>
      </c>
      <c r="L760" s="19">
        <v>0</v>
      </c>
      <c r="M760" s="19">
        <v>0</v>
      </c>
      <c r="N760" s="19">
        <v>35343000</v>
      </c>
      <c r="O760" s="19">
        <v>0</v>
      </c>
      <c r="P760" s="19">
        <v>0</v>
      </c>
      <c r="Q760" s="19">
        <v>0</v>
      </c>
      <c r="R760" s="19">
        <v>0</v>
      </c>
      <c r="S760" s="19">
        <v>0</v>
      </c>
      <c r="T760" s="19">
        <v>0</v>
      </c>
      <c r="U760" s="19">
        <v>35343000</v>
      </c>
      <c r="V760" s="19">
        <v>0</v>
      </c>
      <c r="W760" s="19">
        <v>35343000</v>
      </c>
      <c r="X760" s="20">
        <f t="shared" si="135"/>
        <v>0</v>
      </c>
      <c r="Y760" s="20">
        <f t="shared" si="136"/>
        <v>0</v>
      </c>
      <c r="Z760" s="21">
        <f t="shared" si="137"/>
        <v>0</v>
      </c>
    </row>
    <row r="761" spans="1:26" ht="105" outlineLevel="2" x14ac:dyDescent="0.25">
      <c r="A761" s="15" t="s">
        <v>34</v>
      </c>
      <c r="B761" s="16" t="s">
        <v>35</v>
      </c>
      <c r="C761" s="16" t="s">
        <v>120</v>
      </c>
      <c r="D761" s="16" t="s">
        <v>149</v>
      </c>
      <c r="E761" s="16" t="s">
        <v>164</v>
      </c>
      <c r="F761" s="16" t="s">
        <v>38</v>
      </c>
      <c r="G761" s="16">
        <v>1330</v>
      </c>
      <c r="H761" s="16">
        <v>3480</v>
      </c>
      <c r="I761" s="17" t="s">
        <v>165</v>
      </c>
      <c r="J761" s="18">
        <v>13464000</v>
      </c>
      <c r="K761" s="19">
        <v>13464000</v>
      </c>
      <c r="L761" s="19">
        <v>0</v>
      </c>
      <c r="M761" s="19">
        <v>0</v>
      </c>
      <c r="N761" s="19">
        <v>13464000</v>
      </c>
      <c r="O761" s="19">
        <v>0</v>
      </c>
      <c r="P761" s="19">
        <v>10608609.539999999</v>
      </c>
      <c r="Q761" s="19">
        <v>0</v>
      </c>
      <c r="R761" s="19">
        <v>1030002.46</v>
      </c>
      <c r="S761" s="19">
        <v>1030002.46</v>
      </c>
      <c r="T761" s="19">
        <v>0</v>
      </c>
      <c r="U761" s="19">
        <v>1825388</v>
      </c>
      <c r="V761" s="19">
        <v>0</v>
      </c>
      <c r="W761" s="19">
        <v>1825388.0000000009</v>
      </c>
      <c r="X761" s="20">
        <f t="shared" si="135"/>
        <v>7.650047979797979E-2</v>
      </c>
      <c r="Y761" s="20">
        <f t="shared" si="136"/>
        <v>0.78792405971479496</v>
      </c>
      <c r="Z761" s="21">
        <f t="shared" si="137"/>
        <v>0.86442453951277476</v>
      </c>
    </row>
    <row r="762" spans="1:26" ht="240" outlineLevel="2" x14ac:dyDescent="0.25">
      <c r="A762" s="15" t="s">
        <v>236</v>
      </c>
      <c r="B762" s="16" t="s">
        <v>273</v>
      </c>
      <c r="C762" s="16" t="s">
        <v>120</v>
      </c>
      <c r="D762" s="16" t="s">
        <v>149</v>
      </c>
      <c r="E762" s="16" t="s">
        <v>124</v>
      </c>
      <c r="F762" s="16" t="s">
        <v>38</v>
      </c>
      <c r="G762" s="16">
        <v>1330</v>
      </c>
      <c r="H762" s="16">
        <v>3480</v>
      </c>
      <c r="I762" s="17" t="s">
        <v>281</v>
      </c>
      <c r="J762" s="18">
        <v>30000000</v>
      </c>
      <c r="K762" s="19">
        <v>30000000</v>
      </c>
      <c r="L762" s="19">
        <v>0</v>
      </c>
      <c r="M762" s="19">
        <v>0</v>
      </c>
      <c r="N762" s="19">
        <v>30000000</v>
      </c>
      <c r="O762" s="19">
        <v>0</v>
      </c>
      <c r="P762" s="19">
        <v>0</v>
      </c>
      <c r="Q762" s="19">
        <v>0</v>
      </c>
      <c r="R762" s="19">
        <v>0</v>
      </c>
      <c r="S762" s="19">
        <v>0</v>
      </c>
      <c r="T762" s="19">
        <v>30000000</v>
      </c>
      <c r="U762" s="19">
        <v>30000000</v>
      </c>
      <c r="V762" s="19">
        <v>0</v>
      </c>
      <c r="W762" s="19">
        <v>30000000</v>
      </c>
      <c r="X762" s="20">
        <f t="shared" si="135"/>
        <v>0</v>
      </c>
      <c r="Y762" s="20">
        <f t="shared" si="136"/>
        <v>0</v>
      </c>
      <c r="Z762" s="21">
        <f t="shared" si="137"/>
        <v>0</v>
      </c>
    </row>
    <row r="763" spans="1:26" outlineLevel="1" x14ac:dyDescent="0.25">
      <c r="A763" s="22"/>
      <c r="B763" s="23"/>
      <c r="C763" s="23"/>
      <c r="D763" s="23" t="s">
        <v>559</v>
      </c>
      <c r="E763" s="23"/>
      <c r="F763" s="23"/>
      <c r="G763" s="23"/>
      <c r="H763" s="23"/>
      <c r="I763" s="24"/>
      <c r="J763" s="25">
        <f t="shared" ref="J763:W763" si="139">SUBTOTAL(9,J754:J762)</f>
        <v>567521589</v>
      </c>
      <c r="K763" s="26">
        <f t="shared" si="139"/>
        <v>567521589</v>
      </c>
      <c r="L763" s="26">
        <f t="shared" si="139"/>
        <v>0</v>
      </c>
      <c r="M763" s="26">
        <f t="shared" si="139"/>
        <v>0</v>
      </c>
      <c r="N763" s="26">
        <f t="shared" si="139"/>
        <v>567521589</v>
      </c>
      <c r="O763" s="26">
        <f t="shared" si="139"/>
        <v>0</v>
      </c>
      <c r="P763" s="26">
        <f t="shared" si="139"/>
        <v>250576448.78999999</v>
      </c>
      <c r="Q763" s="26">
        <f t="shared" si="139"/>
        <v>0</v>
      </c>
      <c r="R763" s="26">
        <f t="shared" si="139"/>
        <v>17555283.210000001</v>
      </c>
      <c r="S763" s="26">
        <f t="shared" si="139"/>
        <v>17555283.210000001</v>
      </c>
      <c r="T763" s="26">
        <f t="shared" si="139"/>
        <v>30000000</v>
      </c>
      <c r="U763" s="26">
        <f t="shared" si="139"/>
        <v>299389857</v>
      </c>
      <c r="V763" s="26">
        <f t="shared" si="139"/>
        <v>0</v>
      </c>
      <c r="W763" s="26">
        <f t="shared" si="139"/>
        <v>299389857</v>
      </c>
      <c r="X763" s="27">
        <f t="shared" si="135"/>
        <v>3.0933242981880642E-2</v>
      </c>
      <c r="Y763" s="27">
        <f t="shared" si="136"/>
        <v>0.44152760643260741</v>
      </c>
      <c r="Z763" s="28">
        <f t="shared" si="137"/>
        <v>0.47246084941448807</v>
      </c>
    </row>
    <row r="764" spans="1:26" ht="180" outlineLevel="2" x14ac:dyDescent="0.25">
      <c r="A764" s="15" t="s">
        <v>236</v>
      </c>
      <c r="B764" s="16" t="s">
        <v>251</v>
      </c>
      <c r="C764" s="16" t="s">
        <v>120</v>
      </c>
      <c r="D764" s="16" t="s">
        <v>270</v>
      </c>
      <c r="E764" s="16" t="s">
        <v>57</v>
      </c>
      <c r="F764" s="16" t="s">
        <v>38</v>
      </c>
      <c r="G764" s="16">
        <v>1330</v>
      </c>
      <c r="H764" s="16">
        <v>3480</v>
      </c>
      <c r="I764" s="17" t="s">
        <v>271</v>
      </c>
      <c r="J764" s="18">
        <v>400000000</v>
      </c>
      <c r="K764" s="19">
        <v>400000000</v>
      </c>
      <c r="L764" s="19">
        <v>0</v>
      </c>
      <c r="M764" s="19">
        <v>0</v>
      </c>
      <c r="N764" s="19">
        <v>400000000</v>
      </c>
      <c r="O764" s="19">
        <v>0</v>
      </c>
      <c r="P764" s="19">
        <v>136579071</v>
      </c>
      <c r="Q764" s="19">
        <v>0</v>
      </c>
      <c r="R764" s="19">
        <v>0</v>
      </c>
      <c r="S764" s="19">
        <v>0</v>
      </c>
      <c r="T764" s="19">
        <v>0</v>
      </c>
      <c r="U764" s="19">
        <v>263420929</v>
      </c>
      <c r="V764" s="19">
        <v>0</v>
      </c>
      <c r="W764" s="19">
        <v>263420929</v>
      </c>
      <c r="X764" s="20">
        <f t="shared" si="135"/>
        <v>0</v>
      </c>
      <c r="Y764" s="20">
        <f t="shared" si="136"/>
        <v>0.34144767749999999</v>
      </c>
      <c r="Z764" s="21">
        <f t="shared" si="137"/>
        <v>0.34144767749999999</v>
      </c>
    </row>
    <row r="765" spans="1:26" outlineLevel="1" x14ac:dyDescent="0.25">
      <c r="A765" s="22"/>
      <c r="B765" s="23"/>
      <c r="C765" s="23"/>
      <c r="D765" s="23" t="s">
        <v>560</v>
      </c>
      <c r="E765" s="23"/>
      <c r="F765" s="23"/>
      <c r="G765" s="23"/>
      <c r="H765" s="23"/>
      <c r="I765" s="24"/>
      <c r="J765" s="25">
        <f t="shared" ref="J765:W765" si="140">SUBTOTAL(9,J764:J764)</f>
        <v>400000000</v>
      </c>
      <c r="K765" s="26">
        <f t="shared" si="140"/>
        <v>400000000</v>
      </c>
      <c r="L765" s="26">
        <f t="shared" si="140"/>
        <v>0</v>
      </c>
      <c r="M765" s="26">
        <f t="shared" si="140"/>
        <v>0</v>
      </c>
      <c r="N765" s="26">
        <f t="shared" si="140"/>
        <v>400000000</v>
      </c>
      <c r="O765" s="26">
        <f t="shared" si="140"/>
        <v>0</v>
      </c>
      <c r="P765" s="26">
        <f t="shared" si="140"/>
        <v>136579071</v>
      </c>
      <c r="Q765" s="26">
        <f t="shared" si="140"/>
        <v>0</v>
      </c>
      <c r="R765" s="26">
        <f t="shared" si="140"/>
        <v>0</v>
      </c>
      <c r="S765" s="26">
        <f t="shared" si="140"/>
        <v>0</v>
      </c>
      <c r="T765" s="26">
        <f t="shared" si="140"/>
        <v>0</v>
      </c>
      <c r="U765" s="26">
        <f t="shared" si="140"/>
        <v>263420929</v>
      </c>
      <c r="V765" s="26">
        <f t="shared" si="140"/>
        <v>0</v>
      </c>
      <c r="W765" s="26">
        <f t="shared" si="140"/>
        <v>263420929</v>
      </c>
      <c r="X765" s="27">
        <f t="shared" si="135"/>
        <v>0</v>
      </c>
      <c r="Y765" s="27">
        <f t="shared" si="136"/>
        <v>0.34144767749999999</v>
      </c>
      <c r="Z765" s="28">
        <f t="shared" si="137"/>
        <v>0.34144767749999999</v>
      </c>
    </row>
    <row r="766" spans="1:26" ht="120" outlineLevel="2" x14ac:dyDescent="0.25">
      <c r="A766" s="15" t="s">
        <v>284</v>
      </c>
      <c r="B766" s="16" t="s">
        <v>35</v>
      </c>
      <c r="C766" s="16" t="s">
        <v>294</v>
      </c>
      <c r="D766" s="16" t="s">
        <v>295</v>
      </c>
      <c r="E766" s="16" t="s">
        <v>268</v>
      </c>
      <c r="F766" s="16">
        <v>280</v>
      </c>
      <c r="G766" s="16">
        <v>2310</v>
      </c>
      <c r="H766" s="16">
        <v>3480</v>
      </c>
      <c r="I766" s="17" t="s">
        <v>296</v>
      </c>
      <c r="J766" s="18">
        <v>12218157799</v>
      </c>
      <c r="K766" s="19">
        <v>12218157799</v>
      </c>
      <c r="L766" s="19">
        <v>0</v>
      </c>
      <c r="M766" s="19">
        <v>0</v>
      </c>
      <c r="N766" s="19">
        <v>12218157799</v>
      </c>
      <c r="O766" s="19">
        <v>0</v>
      </c>
      <c r="P766" s="19">
        <v>2036359632</v>
      </c>
      <c r="Q766" s="19">
        <v>0</v>
      </c>
      <c r="R766" s="19">
        <v>1018179816</v>
      </c>
      <c r="S766" s="19">
        <v>1018179816</v>
      </c>
      <c r="T766" s="19">
        <v>0</v>
      </c>
      <c r="U766" s="19">
        <v>9163618351</v>
      </c>
      <c r="V766" s="19">
        <v>0</v>
      </c>
      <c r="W766" s="19">
        <v>9163618351</v>
      </c>
      <c r="X766" s="20">
        <f t="shared" si="135"/>
        <v>8.3333333285590186E-2</v>
      </c>
      <c r="Y766" s="20">
        <f t="shared" si="136"/>
        <v>0.16666666657118037</v>
      </c>
      <c r="Z766" s="21">
        <f t="shared" si="137"/>
        <v>0.24999999985677057</v>
      </c>
    </row>
    <row r="767" spans="1:26" ht="90" outlineLevel="2" x14ac:dyDescent="0.25">
      <c r="A767" s="15" t="s">
        <v>284</v>
      </c>
      <c r="B767" s="16" t="s">
        <v>35</v>
      </c>
      <c r="C767" s="16" t="s">
        <v>294</v>
      </c>
      <c r="D767" s="16" t="s">
        <v>295</v>
      </c>
      <c r="E767" s="16" t="s">
        <v>229</v>
      </c>
      <c r="F767" s="16">
        <v>280</v>
      </c>
      <c r="G767" s="16">
        <v>2310</v>
      </c>
      <c r="H767" s="16">
        <v>3480</v>
      </c>
      <c r="I767" s="17" t="s">
        <v>297</v>
      </c>
      <c r="J767" s="18">
        <v>1611939946</v>
      </c>
      <c r="K767" s="19">
        <v>1611939946</v>
      </c>
      <c r="L767" s="19">
        <v>0</v>
      </c>
      <c r="M767" s="19">
        <v>0</v>
      </c>
      <c r="N767" s="19">
        <v>1611939946</v>
      </c>
      <c r="O767" s="19">
        <v>0</v>
      </c>
      <c r="P767" s="19">
        <v>402984984</v>
      </c>
      <c r="Q767" s="19">
        <v>0</v>
      </c>
      <c r="R767" s="19">
        <v>0</v>
      </c>
      <c r="S767" s="19">
        <v>0</v>
      </c>
      <c r="T767" s="19">
        <v>0</v>
      </c>
      <c r="U767" s="19">
        <v>1208954962</v>
      </c>
      <c r="V767" s="19">
        <v>0</v>
      </c>
      <c r="W767" s="19">
        <v>1208954962</v>
      </c>
      <c r="X767" s="20">
        <f t="shared" si="135"/>
        <v>0</v>
      </c>
      <c r="Y767" s="20">
        <f t="shared" si="136"/>
        <v>0.24999999844907372</v>
      </c>
      <c r="Z767" s="21">
        <f t="shared" si="137"/>
        <v>0.24999999844907372</v>
      </c>
    </row>
    <row r="768" spans="1:26" ht="105" outlineLevel="2" x14ac:dyDescent="0.25">
      <c r="A768" s="15" t="s">
        <v>348</v>
      </c>
      <c r="B768" s="16" t="s">
        <v>35</v>
      </c>
      <c r="C768" s="16" t="s">
        <v>294</v>
      </c>
      <c r="D768" s="16" t="s">
        <v>295</v>
      </c>
      <c r="E768" s="16" t="s">
        <v>125</v>
      </c>
      <c r="F768" s="16">
        <v>280</v>
      </c>
      <c r="G768" s="16">
        <v>2310</v>
      </c>
      <c r="H768" s="16">
        <v>3460</v>
      </c>
      <c r="I768" s="17" t="s">
        <v>378</v>
      </c>
      <c r="J768" s="18">
        <v>1230000000</v>
      </c>
      <c r="K768" s="19">
        <v>1230000000</v>
      </c>
      <c r="L768" s="19">
        <v>0</v>
      </c>
      <c r="M768" s="19">
        <v>0</v>
      </c>
      <c r="N768" s="19">
        <v>1230000000</v>
      </c>
      <c r="O768" s="19">
        <v>0</v>
      </c>
      <c r="P768" s="19">
        <v>307500000</v>
      </c>
      <c r="Q768" s="19">
        <v>0</v>
      </c>
      <c r="R768" s="19">
        <v>0</v>
      </c>
      <c r="S768" s="19">
        <v>0</v>
      </c>
      <c r="T768" s="19">
        <v>0</v>
      </c>
      <c r="U768" s="19">
        <v>922500000</v>
      </c>
      <c r="V768" s="19">
        <v>0</v>
      </c>
      <c r="W768" s="19">
        <v>922500000</v>
      </c>
      <c r="X768" s="20">
        <f t="shared" si="135"/>
        <v>0</v>
      </c>
      <c r="Y768" s="20">
        <f t="shared" si="136"/>
        <v>0.25</v>
      </c>
      <c r="Z768" s="21">
        <f t="shared" si="137"/>
        <v>0.25</v>
      </c>
    </row>
    <row r="769" spans="1:26" ht="150" outlineLevel="2" x14ac:dyDescent="0.25">
      <c r="A769" s="15" t="s">
        <v>380</v>
      </c>
      <c r="B769" s="16" t="s">
        <v>273</v>
      </c>
      <c r="C769" s="16" t="s">
        <v>294</v>
      </c>
      <c r="D769" s="16" t="s">
        <v>295</v>
      </c>
      <c r="E769" s="16" t="s">
        <v>125</v>
      </c>
      <c r="F769" s="16" t="s">
        <v>563</v>
      </c>
      <c r="G769" s="16">
        <v>2310</v>
      </c>
      <c r="H769" s="16">
        <v>3420</v>
      </c>
      <c r="I769" s="17" t="s">
        <v>429</v>
      </c>
      <c r="J769" s="18">
        <v>6066038807</v>
      </c>
      <c r="K769" s="19">
        <v>6066038807</v>
      </c>
      <c r="L769" s="19">
        <v>0</v>
      </c>
      <c r="M769" s="19">
        <v>0</v>
      </c>
      <c r="N769" s="19">
        <v>6066038807</v>
      </c>
      <c r="O769" s="19">
        <v>0</v>
      </c>
      <c r="P769" s="19">
        <v>0</v>
      </c>
      <c r="Q769" s="19">
        <v>0</v>
      </c>
      <c r="R769" s="19">
        <v>0</v>
      </c>
      <c r="S769" s="19">
        <v>0</v>
      </c>
      <c r="T769" s="19">
        <v>1516509634</v>
      </c>
      <c r="U769" s="19">
        <v>6066038807</v>
      </c>
      <c r="V769" s="19">
        <v>0</v>
      </c>
      <c r="W769" s="19">
        <v>6066038807</v>
      </c>
      <c r="X769" s="20">
        <f t="shared" si="135"/>
        <v>0</v>
      </c>
      <c r="Y769" s="20">
        <f t="shared" si="136"/>
        <v>0</v>
      </c>
      <c r="Z769" s="21">
        <f t="shared" si="137"/>
        <v>0</v>
      </c>
    </row>
    <row r="770" spans="1:26" ht="210" outlineLevel="2" x14ac:dyDescent="0.25">
      <c r="A770" s="15" t="s">
        <v>380</v>
      </c>
      <c r="B770" s="16" t="s">
        <v>430</v>
      </c>
      <c r="C770" s="16" t="s">
        <v>294</v>
      </c>
      <c r="D770" s="16" t="s">
        <v>295</v>
      </c>
      <c r="E770" s="16" t="s">
        <v>125</v>
      </c>
      <c r="F770" s="16" t="s">
        <v>563</v>
      </c>
      <c r="G770" s="16">
        <v>2310</v>
      </c>
      <c r="H770" s="16">
        <v>3480</v>
      </c>
      <c r="I770" s="17" t="s">
        <v>442</v>
      </c>
      <c r="J770" s="18">
        <v>819362790</v>
      </c>
      <c r="K770" s="19">
        <v>819362790</v>
      </c>
      <c r="L770" s="19">
        <v>0</v>
      </c>
      <c r="M770" s="19">
        <v>0</v>
      </c>
      <c r="N770" s="19">
        <v>819362790</v>
      </c>
      <c r="O770" s="19">
        <v>0</v>
      </c>
      <c r="P770" s="19">
        <v>204840765</v>
      </c>
      <c r="Q770" s="19">
        <v>0</v>
      </c>
      <c r="R770" s="19">
        <v>0</v>
      </c>
      <c r="S770" s="19">
        <v>0</v>
      </c>
      <c r="T770" s="19">
        <v>0</v>
      </c>
      <c r="U770" s="19">
        <v>614522025</v>
      </c>
      <c r="V770" s="19">
        <v>0</v>
      </c>
      <c r="W770" s="19">
        <v>614522025</v>
      </c>
      <c r="X770" s="20">
        <f t="shared" si="135"/>
        <v>0</v>
      </c>
      <c r="Y770" s="20">
        <f t="shared" si="136"/>
        <v>0.25000008238109028</v>
      </c>
      <c r="Z770" s="21">
        <f t="shared" si="137"/>
        <v>0.25000008238109028</v>
      </c>
    </row>
    <row r="771" spans="1:26" outlineLevel="1" x14ac:dyDescent="0.25">
      <c r="A771" s="22"/>
      <c r="B771" s="23"/>
      <c r="C771" s="23"/>
      <c r="D771" s="23" t="s">
        <v>561</v>
      </c>
      <c r="E771" s="23"/>
      <c r="F771" s="23"/>
      <c r="G771" s="23"/>
      <c r="H771" s="23"/>
      <c r="I771" s="24"/>
      <c r="J771" s="25">
        <f t="shared" ref="J771:W771" si="141">SUBTOTAL(9,J766:J770)</f>
        <v>21945499342</v>
      </c>
      <c r="K771" s="26">
        <f t="shared" si="141"/>
        <v>21945499342</v>
      </c>
      <c r="L771" s="26">
        <f t="shared" si="141"/>
        <v>0</v>
      </c>
      <c r="M771" s="26">
        <f t="shared" si="141"/>
        <v>0</v>
      </c>
      <c r="N771" s="26">
        <f t="shared" si="141"/>
        <v>21945499342</v>
      </c>
      <c r="O771" s="26">
        <f t="shared" si="141"/>
        <v>0</v>
      </c>
      <c r="P771" s="26">
        <f t="shared" si="141"/>
        <v>2951685381</v>
      </c>
      <c r="Q771" s="26">
        <f t="shared" si="141"/>
        <v>0</v>
      </c>
      <c r="R771" s="26">
        <f t="shared" si="141"/>
        <v>1018179816</v>
      </c>
      <c r="S771" s="26">
        <f t="shared" si="141"/>
        <v>1018179816</v>
      </c>
      <c r="T771" s="26">
        <f t="shared" si="141"/>
        <v>1516509634</v>
      </c>
      <c r="U771" s="26">
        <f t="shared" si="141"/>
        <v>17975634145</v>
      </c>
      <c r="V771" s="26">
        <f t="shared" si="141"/>
        <v>0</v>
      </c>
      <c r="W771" s="26">
        <f t="shared" si="141"/>
        <v>17975634145</v>
      </c>
      <c r="X771" s="27">
        <f t="shared" si="135"/>
        <v>4.6395837257226354E-2</v>
      </c>
      <c r="Y771" s="27">
        <f t="shared" si="136"/>
        <v>0.13450071629725782</v>
      </c>
      <c r="Z771" s="28">
        <f t="shared" si="137"/>
        <v>0.18089655355448417</v>
      </c>
    </row>
    <row r="772" spans="1:26" ht="405" outlineLevel="2" x14ac:dyDescent="0.25">
      <c r="A772" s="15" t="s">
        <v>300</v>
      </c>
      <c r="B772" s="16" t="s">
        <v>35</v>
      </c>
      <c r="C772" s="16" t="s">
        <v>294</v>
      </c>
      <c r="D772" s="16" t="s">
        <v>317</v>
      </c>
      <c r="E772" s="16" t="s">
        <v>57</v>
      </c>
      <c r="F772" s="16">
        <v>280</v>
      </c>
      <c r="G772" s="16">
        <v>2320</v>
      </c>
      <c r="H772" s="16">
        <v>3480</v>
      </c>
      <c r="I772" s="17" t="s">
        <v>318</v>
      </c>
      <c r="J772" s="18">
        <v>2248240405</v>
      </c>
      <c r="K772" s="19">
        <v>2248240405</v>
      </c>
      <c r="L772" s="19">
        <v>0</v>
      </c>
      <c r="M772" s="19">
        <v>0</v>
      </c>
      <c r="N772" s="19">
        <v>2248240405</v>
      </c>
      <c r="O772" s="19">
        <v>0</v>
      </c>
      <c r="P772" s="19">
        <v>374706734</v>
      </c>
      <c r="Q772" s="19">
        <v>0</v>
      </c>
      <c r="R772" s="19">
        <v>187353368</v>
      </c>
      <c r="S772" s="19">
        <v>187353368</v>
      </c>
      <c r="T772" s="19">
        <v>0</v>
      </c>
      <c r="U772" s="19">
        <v>1686180303</v>
      </c>
      <c r="V772" s="19">
        <v>0</v>
      </c>
      <c r="W772" s="19">
        <v>1686180303</v>
      </c>
      <c r="X772" s="20">
        <f t="shared" si="135"/>
        <v>8.3333333741059598E-2</v>
      </c>
      <c r="Y772" s="20">
        <f t="shared" si="136"/>
        <v>0.16666666659253462</v>
      </c>
      <c r="Z772" s="21">
        <f t="shared" si="137"/>
        <v>0.25000000033359421</v>
      </c>
    </row>
    <row r="773" spans="1:26" ht="409.5" outlineLevel="2" x14ac:dyDescent="0.25">
      <c r="A773" s="15" t="s">
        <v>300</v>
      </c>
      <c r="B773" s="16" t="s">
        <v>35</v>
      </c>
      <c r="C773" s="16" t="s">
        <v>294</v>
      </c>
      <c r="D773" s="16" t="s">
        <v>317</v>
      </c>
      <c r="E773" s="16" t="s">
        <v>123</v>
      </c>
      <c r="F773" s="16">
        <v>280</v>
      </c>
      <c r="G773" s="16">
        <v>2320</v>
      </c>
      <c r="H773" s="16">
        <v>3480</v>
      </c>
      <c r="I773" s="17" t="s">
        <v>319</v>
      </c>
      <c r="J773" s="18">
        <v>10979190815</v>
      </c>
      <c r="K773" s="19">
        <v>10979190815</v>
      </c>
      <c r="L773" s="19">
        <v>0</v>
      </c>
      <c r="M773" s="19">
        <v>0</v>
      </c>
      <c r="N773" s="19">
        <v>10979190815</v>
      </c>
      <c r="O773" s="19">
        <v>0</v>
      </c>
      <c r="P773" s="19">
        <v>1829865134</v>
      </c>
      <c r="Q773" s="19">
        <v>0</v>
      </c>
      <c r="R773" s="19">
        <v>914932578</v>
      </c>
      <c r="S773" s="19">
        <v>914932578</v>
      </c>
      <c r="T773" s="19">
        <v>0</v>
      </c>
      <c r="U773" s="19">
        <v>8234393103</v>
      </c>
      <c r="V773" s="19">
        <v>0</v>
      </c>
      <c r="W773" s="19">
        <v>8234393103</v>
      </c>
      <c r="X773" s="20">
        <f t="shared" si="135"/>
        <v>8.333333425173739E-2</v>
      </c>
      <c r="Y773" s="20">
        <f t="shared" si="136"/>
        <v>0.16666666649968412</v>
      </c>
      <c r="Z773" s="21">
        <f t="shared" si="137"/>
        <v>0.25000000075142148</v>
      </c>
    </row>
    <row r="774" spans="1:26" outlineLevel="1" x14ac:dyDescent="0.25">
      <c r="A774" s="22"/>
      <c r="B774" s="23"/>
      <c r="C774" s="23"/>
      <c r="D774" s="23" t="s">
        <v>562</v>
      </c>
      <c r="E774" s="23"/>
      <c r="F774" s="23"/>
      <c r="G774" s="23"/>
      <c r="H774" s="23"/>
      <c r="I774" s="24"/>
      <c r="J774" s="25">
        <f t="shared" ref="J774:W774" si="142">SUBTOTAL(9,J772:J773)</f>
        <v>13227431220</v>
      </c>
      <c r="K774" s="26">
        <f t="shared" si="142"/>
        <v>13227431220</v>
      </c>
      <c r="L774" s="26">
        <f t="shared" si="142"/>
        <v>0</v>
      </c>
      <c r="M774" s="26">
        <f t="shared" si="142"/>
        <v>0</v>
      </c>
      <c r="N774" s="26">
        <f t="shared" si="142"/>
        <v>13227431220</v>
      </c>
      <c r="O774" s="26">
        <f t="shared" si="142"/>
        <v>0</v>
      </c>
      <c r="P774" s="26">
        <f t="shared" si="142"/>
        <v>2204571868</v>
      </c>
      <c r="Q774" s="26">
        <f t="shared" si="142"/>
        <v>0</v>
      </c>
      <c r="R774" s="26">
        <f t="shared" si="142"/>
        <v>1102285946</v>
      </c>
      <c r="S774" s="26">
        <f t="shared" si="142"/>
        <v>1102285946</v>
      </c>
      <c r="T774" s="26">
        <f t="shared" si="142"/>
        <v>0</v>
      </c>
      <c r="U774" s="26">
        <f t="shared" si="142"/>
        <v>9920573406</v>
      </c>
      <c r="V774" s="26">
        <f t="shared" si="142"/>
        <v>0</v>
      </c>
      <c r="W774" s="26">
        <f t="shared" si="142"/>
        <v>9920573406</v>
      </c>
      <c r="X774" s="27">
        <f t="shared" si="135"/>
        <v>8.3333334164938488E-2</v>
      </c>
      <c r="Y774" s="27">
        <f t="shared" si="136"/>
        <v>0.16666666651546572</v>
      </c>
      <c r="Z774" s="28">
        <f t="shared" si="137"/>
        <v>0.25000000068040418</v>
      </c>
    </row>
    <row r="775" spans="1:26" ht="15.75" thickBot="1" x14ac:dyDescent="0.3">
      <c r="A775" s="29"/>
      <c r="B775" s="30"/>
      <c r="C775" s="30"/>
      <c r="D775" s="30" t="s">
        <v>465</v>
      </c>
      <c r="E775" s="30"/>
      <c r="F775" s="30"/>
      <c r="G775" s="30"/>
      <c r="H775" s="30"/>
      <c r="I775" s="31"/>
      <c r="J775" s="32">
        <f t="shared" ref="J775:W775" si="143">SUBTOTAL(9,J10:J773)</f>
        <v>2557490693867</v>
      </c>
      <c r="K775" s="33">
        <f t="shared" si="143"/>
        <v>2557490693867</v>
      </c>
      <c r="L775" s="33">
        <f t="shared" si="143"/>
        <v>0</v>
      </c>
      <c r="M775" s="33">
        <f t="shared" si="143"/>
        <v>-7.4505805969238281E-9</v>
      </c>
      <c r="N775" s="33">
        <f t="shared" si="143"/>
        <v>2557490693867</v>
      </c>
      <c r="O775" s="33">
        <f t="shared" si="143"/>
        <v>378818903.67000002</v>
      </c>
      <c r="P775" s="33">
        <f t="shared" si="143"/>
        <v>408985545078.34998</v>
      </c>
      <c r="Q775" s="33">
        <f t="shared" si="143"/>
        <v>151146261.31000003</v>
      </c>
      <c r="R775" s="33">
        <f t="shared" si="143"/>
        <v>287792372116.44006</v>
      </c>
      <c r="S775" s="33">
        <f t="shared" si="143"/>
        <v>267533080686.90002</v>
      </c>
      <c r="T775" s="33">
        <f t="shared" si="143"/>
        <v>1164558701650.8794</v>
      </c>
      <c r="U775" s="33">
        <f t="shared" si="143"/>
        <v>1860182811507.2295</v>
      </c>
      <c r="V775" s="33">
        <f t="shared" si="143"/>
        <v>0</v>
      </c>
      <c r="W775" s="33">
        <f t="shared" si="143"/>
        <v>1860182811507.2295</v>
      </c>
      <c r="X775" s="34">
        <f t="shared" si="135"/>
        <v>0.11252919621822344</v>
      </c>
      <c r="Y775" s="34">
        <f t="shared" si="136"/>
        <v>0.16012394931694968</v>
      </c>
      <c r="Z775" s="35">
        <f t="shared" si="137"/>
        <v>0.27265314553517311</v>
      </c>
    </row>
    <row r="776" spans="1:26"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40"/>
      <c r="Y776" s="40"/>
      <c r="Z776" s="40"/>
    </row>
    <row r="777" spans="1:26"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40"/>
      <c r="Y777" s="40"/>
      <c r="Z777" s="40"/>
    </row>
    <row r="778" spans="1:26"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40"/>
      <c r="Y778" s="40"/>
      <c r="Z778" s="40"/>
    </row>
    <row r="779" spans="1:26"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40"/>
      <c r="Y779" s="40"/>
      <c r="Z779" s="40"/>
    </row>
    <row r="780" spans="1:26"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40"/>
      <c r="Y780" s="40"/>
      <c r="Z780" s="40"/>
    </row>
    <row r="781" spans="1:26"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40"/>
      <c r="Y781" s="40"/>
      <c r="Z781" s="40"/>
    </row>
    <row r="782" spans="1:26"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40"/>
      <c r="Y782" s="40"/>
      <c r="Z782" s="40"/>
    </row>
    <row r="783" spans="1:26"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40"/>
      <c r="Y783" s="40"/>
      <c r="Z783" s="40"/>
    </row>
    <row r="784" spans="1:26"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40"/>
      <c r="Y784" s="40"/>
      <c r="Z784" s="40"/>
    </row>
    <row r="785" spans="1:26"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40"/>
      <c r="Y785" s="40"/>
      <c r="Z785" s="40"/>
    </row>
    <row r="786" spans="1:26"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40"/>
      <c r="Y786" s="40"/>
      <c r="Z786" s="40"/>
    </row>
    <row r="787" spans="1:26"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40"/>
      <c r="Y787" s="40"/>
      <c r="Z787" s="40"/>
    </row>
    <row r="788" spans="1:26"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40"/>
      <c r="Y788" s="40"/>
      <c r="Z788" s="40"/>
    </row>
    <row r="789" spans="1:26"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40"/>
      <c r="Y789" s="40"/>
      <c r="Z789" s="40"/>
    </row>
    <row r="790" spans="1:26"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40"/>
      <c r="Y790" s="40"/>
      <c r="Z790" s="40"/>
    </row>
    <row r="791" spans="1:26"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40"/>
      <c r="Y791" s="40"/>
      <c r="Z791" s="40"/>
    </row>
    <row r="792" spans="1:26"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40"/>
      <c r="Y792" s="40"/>
      <c r="Z792" s="40"/>
    </row>
    <row r="793" spans="1:26"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40"/>
      <c r="Y793" s="40"/>
      <c r="Z793" s="40"/>
    </row>
    <row r="794" spans="1:26"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40"/>
      <c r="Y794" s="40"/>
      <c r="Z794" s="40"/>
    </row>
    <row r="795" spans="1:26"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40"/>
      <c r="Y795" s="40"/>
      <c r="Z795" s="40"/>
    </row>
    <row r="796" spans="1:26"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row>
    <row r="797" spans="1:26"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row>
    <row r="798" spans="1:26"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row>
    <row r="799" spans="1:26"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row>
    <row r="800" spans="1:26"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row>
    <row r="801" spans="1:26"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row>
    <row r="802" spans="1:26"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row>
    <row r="803" spans="1:26"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row>
    <row r="804" spans="1:26"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row>
    <row r="805" spans="1:26"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row>
    <row r="806" spans="1:26"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row>
    <row r="807" spans="1:26"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row>
    <row r="808" spans="1:26"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row>
    <row r="809" spans="1:26"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row>
    <row r="810" spans="1:26"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6"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6"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6"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6"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6"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6"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row r="1004" spans="1:26"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row>
    <row r="1005" spans="1:26"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row>
    <row r="1006" spans="1:26"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row>
    <row r="1007" spans="1:26"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row>
    <row r="1008" spans="1:26"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row>
    <row r="1009" spans="1:26"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row>
    <row r="1010" spans="1:26"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row>
    <row r="1011" spans="1:26"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row>
    <row r="1012" spans="1:26"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row>
    <row r="1013" spans="1:26"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row>
    <row r="1014" spans="1:26"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row>
    <row r="1015" spans="1:26"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row>
    <row r="1016" spans="1:26"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row>
    <row r="1017" spans="1:26"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row>
    <row r="1018" spans="1:26"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row>
    <row r="1019" spans="1:26"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row>
    <row r="1020" spans="1:26"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row>
    <row r="1021" spans="1:26"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row>
    <row r="1022" spans="1:26"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row>
    <row r="1023" spans="1:26"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row>
    <row r="1024" spans="1:26"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row>
    <row r="1025" spans="1:26"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row>
    <row r="1026" spans="1:26"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row>
    <row r="1027" spans="1:26"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row>
    <row r="1028" spans="1:26"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row>
    <row r="1029" spans="1:26"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row>
    <row r="1030" spans="1:26"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row>
    <row r="1031" spans="1:26"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row>
    <row r="1032" spans="1:26"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row>
    <row r="1033" spans="1:26"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row>
    <row r="1034" spans="1:26"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row>
    <row r="1035" spans="1:26"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row>
    <row r="1036" spans="1:26"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row>
    <row r="1037" spans="1:26"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row>
    <row r="1038" spans="1:26"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row>
    <row r="1039" spans="1:26"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row>
    <row r="1040" spans="1:26"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row>
    <row r="1041" spans="1:26"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row>
    <row r="1042" spans="1:26"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row>
    <row r="1043" spans="1:26"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row>
    <row r="1044" spans="1:26"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row>
    <row r="1045" spans="1:26"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row>
    <row r="1046" spans="1:26"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row>
    <row r="1047" spans="1:26"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row>
    <row r="1048" spans="1:26"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row>
    <row r="1049" spans="1:26"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row>
    <row r="1050" spans="1:26"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row>
    <row r="1051" spans="1:26"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row>
    <row r="1052" spans="1:26"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row>
    <row r="1053" spans="1:26"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row>
    <row r="1054" spans="1:26"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row>
    <row r="1055" spans="1:26"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row>
    <row r="1056" spans="1:26"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row>
    <row r="1057" spans="1:26"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row>
    <row r="1058" spans="1:26"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row>
    <row r="1059" spans="1:26"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row>
    <row r="1060" spans="1:26"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row>
    <row r="1061" spans="1:26"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row>
    <row r="1062" spans="1:26"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row>
    <row r="1063" spans="1:26"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row>
    <row r="1064" spans="1:26"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row>
    <row r="1065" spans="1:26"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row>
    <row r="1066" spans="1:26"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row>
    <row r="1067" spans="1:26"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row>
    <row r="1068" spans="1:26"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row>
    <row r="1069" spans="1:26"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row>
    <row r="1070" spans="1:26"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row>
    <row r="1071" spans="1:26"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row>
    <row r="1072" spans="1:26"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row>
    <row r="1073" spans="1:26"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row>
    <row r="1074" spans="1:26"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row>
    <row r="1075" spans="1:26"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row>
    <row r="1076" spans="1:26"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row>
    <row r="1077" spans="1:26"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row>
    <row r="1078" spans="1:26"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row>
    <row r="1079" spans="1:26"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row>
    <row r="1080" spans="1:26"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row>
    <row r="1081" spans="1:26"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row>
    <row r="1082" spans="1:26"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row>
    <row r="1083" spans="1:26"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row>
    <row r="1084" spans="1:26"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row>
    <row r="1085" spans="1:26"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row>
    <row r="1086" spans="1:26"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40"/>
      <c r="Y1086" s="40"/>
      <c r="Z1086" s="40"/>
    </row>
    <row r="1087" spans="1:26"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40"/>
      <c r="Y1087" s="40"/>
      <c r="Z1087" s="40"/>
    </row>
    <row r="1088" spans="1:26"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40"/>
      <c r="Y1088" s="40"/>
      <c r="Z1088" s="40"/>
    </row>
    <row r="1089" spans="1:26"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40"/>
      <c r="Y1089" s="40"/>
      <c r="Z1089" s="40"/>
    </row>
    <row r="1090" spans="1:26"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40"/>
      <c r="Y1090" s="40"/>
      <c r="Z1090" s="40"/>
    </row>
    <row r="1091" spans="1:26"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40"/>
      <c r="Y1091" s="40"/>
      <c r="Z1091" s="40"/>
    </row>
    <row r="1092" spans="1:26"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40"/>
      <c r="Y1092" s="40"/>
      <c r="Z1092" s="40"/>
    </row>
  </sheetData>
  <autoFilter ref="A9:Z774" xr:uid="{00000000-0009-0000-0000-000005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Patricia</cp:lastModifiedBy>
  <dcterms:created xsi:type="dcterms:W3CDTF">2021-02-01T15:51:12Z</dcterms:created>
  <dcterms:modified xsi:type="dcterms:W3CDTF">2021-02-01T16:45:31Z</dcterms:modified>
</cp:coreProperties>
</file>